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Bulygina_AV\Downloads\"/>
    </mc:Choice>
  </mc:AlternateContent>
  <bookViews>
    <workbookView xWindow="0" yWindow="0" windowWidth="25605" windowHeight="11415" tabRatio="159"/>
  </bookViews>
  <sheets>
    <sheet name="Прилож" sheetId="4" r:id="rId1"/>
  </sheets>
  <externalReferences>
    <externalReference r:id="rId2"/>
    <externalReference r:id="rId3"/>
  </externalReferences>
  <definedNames>
    <definedName name="_GoBack" localSheetId="0">Прилож!$B$2456</definedName>
    <definedName name="_xlnm._FilterDatabase" localSheetId="0" hidden="1">Прилож!$A$12:$GY$12</definedName>
    <definedName name="_xlnm.Print_Titles" localSheetId="0">Прилож!$12:$12</definedName>
    <definedName name="мп" localSheetId="0">#REF!</definedName>
    <definedName name="_xlnm.Print_Area" localSheetId="0">Прилож!$A$1:$R$2833</definedName>
    <definedName name="Перечень" localSheetId="0">#REF!</definedName>
    <definedName name="Перечень2" localSheetId="0">#REF!</definedName>
    <definedName name="Перечень3" localSheetId="0">#REF!</definedName>
  </definedNames>
  <calcPr calcId="152511"/>
  <customWorkbookViews>
    <customWorkbookView name="Gorbachev - Личное представление" guid="{9872BAE3-55C4-497B-A21D-C80B61179128}" mergeInterval="0" personalView="1" maximized="1" xWindow="1" yWindow="1" windowWidth="1916" windowHeight="859" tabRatio="897" activeSheetId="1"/>
  </customWorkbookViews>
  <fileRecoveryPr autoRecover="0"/>
</workbook>
</file>

<file path=xl/calcChain.xml><?xml version="1.0" encoding="utf-8"?>
<calcChain xmlns="http://schemas.openxmlformats.org/spreadsheetml/2006/main">
  <c r="A1593" i="4" l="1"/>
  <c r="A1468" i="4"/>
  <c r="A1216" i="4" l="1"/>
  <c r="A1214" i="4"/>
  <c r="O2450" i="4" l="1"/>
  <c r="J2680" i="4" l="1"/>
  <c r="L2680" i="4"/>
  <c r="M2680" i="4"/>
  <c r="N2680" i="4"/>
  <c r="H2680" i="4"/>
  <c r="I2648" i="4"/>
  <c r="J2648" i="4"/>
  <c r="L2648" i="4"/>
  <c r="M2648" i="4"/>
  <c r="N2648" i="4"/>
  <c r="H2648" i="4"/>
  <c r="I2632" i="4"/>
  <c r="J2632" i="4"/>
  <c r="L2632" i="4"/>
  <c r="M2632" i="4"/>
  <c r="N2632" i="4"/>
  <c r="H2632" i="4"/>
  <c r="I2616" i="4"/>
  <c r="J2616" i="4"/>
  <c r="L2616" i="4"/>
  <c r="M2616" i="4"/>
  <c r="N2616" i="4"/>
  <c r="H2616" i="4"/>
  <c r="J2593" i="4"/>
  <c r="L2593" i="4"/>
  <c r="M2593" i="4"/>
  <c r="N2593" i="4"/>
  <c r="H2593" i="4"/>
  <c r="I2588" i="4"/>
  <c r="J2588" i="4"/>
  <c r="L2588" i="4"/>
  <c r="M2588" i="4"/>
  <c r="N2588" i="4"/>
  <c r="H2588" i="4"/>
  <c r="I2543" i="4"/>
  <c r="J2543" i="4"/>
  <c r="L2543" i="4"/>
  <c r="M2543" i="4"/>
  <c r="N2543" i="4"/>
  <c r="H2543" i="4"/>
  <c r="I2415" i="4"/>
  <c r="J2415" i="4"/>
  <c r="L2415" i="4"/>
  <c r="M2415" i="4"/>
  <c r="N2415" i="4"/>
  <c r="H2415" i="4"/>
  <c r="I1188" i="4"/>
  <c r="J1188" i="4"/>
  <c r="L1188" i="4"/>
  <c r="M1188" i="4"/>
  <c r="N1188" i="4"/>
  <c r="I1036" i="4"/>
  <c r="L1036" i="4"/>
  <c r="M1036" i="4"/>
  <c r="N1036" i="4"/>
  <c r="H1036" i="4"/>
  <c r="I951" i="4"/>
  <c r="J951" i="4"/>
  <c r="L951" i="4"/>
  <c r="M951" i="4"/>
  <c r="N951" i="4"/>
  <c r="H951" i="4"/>
  <c r="I819" i="4"/>
  <c r="J819" i="4"/>
  <c r="L819" i="4"/>
  <c r="M819" i="4"/>
  <c r="N819" i="4"/>
  <c r="H819" i="4"/>
  <c r="I723" i="4"/>
  <c r="J723" i="4"/>
  <c r="L723" i="4"/>
  <c r="M723" i="4"/>
  <c r="N723" i="4"/>
  <c r="H723" i="4"/>
  <c r="H712" i="4"/>
  <c r="I712" i="4" l="1"/>
  <c r="J712" i="4"/>
  <c r="L712" i="4"/>
  <c r="M712" i="4"/>
  <c r="N712" i="4"/>
  <c r="I677" i="4"/>
  <c r="J677" i="4"/>
  <c r="L677" i="4"/>
  <c r="M677" i="4"/>
  <c r="N677" i="4"/>
  <c r="H677" i="4"/>
  <c r="I641" i="4"/>
  <c r="J641" i="4"/>
  <c r="L641" i="4"/>
  <c r="M641" i="4"/>
  <c r="N641" i="4"/>
  <c r="H641" i="4"/>
  <c r="I615" i="4"/>
  <c r="J615" i="4"/>
  <c r="L615" i="4"/>
  <c r="M615" i="4"/>
  <c r="N615" i="4"/>
  <c r="H615" i="4"/>
  <c r="I606" i="4"/>
  <c r="J606" i="4"/>
  <c r="L606" i="4"/>
  <c r="M606" i="4"/>
  <c r="N606" i="4"/>
  <c r="H606" i="4"/>
  <c r="I557" i="4"/>
  <c r="J557" i="4"/>
  <c r="L557" i="4"/>
  <c r="M557" i="4"/>
  <c r="N557" i="4"/>
  <c r="H557" i="4"/>
  <c r="I527" i="4"/>
  <c r="J527" i="4"/>
  <c r="L527" i="4"/>
  <c r="M527" i="4"/>
  <c r="N527" i="4"/>
  <c r="H527" i="4"/>
  <c r="I450" i="4"/>
  <c r="J450" i="4"/>
  <c r="L450" i="4"/>
  <c r="M450" i="4"/>
  <c r="N450" i="4"/>
  <c r="H450" i="4"/>
  <c r="I385" i="4"/>
  <c r="J385" i="4"/>
  <c r="L385" i="4"/>
  <c r="M385" i="4"/>
  <c r="N385" i="4"/>
  <c r="H385" i="4"/>
  <c r="J357" i="4"/>
  <c r="L357" i="4"/>
  <c r="M357" i="4"/>
  <c r="N357" i="4"/>
  <c r="H357" i="4"/>
  <c r="I351" i="4"/>
  <c r="J351" i="4"/>
  <c r="L351" i="4"/>
  <c r="M351" i="4"/>
  <c r="N351" i="4"/>
  <c r="H351" i="4"/>
  <c r="I267" i="4"/>
  <c r="J267" i="4"/>
  <c r="L267" i="4"/>
  <c r="M267" i="4"/>
  <c r="N267" i="4"/>
  <c r="H267" i="4"/>
  <c r="I37" i="4"/>
  <c r="J37" i="4"/>
  <c r="L37" i="4"/>
  <c r="M37" i="4"/>
  <c r="N37" i="4"/>
  <c r="H37" i="4"/>
  <c r="I15" i="4"/>
  <c r="J15" i="4"/>
  <c r="L15" i="4"/>
  <c r="M15" i="4"/>
  <c r="N15" i="4"/>
  <c r="H15" i="4"/>
  <c r="A1595" i="4" l="1"/>
  <c r="A1597" i="4" s="1"/>
  <c r="O391" i="4" l="1"/>
  <c r="A1598" i="4" l="1"/>
  <c r="A1599" i="4" s="1"/>
  <c r="A1600" i="4" s="1"/>
  <c r="A1602" i="4" s="1"/>
  <c r="A1469" i="4" l="1"/>
  <c r="A1470" i="4" s="1"/>
  <c r="A1471" i="4" s="1"/>
  <c r="A1472" i="4" s="1"/>
  <c r="A1473" i="4" s="1"/>
  <c r="A1474" i="4" s="1"/>
  <c r="A1475" i="4" s="1"/>
  <c r="A1476" i="4" s="1"/>
  <c r="A1477" i="4" s="1"/>
  <c r="A1478" i="4" s="1"/>
  <c r="A1479" i="4" s="1"/>
  <c r="A1603" i="4"/>
  <c r="A1604" i="4" s="1"/>
  <c r="A1605" i="4" s="1"/>
  <c r="A1606" i="4" s="1"/>
  <c r="A1607" i="4" s="1"/>
  <c r="A1608" i="4" s="1"/>
  <c r="A1609" i="4" s="1"/>
  <c r="A1610" i="4" s="1"/>
  <c r="A1611" i="4" s="1"/>
  <c r="A1612" i="4" s="1"/>
  <c r="A1613" i="4" s="1"/>
  <c r="A1614" i="4" s="1"/>
  <c r="A1615" i="4" s="1"/>
  <c r="A1617" i="4" s="1"/>
  <c r="A1618" i="4" s="1"/>
  <c r="A1619" i="4" s="1"/>
  <c r="A1620" i="4" s="1"/>
  <c r="A1622" i="4" s="1"/>
  <c r="A1624" i="4" s="1"/>
  <c r="A1625" i="4" s="1"/>
  <c r="A1626" i="4" s="1"/>
  <c r="A1627" i="4" s="1"/>
  <c r="A1628" i="4" s="1"/>
  <c r="A1629" i="4" s="1"/>
  <c r="A1630" i="4" s="1"/>
  <c r="A1631" i="4" s="1"/>
  <c r="A1632" i="4" s="1"/>
  <c r="A1633" i="4" s="1"/>
  <c r="A1634" i="4" s="1"/>
  <c r="A1635" i="4" s="1"/>
  <c r="A1636" i="4" s="1"/>
  <c r="A1637" i="4" s="1"/>
  <c r="A1638" i="4" s="1"/>
  <c r="A1639" i="4" s="1"/>
  <c r="A1640" i="4" s="1"/>
  <c r="A1641" i="4" s="1"/>
  <c r="A1642" i="4" s="1"/>
  <c r="A1643" i="4" s="1"/>
  <c r="A1644" i="4" s="1"/>
  <c r="A1645" i="4" s="1"/>
  <c r="A1646" i="4" s="1"/>
  <c r="A1647" i="4" s="1"/>
  <c r="A1648" i="4" s="1"/>
  <c r="A1649" i="4" s="1"/>
  <c r="A1650" i="4" s="1"/>
  <c r="A1652" i="4" s="1"/>
  <c r="A1653" i="4" s="1"/>
  <c r="A1654" i="4" s="1"/>
  <c r="A1655" i="4" s="1"/>
  <c r="A1656" i="4" s="1"/>
  <c r="A1657" i="4" s="1"/>
  <c r="A1658" i="4" s="1"/>
  <c r="A1659" i="4" s="1"/>
  <c r="A1660" i="4" s="1"/>
  <c r="A1661" i="4" s="1"/>
  <c r="A1662" i="4" s="1"/>
  <c r="A1663" i="4" s="1"/>
  <c r="A1664" i="4" s="1"/>
  <c r="A1665" i="4" s="1"/>
  <c r="A1666" i="4" s="1"/>
  <c r="A1667" i="4" s="1"/>
  <c r="A1668" i="4" s="1"/>
  <c r="A1669" i="4" s="1"/>
  <c r="A1670" i="4" s="1"/>
  <c r="A1671" i="4" s="1"/>
  <c r="A1672" i="4" s="1"/>
  <c r="A1673" i="4" s="1"/>
  <c r="A1674" i="4" s="1"/>
  <c r="A1675" i="4" s="1"/>
  <c r="A1676" i="4" s="1"/>
  <c r="A1677" i="4" s="1"/>
  <c r="A1678" i="4" s="1"/>
  <c r="A1680" i="4" s="1"/>
  <c r="A1681" i="4" s="1"/>
  <c r="A1682" i="4" s="1"/>
  <c r="A1683" i="4" s="1"/>
  <c r="A1684" i="4" s="1"/>
  <c r="A1685" i="4" s="1"/>
  <c r="A1686" i="4" s="1"/>
  <c r="A1687" i="4" s="1"/>
  <c r="A1688" i="4" s="1"/>
  <c r="A1689" i="4" s="1"/>
  <c r="A1690" i="4" s="1"/>
  <c r="A1691" i="4" s="1"/>
  <c r="A1692" i="4" s="1"/>
  <c r="A1693" i="4" s="1"/>
  <c r="A1694" i="4" s="1"/>
  <c r="A1695" i="4" s="1"/>
  <c r="A1696" i="4" s="1"/>
  <c r="A1698" i="4" s="1"/>
  <c r="A1699" i="4" s="1"/>
  <c r="A1701" i="4" s="1"/>
  <c r="A1702" i="4" s="1"/>
  <c r="A1703" i="4" s="1"/>
  <c r="A1704" i="4" s="1"/>
  <c r="A1705" i="4" s="1"/>
  <c r="A1707" i="4" s="1"/>
  <c r="A1708" i="4" s="1"/>
  <c r="A1709" i="4" s="1"/>
  <c r="A1710" i="4" s="1"/>
  <c r="A1711" i="4" s="1"/>
  <c r="A1712" i="4" s="1"/>
  <c r="A1713" i="4" s="1"/>
  <c r="A1714" i="4" s="1"/>
  <c r="A1715" i="4" s="1"/>
  <c r="A1716" i="4" s="1"/>
  <c r="A1717" i="4" s="1"/>
  <c r="A1718" i="4" s="1"/>
  <c r="A1719" i="4" s="1"/>
  <c r="A1720" i="4" s="1"/>
  <c r="A1722" i="4" s="1"/>
  <c r="A1723" i="4" s="1"/>
  <c r="A1724" i="4" s="1"/>
  <c r="A1725" i="4" s="1"/>
  <c r="A1726" i="4" s="1"/>
  <c r="A1727" i="4" s="1"/>
  <c r="A1728" i="4" s="1"/>
  <c r="A1730" i="4" s="1"/>
  <c r="A1731" i="4" s="1"/>
  <c r="A1733" i="4" s="1"/>
  <c r="A1735" i="4" s="1"/>
  <c r="A1736" i="4" s="1"/>
  <c r="A1737" i="4" s="1"/>
  <c r="A1738" i="4" s="1"/>
  <c r="A1739" i="4" s="1"/>
  <c r="A1740" i="4" s="1"/>
  <c r="A1741" i="4" s="1"/>
  <c r="A1742" i="4" s="1"/>
  <c r="A1743" i="4" s="1"/>
  <c r="A1744" i="4" s="1"/>
  <c r="A1745" i="4" s="1"/>
  <c r="A1747" i="4" s="1"/>
  <c r="A1748" i="4" s="1"/>
  <c r="A1749" i="4" s="1"/>
  <c r="A1750" i="4" s="1"/>
  <c r="A1751" i="4" s="1"/>
  <c r="A1752" i="4" s="1"/>
  <c r="A1753" i="4" s="1"/>
  <c r="A1755" i="4" s="1"/>
  <c r="A1757" i="4" s="1"/>
  <c r="A1759" i="4" s="1"/>
  <c r="A1760" i="4" s="1"/>
  <c r="A1761" i="4" s="1"/>
  <c r="A1762" i="4" s="1"/>
  <c r="A1763" i="4" s="1"/>
  <c r="A1764" i="4" s="1"/>
  <c r="A1765" i="4" s="1"/>
  <c r="A1766" i="4" s="1"/>
  <c r="A1767" i="4" s="1"/>
  <c r="A1768" i="4" s="1"/>
  <c r="A1770" i="4" s="1"/>
  <c r="A1772" i="4" s="1"/>
  <c r="A1773" i="4" s="1"/>
  <c r="A1775" i="4" s="1"/>
  <c r="A1777" i="4" s="1"/>
  <c r="A1778" i="4" s="1"/>
  <c r="A1779" i="4" s="1"/>
  <c r="A1780" i="4" s="1"/>
  <c r="A1782" i="4" s="1"/>
  <c r="A1783" i="4" s="1"/>
  <c r="A1784" i="4" s="1"/>
  <c r="A1785" i="4" s="1"/>
  <c r="A1786" i="4" s="1"/>
  <c r="A1787" i="4" s="1"/>
  <c r="A1788" i="4" s="1"/>
  <c r="A1789" i="4" s="1"/>
  <c r="A1790" i="4" s="1"/>
  <c r="A1791" i="4" s="1"/>
  <c r="A1792" i="4" s="1"/>
  <c r="A1793" i="4" s="1"/>
  <c r="A1794" i="4" s="1"/>
  <c r="A1795" i="4" s="1"/>
  <c r="A1796" i="4" s="1"/>
  <c r="A1797" i="4" s="1"/>
  <c r="A1798" i="4" s="1"/>
  <c r="A1799" i="4" s="1"/>
  <c r="A1800" i="4" s="1"/>
  <c r="A1801" i="4" s="1"/>
  <c r="A1802" i="4" s="1"/>
  <c r="A1803" i="4" s="1"/>
  <c r="A1804" i="4" s="1"/>
  <c r="A1805" i="4" s="1"/>
  <c r="A1806" i="4" s="1"/>
  <c r="A1807" i="4" s="1"/>
  <c r="A1808" i="4" s="1"/>
  <c r="A1809" i="4" s="1"/>
  <c r="A1810" i="4" s="1"/>
  <c r="A1811" i="4" s="1"/>
  <c r="A1812" i="4" s="1"/>
  <c r="A1813" i="4" s="1"/>
  <c r="A1814" i="4" s="1"/>
  <c r="A1815" i="4" s="1"/>
  <c r="A1816" i="4" s="1"/>
  <c r="A1817" i="4" s="1"/>
  <c r="A1818" i="4" s="1"/>
  <c r="A1819" i="4" s="1"/>
  <c r="A1820" i="4" s="1"/>
  <c r="A1821" i="4" s="1"/>
  <c r="A1822" i="4" s="1"/>
  <c r="A1823" i="4" s="1"/>
  <c r="A1824" i="4" s="1"/>
  <c r="A1825" i="4" s="1"/>
  <c r="A1826" i="4" s="1"/>
  <c r="A1827" i="4" s="1"/>
  <c r="A1828" i="4" s="1"/>
  <c r="A1829" i="4" s="1"/>
  <c r="A1830" i="4" s="1"/>
  <c r="A1831" i="4" s="1"/>
  <c r="A1832" i="4" s="1"/>
  <c r="A1833" i="4" s="1"/>
  <c r="A1834" i="4" s="1"/>
  <c r="A1835" i="4" s="1"/>
  <c r="A1836" i="4" s="1"/>
  <c r="A1837" i="4" s="1"/>
  <c r="A1838" i="4" s="1"/>
  <c r="A1839" i="4" s="1"/>
  <c r="A1840" i="4" s="1"/>
  <c r="A1841" i="4" s="1"/>
  <c r="A1842" i="4" l="1"/>
  <c r="A1843" i="4" s="1"/>
  <c r="A1844" i="4" s="1"/>
  <c r="A1845" i="4" s="1"/>
  <c r="A1846" i="4" s="1"/>
  <c r="A1847" i="4" s="1"/>
  <c r="A1848" i="4" s="1"/>
  <c r="A1849" i="4" s="1"/>
  <c r="A1850" i="4" s="1"/>
  <c r="A1851" i="4" s="1"/>
  <c r="A1852" i="4" s="1"/>
  <c r="A1853" i="4" s="1"/>
  <c r="A1854" i="4" s="1"/>
  <c r="A1855" i="4" s="1"/>
  <c r="A1857" i="4" s="1"/>
  <c r="A1858" i="4" s="1"/>
  <c r="A1859" i="4" s="1"/>
  <c r="A1860" i="4" s="1"/>
  <c r="A1861" i="4" s="1"/>
  <c r="A1862" i="4" s="1"/>
  <c r="A1863" i="4" s="1"/>
  <c r="A1864" i="4" s="1"/>
  <c r="A1865" i="4" s="1"/>
  <c r="A1866" i="4" s="1"/>
  <c r="A1867" i="4" s="1"/>
  <c r="A1868" i="4" s="1"/>
  <c r="A1869" i="4" s="1"/>
  <c r="A1870" i="4" s="1"/>
  <c r="A1871" i="4" s="1"/>
  <c r="A1872" i="4" s="1"/>
  <c r="A1873" i="4" s="1"/>
  <c r="A1874" i="4" s="1"/>
  <c r="A1875" i="4" s="1"/>
  <c r="A1876" i="4" s="1"/>
  <c r="A1877" i="4" s="1"/>
  <c r="A1878" i="4" s="1"/>
  <c r="A1879" i="4" s="1"/>
  <c r="A1880" i="4" s="1"/>
  <c r="A1881" i="4" s="1"/>
  <c r="A1882" i="4" s="1"/>
  <c r="A1883" i="4" s="1"/>
  <c r="A1884" i="4" s="1"/>
  <c r="A1886" i="4" s="1"/>
  <c r="A1887" i="4" s="1"/>
  <c r="A1888" i="4" s="1"/>
  <c r="A1889" i="4" s="1"/>
  <c r="A1890" i="4" s="1"/>
  <c r="A1891" i="4" s="1"/>
  <c r="A1892" i="4" s="1"/>
  <c r="A1893" i="4" s="1"/>
  <c r="A1894" i="4" s="1"/>
  <c r="A1895" i="4" s="1"/>
  <c r="A1896" i="4" s="1"/>
  <c r="A1897" i="4" s="1"/>
  <c r="A1898" i="4" s="1"/>
  <c r="A1899" i="4" s="1"/>
  <c r="A1901" i="4" s="1"/>
  <c r="A1902" i="4" s="1"/>
  <c r="A1480" i="4"/>
  <c r="A1481" i="4" s="1"/>
  <c r="A1482" i="4" s="1"/>
  <c r="A1483" i="4" s="1"/>
  <c r="A1484" i="4" s="1"/>
  <c r="A1485" i="4" s="1"/>
  <c r="A1486" i="4" s="1"/>
  <c r="A1487" i="4" s="1"/>
  <c r="A1488" i="4" s="1"/>
  <c r="A1489" i="4" s="1"/>
  <c r="A1490" i="4" s="1"/>
  <c r="A1491" i="4" s="1"/>
  <c r="A1492" i="4" s="1"/>
  <c r="A1493" i="4" s="1"/>
  <c r="A1494" i="4" s="1"/>
  <c r="A1495" i="4" s="1"/>
  <c r="A1496" i="4" s="1"/>
  <c r="A1497" i="4" s="1"/>
  <c r="A1498" i="4" s="1"/>
  <c r="A1499" i="4" s="1"/>
  <c r="A1500" i="4" s="1"/>
  <c r="A1501" i="4" s="1"/>
  <c r="A1502" i="4" s="1"/>
  <c r="A1503" i="4" s="1"/>
  <c r="A1504" i="4" s="1"/>
  <c r="A1505" i="4" s="1"/>
  <c r="A1506" i="4" s="1"/>
  <c r="A1507" i="4" s="1"/>
  <c r="A1508" i="4" s="1"/>
  <c r="A1509" i="4" s="1"/>
  <c r="A1510" i="4" s="1"/>
  <c r="A1511" i="4" s="1"/>
  <c r="A1512" i="4" s="1"/>
  <c r="A1513" i="4" s="1"/>
  <c r="A1515" i="4" s="1"/>
  <c r="A1516" i="4" s="1"/>
  <c r="A1517" i="4" s="1"/>
  <c r="A1518" i="4" s="1"/>
  <c r="A1519" i="4" s="1"/>
  <c r="A1520" i="4" s="1"/>
  <c r="A1521" i="4" s="1"/>
  <c r="A1522" i="4" s="1"/>
  <c r="A1523" i="4" s="1"/>
  <c r="A1524" i="4" s="1"/>
  <c r="A1525" i="4" s="1"/>
  <c r="A1526" i="4" s="1"/>
  <c r="A1527" i="4" s="1"/>
  <c r="A1528" i="4" s="1"/>
  <c r="A1529" i="4" s="1"/>
  <c r="A1530" i="4" s="1"/>
  <c r="A1531" i="4" s="1"/>
  <c r="A1532" i="4" s="1"/>
  <c r="A1533" i="4" s="1"/>
  <c r="A1534" i="4" s="1"/>
  <c r="A1535" i="4" s="1"/>
  <c r="A1536" i="4" s="1"/>
  <c r="A1538" i="4" s="1"/>
  <c r="A1539" i="4" s="1"/>
  <c r="A1540" i="4" s="1"/>
  <c r="A1541" i="4" s="1"/>
  <c r="A1542" i="4" s="1"/>
  <c r="A1543" i="4" s="1"/>
  <c r="A1544" i="4" s="1"/>
  <c r="A1545" i="4" s="1"/>
  <c r="A1546" i="4" s="1"/>
  <c r="A1547" i="4" s="1"/>
  <c r="A1548" i="4" s="1"/>
  <c r="A1549" i="4" s="1"/>
  <c r="A1550" i="4" s="1"/>
  <c r="A1551" i="4" s="1"/>
  <c r="A1552" i="4" s="1"/>
  <c r="A1553" i="4" s="1"/>
  <c r="A1554" i="4" s="1"/>
  <c r="A1555" i="4" s="1"/>
  <c r="A1556" i="4" s="1"/>
  <c r="A1557" i="4" s="1"/>
  <c r="A1558" i="4" s="1"/>
  <c r="A1559" i="4" s="1"/>
  <c r="A1560" i="4" s="1"/>
  <c r="A1561" i="4" s="1"/>
  <c r="A1562" i="4" s="1"/>
  <c r="A1564" i="4" s="1"/>
  <c r="A1565" i="4" s="1"/>
  <c r="A1566" i="4" s="1"/>
  <c r="A1568" i="4" s="1"/>
  <c r="A1569" i="4" s="1"/>
  <c r="A1570" i="4" s="1"/>
  <c r="A1572" i="4" s="1"/>
  <c r="A1574" i="4" s="1"/>
  <c r="A1575" i="4" s="1"/>
  <c r="A1576" i="4" s="1"/>
  <c r="A1577" i="4" s="1"/>
  <c r="A1578" i="4" s="1"/>
  <c r="A1579" i="4" s="1"/>
  <c r="A1580" i="4" s="1"/>
  <c r="A1581" i="4" s="1"/>
  <c r="A1582" i="4" s="1"/>
  <c r="A1583" i="4" s="1"/>
  <c r="A1585" i="4" s="1"/>
  <c r="A1586" i="4" s="1"/>
  <c r="A1587" i="4" s="1"/>
  <c r="A1588" i="4" s="1"/>
  <c r="A1589" i="4" s="1"/>
  <c r="A1590" i="4" s="1"/>
  <c r="A1591" i="4" s="1"/>
  <c r="N13" i="4"/>
  <c r="M13" i="4"/>
  <c r="L13" i="4"/>
  <c r="A1903" i="4" l="1"/>
  <c r="A1904" i="4" s="1"/>
  <c r="A1905" i="4" s="1"/>
  <c r="A1906" i="4" s="1"/>
  <c r="A1907" i="4" s="1"/>
  <c r="A1908" i="4" s="1"/>
  <c r="A1909" i="4" s="1"/>
  <c r="A1910" i="4" s="1"/>
  <c r="A1911" i="4" s="1"/>
  <c r="A1912" i="4" s="1"/>
  <c r="A1913" i="4" s="1"/>
  <c r="A1914" i="4" s="1"/>
  <c r="A1915" i="4" s="1"/>
  <c r="A1916" i="4" s="1"/>
  <c r="A1917" i="4" s="1"/>
  <c r="A1918" i="4" s="1"/>
  <c r="A1919" i="4" s="1"/>
  <c r="A1920" i="4" s="1"/>
  <c r="A1921" i="4" s="1"/>
  <c r="A1922" i="4" s="1"/>
  <c r="A1923" i="4" s="1"/>
  <c r="A1924" i="4" s="1"/>
  <c r="A1926" i="4" s="1"/>
  <c r="A1927" i="4" s="1"/>
  <c r="A1928" i="4" s="1"/>
  <c r="A1929" i="4" s="1"/>
  <c r="A1930" i="4" s="1"/>
  <c r="A1931" i="4" s="1"/>
  <c r="A1932" i="4" s="1"/>
  <c r="A1933" i="4" s="1"/>
  <c r="A1934" i="4" s="1"/>
  <c r="A1935" i="4" s="1"/>
  <c r="A1936" i="4" s="1"/>
  <c r="A1937" i="4" s="1"/>
  <c r="A1938" i="4" s="1"/>
  <c r="A1939" i="4" s="1"/>
  <c r="A1940" i="4" s="1"/>
  <c r="A1941" i="4" s="1"/>
  <c r="A1942" i="4" s="1"/>
  <c r="A1943" i="4" s="1"/>
  <c r="A1944" i="4" s="1"/>
  <c r="A1945" i="4" s="1"/>
  <c r="A1946" i="4" s="1"/>
  <c r="A17" i="4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1947" i="4" l="1"/>
  <c r="A1948" i="4" s="1"/>
  <c r="A1949" i="4" s="1"/>
  <c r="A1950" i="4" s="1"/>
  <c r="A1951" i="4" s="1"/>
  <c r="A1952" i="4" s="1"/>
  <c r="A1953" i="4" s="1"/>
  <c r="A1954" i="4" s="1"/>
  <c r="A1955" i="4" s="1"/>
  <c r="A1956" i="4" s="1"/>
  <c r="A1957" i="4" s="1"/>
  <c r="A1959" i="4" s="1"/>
  <c r="A1960" i="4" s="1"/>
  <c r="A1962" i="4" s="1"/>
  <c r="A1963" i="4" s="1"/>
  <c r="A1964" i="4" s="1"/>
  <c r="A1965" i="4" s="1"/>
  <c r="A1966" i="4" s="1"/>
  <c r="A1967" i="4" s="1"/>
  <c r="A1968" i="4" s="1"/>
  <c r="A1969" i="4" s="1"/>
  <c r="A1970" i="4" s="1"/>
  <c r="A1971" i="4" s="1"/>
  <c r="A1972" i="4" s="1"/>
  <c r="A1973" i="4" s="1"/>
  <c r="A1974" i="4" s="1"/>
  <c r="A1975" i="4" s="1"/>
  <c r="A1976" i="4" s="1"/>
  <c r="A1977" i="4" s="1"/>
  <c r="A1978" i="4" s="1"/>
  <c r="A1979" i="4" s="1"/>
  <c r="A1980" i="4" s="1"/>
  <c r="A1982" i="4" s="1"/>
  <c r="A1983" i="4" s="1"/>
  <c r="A1985" i="4" s="1"/>
  <c r="A1986" i="4" s="1"/>
  <c r="A1987" i="4" s="1"/>
  <c r="A1988" i="4" s="1"/>
  <c r="A1989" i="4" s="1"/>
  <c r="A1990" i="4" s="1"/>
  <c r="A1991" i="4" s="1"/>
  <c r="A1992" i="4" s="1"/>
  <c r="A1993" i="4" s="1"/>
  <c r="A1994" i="4" s="1"/>
  <c r="A1995" i="4" s="1"/>
  <c r="A1996" i="4" s="1"/>
  <c r="A1997" i="4" s="1"/>
  <c r="A1998" i="4" s="1"/>
  <c r="A1999" i="4" s="1"/>
  <c r="A2000" i="4" s="1"/>
  <c r="A2001" i="4" s="1"/>
  <c r="A2002" i="4" s="1"/>
  <c r="A2003" i="4" s="1"/>
  <c r="A2004" i="4" s="1"/>
  <c r="A2005" i="4" s="1"/>
  <c r="A2006" i="4" s="1"/>
  <c r="A33" i="4"/>
  <c r="A34" i="4" s="1"/>
  <c r="A35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5" i="4" s="1"/>
  <c r="A76" i="4" s="1"/>
  <c r="A77" i="4" s="1"/>
  <c r="A78" i="4" s="1"/>
  <c r="A79" i="4" s="1"/>
  <c r="A80" i="4" s="1"/>
  <c r="A2007" i="4" l="1"/>
  <c r="A2008" i="4" s="1"/>
  <c r="A2009" i="4" s="1"/>
  <c r="A2010" i="4" s="1"/>
  <c r="A2011" i="4" s="1"/>
  <c r="A2012" i="4" s="1"/>
  <c r="A2013" i="4" s="1"/>
  <c r="A2014" i="4" s="1"/>
  <c r="A2015" i="4" s="1"/>
  <c r="A2016" i="4" s="1"/>
  <c r="A2017" i="4" s="1"/>
  <c r="A2018" i="4" s="1"/>
  <c r="A2019" i="4" s="1"/>
  <c r="A2020" i="4" s="1"/>
  <c r="A2021" i="4" s="1"/>
  <c r="A2022" i="4" s="1"/>
  <c r="I364" i="4"/>
  <c r="I357" i="4" s="1"/>
  <c r="A2023" i="4" l="1"/>
  <c r="A2024" i="4" s="1"/>
  <c r="A2025" i="4" s="1"/>
  <c r="A2026" i="4" s="1"/>
  <c r="A2027" i="4" s="1"/>
  <c r="A2028" i="4" s="1"/>
  <c r="A2029" i="4" s="1"/>
  <c r="A2030" i="4" s="1"/>
  <c r="A2032" i="4" s="1"/>
  <c r="A2033" i="4" s="1"/>
  <c r="A2034" i="4" s="1"/>
  <c r="A2035" i="4" s="1"/>
  <c r="A2036" i="4" s="1"/>
  <c r="A2037" i="4" s="1"/>
  <c r="A2038" i="4" s="1"/>
  <c r="A2039" i="4" s="1"/>
  <c r="A2040" i="4" s="1"/>
  <c r="A2041" i="4" s="1"/>
  <c r="A2042" i="4" s="1"/>
  <c r="A2044" i="4" s="1"/>
  <c r="A2045" i="4" s="1"/>
  <c r="A2046" i="4" s="1"/>
  <c r="A2047" i="4" s="1"/>
  <c r="A2049" i="4" s="1"/>
  <c r="A2050" i="4" s="1"/>
  <c r="A2052" i="4" s="1"/>
  <c r="A2054" i="4" s="1"/>
  <c r="A2056" i="4" s="1"/>
  <c r="A2058" i="4" s="1"/>
  <c r="A2059" i="4" s="1"/>
  <c r="A2060" i="4" s="1"/>
  <c r="A2062" i="4" s="1"/>
  <c r="A2063" i="4" s="1"/>
  <c r="A2064" i="4" s="1"/>
  <c r="A2065" i="4" s="1"/>
  <c r="A2066" i="4" s="1"/>
  <c r="A2067" i="4" s="1"/>
  <c r="A2068" i="4" s="1"/>
  <c r="A2069" i="4" s="1"/>
  <c r="A2070" i="4" s="1"/>
  <c r="A2071" i="4" s="1"/>
  <c r="A2072" i="4" s="1"/>
  <c r="A2073" i="4" s="1"/>
  <c r="A2074" i="4" s="1"/>
  <c r="A2075" i="4" s="1"/>
  <c r="A2076" i="4" s="1"/>
  <c r="A2077" i="4" s="1"/>
  <c r="A2078" i="4" s="1"/>
  <c r="A2079" i="4" s="1"/>
  <c r="A2080" i="4" s="1"/>
  <c r="A2081" i="4" s="1"/>
  <c r="A2082" i="4" s="1"/>
  <c r="A2083" i="4" s="1"/>
  <c r="A2084" i="4" s="1"/>
  <c r="A2085" i="4" s="1"/>
  <c r="A2086" i="4" s="1"/>
  <c r="A2087" i="4" s="1"/>
  <c r="A2088" i="4" s="1"/>
  <c r="A2089" i="4" s="1"/>
  <c r="A2090" i="4" s="1"/>
  <c r="A2091" i="4" s="1"/>
  <c r="A2092" i="4" s="1"/>
  <c r="I2808" i="4"/>
  <c r="I2796" i="4"/>
  <c r="I2770" i="4"/>
  <c r="I2769" i="4"/>
  <c r="I2680" i="4" s="1"/>
  <c r="H1239" i="4"/>
  <c r="J1133" i="4"/>
  <c r="J1129" i="4"/>
  <c r="J1127" i="4"/>
  <c r="J1126" i="4"/>
  <c r="J1124" i="4"/>
  <c r="J1118" i="4"/>
  <c r="J1113" i="4"/>
  <c r="J1112" i="4"/>
  <c r="J1111" i="4"/>
  <c r="J1100" i="4"/>
  <c r="J1087" i="4"/>
  <c r="J1080" i="4"/>
  <c r="J1062" i="4"/>
  <c r="J1036" i="4" s="1"/>
  <c r="H1188" i="4" l="1"/>
  <c r="H13" i="4" s="1"/>
  <c r="A2093" i="4"/>
  <c r="A2094" i="4" s="1"/>
  <c r="A2095" i="4" s="1"/>
  <c r="A2096" i="4" s="1"/>
  <c r="A2097" i="4" s="1"/>
  <c r="A2098" i="4" s="1"/>
  <c r="A2099" i="4" s="1"/>
  <c r="A2101" i="4" s="1"/>
  <c r="A2102" i="4" s="1"/>
  <c r="A2103" i="4" s="1"/>
  <c r="A2104" i="4" s="1"/>
  <c r="A2105" i="4" s="1"/>
  <c r="A2106" i="4" s="1"/>
  <c r="A2107" i="4" s="1"/>
  <c r="A2108" i="4" s="1"/>
  <c r="A2109" i="4" s="1"/>
  <c r="A2110" i="4" s="1"/>
  <c r="A2111" i="4" s="1"/>
  <c r="A2112" i="4" s="1"/>
  <c r="A2113" i="4" s="1"/>
  <c r="A2114" i="4" s="1"/>
  <c r="A2115" i="4" s="1"/>
  <c r="A2116" i="4" s="1"/>
  <c r="A2117" i="4" s="1"/>
  <c r="A2118" i="4" s="1"/>
  <c r="A2119" i="4" s="1"/>
  <c r="A2121" i="4" s="1"/>
  <c r="A2122" i="4" s="1"/>
  <c r="A2124" i="4" s="1"/>
  <c r="A2125" i="4" s="1"/>
  <c r="A2127" i="4" s="1"/>
  <c r="A2129" i="4" s="1"/>
  <c r="A2130" i="4" s="1"/>
  <c r="A2131" i="4" s="1"/>
  <c r="A2132" i="4" s="1"/>
  <c r="A2133" i="4" s="1"/>
  <c r="A2134" i="4" s="1"/>
  <c r="A2135" i="4" s="1"/>
  <c r="A2136" i="4" s="1"/>
  <c r="A2137" i="4" s="1"/>
  <c r="A2138" i="4" s="1"/>
  <c r="A2139" i="4" s="1"/>
  <c r="A2140" i="4" s="1"/>
  <c r="A2141" i="4" s="1"/>
  <c r="A2143" i="4" s="1"/>
  <c r="A2144" i="4" s="1"/>
  <c r="A2146" i="4" s="1"/>
  <c r="A2147" i="4" s="1"/>
  <c r="A2148" i="4" s="1"/>
  <c r="A2149" i="4" s="1"/>
  <c r="A2150" i="4" s="1"/>
  <c r="A2151" i="4" s="1"/>
  <c r="A2152" i="4" s="1"/>
  <c r="A2153" i="4" s="1"/>
  <c r="J13" i="4"/>
  <c r="A2154" i="4" l="1"/>
  <c r="A2155" i="4" s="1"/>
  <c r="A2156" i="4" s="1"/>
  <c r="A2157" i="4" s="1"/>
  <c r="A2158" i="4" s="1"/>
  <c r="A2159" i="4" s="1"/>
  <c r="A2160" i="4" s="1"/>
  <c r="A2161" i="4" s="1"/>
  <c r="A2162" i="4" s="1"/>
  <c r="A2163" i="4" s="1"/>
  <c r="A2164" i="4" s="1"/>
  <c r="A2165" i="4" s="1"/>
  <c r="A2166" i="4" s="1"/>
  <c r="A2167" i="4" s="1"/>
  <c r="A2168" i="4" s="1"/>
  <c r="A2169" i="4" s="1"/>
  <c r="A2170" i="4" s="1"/>
  <c r="A2171" i="4" s="1"/>
  <c r="A2172" i="4" s="1"/>
  <c r="A2173" i="4" s="1"/>
  <c r="A2174" i="4" s="1"/>
  <c r="A2175" i="4" l="1"/>
  <c r="A2176" i="4" s="1"/>
  <c r="A2177" i="4" s="1"/>
  <c r="A2178" i="4" s="1"/>
  <c r="A2179" i="4" s="1"/>
  <c r="A2180" i="4" s="1"/>
  <c r="A2181" i="4" s="1"/>
  <c r="A2182" i="4" s="1"/>
  <c r="A2183" i="4" s="1"/>
  <c r="A2184" i="4" s="1"/>
  <c r="A2185" i="4" s="1"/>
  <c r="A2186" i="4" s="1"/>
  <c r="A2187" i="4" s="1"/>
  <c r="A2188" i="4" s="1"/>
  <c r="A2189" i="4" s="1"/>
  <c r="A2190" i="4" s="1"/>
  <c r="A2191" i="4" s="1"/>
  <c r="A2192" i="4" s="1"/>
  <c r="A2193" i="4" s="1"/>
  <c r="A2194" i="4" s="1"/>
  <c r="A2195" i="4" s="1"/>
  <c r="A2196" i="4" s="1"/>
  <c r="A2197" i="4" s="1"/>
  <c r="A2198" i="4" s="1"/>
  <c r="A2199" i="4" s="1"/>
  <c r="A2200" i="4" s="1"/>
  <c r="A2201" i="4" s="1"/>
  <c r="A2202" i="4" s="1"/>
  <c r="A2203" i="4" s="1"/>
  <c r="A2204" i="4" s="1"/>
  <c r="A2205" i="4" s="1"/>
  <c r="A2206" i="4" s="1"/>
  <c r="A2207" i="4" s="1"/>
  <c r="A2208" i="4" s="1"/>
  <c r="A2209" i="4" s="1"/>
  <c r="A2210" i="4" s="1"/>
  <c r="A2211" i="4" s="1"/>
  <c r="A2212" i="4" s="1"/>
  <c r="A2213" i="4" s="1"/>
  <c r="A2214" i="4" s="1"/>
  <c r="A2216" i="4" s="1"/>
  <c r="A2217" i="4" s="1"/>
  <c r="A2218" i="4" s="1"/>
  <c r="A2219" i="4" s="1"/>
  <c r="A2220" i="4" s="1"/>
  <c r="A2221" i="4" s="1"/>
  <c r="A2222" i="4" s="1"/>
  <c r="A2223" i="4" s="1"/>
  <c r="A2224" i="4" s="1"/>
  <c r="A2225" i="4" s="1"/>
  <c r="A2226" i="4" s="1"/>
  <c r="A2227" i="4" s="1"/>
  <c r="A2228" i="4" s="1"/>
  <c r="A2229" i="4" s="1"/>
  <c r="A2230" i="4" s="1"/>
  <c r="A2231" i="4" s="1"/>
  <c r="A2232" i="4" s="1"/>
  <c r="A2233" i="4" s="1"/>
  <c r="A2234" i="4" s="1"/>
  <c r="A2235" i="4" s="1"/>
  <c r="A2236" i="4" s="1"/>
  <c r="A2237" i="4" s="1"/>
  <c r="A2238" i="4" s="1"/>
  <c r="A2239" i="4" s="1"/>
  <c r="A2240" i="4" s="1"/>
  <c r="A2241" i="4" s="1"/>
  <c r="A2242" i="4" s="1"/>
  <c r="A2243" i="4" s="1"/>
  <c r="A2244" i="4" s="1"/>
  <c r="A2245" i="4" s="1"/>
  <c r="A2246" i="4" s="1"/>
  <c r="A2247" i="4" s="1"/>
  <c r="A2248" i="4" s="1"/>
  <c r="A2249" i="4" s="1"/>
  <c r="A2250" i="4" s="1"/>
  <c r="A2251" i="4" s="1"/>
  <c r="A2252" i="4" s="1"/>
  <c r="A2253" i="4" s="1"/>
  <c r="A2254" i="4" s="1"/>
  <c r="A2255" i="4" s="1"/>
  <c r="A2256" i="4" s="1"/>
  <c r="A2257" i="4" s="1"/>
  <c r="A2258" i="4" s="1"/>
  <c r="A2259" i="4" s="1"/>
  <c r="A2260" i="4" s="1"/>
  <c r="A2261" i="4" s="1"/>
  <c r="A2262" i="4" s="1"/>
  <c r="A2264" i="4" s="1"/>
  <c r="A2265" i="4" s="1"/>
  <c r="A2266" i="4" s="1"/>
  <c r="A2267" i="4" s="1"/>
  <c r="A2268" i="4" l="1"/>
  <c r="A2269" i="4" s="1"/>
  <c r="A2270" i="4" s="1"/>
  <c r="A2271" i="4" s="1"/>
  <c r="A2272" i="4" s="1"/>
  <c r="A2273" i="4" s="1"/>
  <c r="A2274" i="4" s="1"/>
  <c r="A2275" i="4" s="1"/>
  <c r="A2276" i="4" s="1"/>
  <c r="A2277" i="4" s="1"/>
  <c r="A2278" i="4" s="1"/>
  <c r="A2279" i="4" s="1"/>
  <c r="A2280" i="4" s="1"/>
  <c r="A2281" i="4" s="1"/>
  <c r="A2282" i="4" s="1"/>
  <c r="A2283" i="4" s="1"/>
  <c r="A2284" i="4" s="1"/>
  <c r="A2285" i="4" s="1"/>
  <c r="A2286" i="4" s="1"/>
  <c r="A2287" i="4" s="1"/>
  <c r="A2288" i="4" s="1"/>
  <c r="A2289" i="4" s="1"/>
  <c r="A2290" i="4" s="1"/>
  <c r="A2291" i="4" s="1"/>
  <c r="A2292" i="4" s="1"/>
  <c r="A2293" i="4" s="1"/>
  <c r="A2294" i="4" s="1"/>
  <c r="A2295" i="4" s="1"/>
  <c r="A2296" i="4" s="1"/>
  <c r="A2297" i="4" s="1"/>
  <c r="A2298" i="4" s="1"/>
  <c r="A2299" i="4" s="1"/>
  <c r="A2300" i="4" s="1"/>
  <c r="A2301" i="4" s="1"/>
  <c r="A2302" i="4" l="1"/>
  <c r="A2303" i="4" s="1"/>
  <c r="A2304" i="4" s="1"/>
  <c r="A2305" i="4" s="1"/>
  <c r="A2306" i="4" s="1"/>
  <c r="A2307" i="4" s="1"/>
  <c r="A2308" i="4" s="1"/>
  <c r="A2309" i="4" s="1"/>
  <c r="A2310" i="4" s="1"/>
  <c r="A2311" i="4" s="1"/>
  <c r="A2312" i="4" s="1"/>
  <c r="A2313" i="4" s="1"/>
  <c r="A2314" i="4" s="1"/>
  <c r="A2315" i="4" s="1"/>
  <c r="A2316" i="4" s="1"/>
  <c r="A2318" i="4" s="1"/>
  <c r="A2319" i="4" s="1"/>
  <c r="A2320" i="4" s="1"/>
  <c r="A2321" i="4" s="1"/>
  <c r="A2322" i="4" s="1"/>
  <c r="A2323" i="4" s="1"/>
  <c r="A2324" i="4" s="1"/>
  <c r="A2325" i="4" s="1"/>
  <c r="A2326" i="4" s="1"/>
  <c r="A2327" i="4" s="1"/>
  <c r="A2328" i="4" s="1"/>
  <c r="A2329" i="4" s="1"/>
  <c r="A2330" i="4" s="1"/>
  <c r="A2331" i="4" s="1"/>
  <c r="A2332" i="4" s="1"/>
  <c r="A2334" i="4" s="1"/>
  <c r="A2336" i="4" s="1"/>
  <c r="A2338" i="4" s="1"/>
  <c r="A2339" i="4" s="1"/>
  <c r="A2340" i="4" s="1"/>
  <c r="A2341" i="4" s="1"/>
  <c r="A2342" i="4" s="1"/>
  <c r="A2344" i="4" s="1"/>
  <c r="A2345" i="4" s="1"/>
  <c r="A2346" i="4" s="1"/>
  <c r="A2347" i="4" s="1"/>
  <c r="A2348" i="4" s="1"/>
  <c r="A2349" i="4" s="1"/>
  <c r="A2350" i="4" s="1"/>
  <c r="A2351" i="4" s="1"/>
  <c r="A2352" i="4" s="1"/>
  <c r="A2353" i="4" s="1"/>
  <c r="A2354" i="4" s="1"/>
  <c r="A2355" i="4" s="1"/>
  <c r="A2356" i="4" s="1"/>
  <c r="A2358" i="4" s="1"/>
  <c r="A2359" i="4" s="1"/>
  <c r="A2360" i="4" s="1"/>
  <c r="A2361" i="4" s="1"/>
  <c r="A2362" i="4" s="1"/>
  <c r="A2363" i="4" s="1"/>
  <c r="A2364" i="4" s="1"/>
  <c r="A2365" i="4" s="1"/>
  <c r="A2366" i="4" s="1"/>
  <c r="A2367" i="4" s="1"/>
  <c r="A2368" i="4" s="1"/>
  <c r="A2369" i="4" s="1"/>
  <c r="A2370" i="4" s="1"/>
  <c r="A2371" i="4" s="1"/>
  <c r="A2372" i="4" s="1"/>
  <c r="A2373" i="4" s="1"/>
  <c r="A2374" i="4" s="1"/>
  <c r="A2375" i="4" s="1"/>
  <c r="A2376" i="4" s="1"/>
  <c r="A2377" i="4" s="1"/>
  <c r="A2378" i="4" s="1"/>
  <c r="A2379" i="4" s="1"/>
  <c r="A2380" i="4" s="1"/>
  <c r="A2381" i="4" s="1"/>
  <c r="A2382" i="4" s="1"/>
  <c r="A2383" i="4" s="1"/>
  <c r="A2384" i="4" s="1"/>
  <c r="A2385" i="4" s="1"/>
  <c r="A2386" i="4" s="1"/>
  <c r="A2387" i="4" s="1"/>
  <c r="A2388" i="4" s="1"/>
  <c r="A2389" i="4" s="1"/>
  <c r="A2390" i="4" s="1"/>
  <c r="A2391" i="4" s="1"/>
  <c r="A2392" i="4" s="1"/>
  <c r="A2393" i="4" s="1"/>
  <c r="A2394" i="4" s="1"/>
  <c r="A2395" i="4" s="1"/>
  <c r="A2396" i="4" s="1"/>
  <c r="A2397" i="4" s="1"/>
  <c r="A2398" i="4" s="1"/>
  <c r="A2399" i="4" s="1"/>
  <c r="A2400" i="4" s="1"/>
  <c r="A2401" i="4" s="1"/>
  <c r="A2402" i="4" s="1"/>
  <c r="A2404" i="4" s="1"/>
  <c r="A2406" i="4" s="1"/>
  <c r="A2407" i="4" s="1"/>
  <c r="A2408" i="4" s="1"/>
  <c r="A2409" i="4" s="1"/>
  <c r="A2410" i="4" s="1"/>
  <c r="A2411" i="4" s="1"/>
  <c r="A2412" i="4" s="1"/>
  <c r="A2413" i="4" s="1"/>
  <c r="A2416" i="4" s="1"/>
  <c r="A2417" i="4" s="1"/>
  <c r="A2418" i="4" s="1"/>
  <c r="A2419" i="4" s="1"/>
  <c r="A2420" i="4" s="1"/>
  <c r="A2421" i="4" s="1"/>
  <c r="A2422" i="4" s="1"/>
  <c r="A2423" i="4" s="1"/>
  <c r="A2424" i="4" s="1"/>
  <c r="A2425" i="4" s="1"/>
  <c r="A2426" i="4" s="1"/>
  <c r="A2427" i="4" s="1"/>
  <c r="A2428" i="4" s="1"/>
  <c r="A2429" i="4" s="1"/>
  <c r="A2430" i="4" s="1"/>
  <c r="A2431" i="4" s="1"/>
  <c r="A2432" i="4" s="1"/>
  <c r="A2434" i="4" s="1"/>
  <c r="A2435" i="4" s="1"/>
  <c r="A2436" i="4" s="1"/>
  <c r="A2437" i="4" s="1"/>
  <c r="A2438" i="4" s="1"/>
  <c r="A2439" i="4" s="1"/>
  <c r="A2440" i="4" s="1"/>
  <c r="A2441" i="4" s="1"/>
  <c r="A2442" i="4" s="1"/>
  <c r="A2443" i="4" s="1"/>
  <c r="A2444" i="4" s="1"/>
  <c r="A2445" i="4" s="1"/>
  <c r="A2446" i="4" s="1"/>
  <c r="A2447" i="4" s="1"/>
  <c r="A2448" i="4" s="1"/>
  <c r="A2449" i="4" s="1"/>
  <c r="A2450" i="4" s="1"/>
  <c r="A2451" i="4" s="1"/>
  <c r="A2452" i="4" s="1"/>
  <c r="A2453" i="4" s="1"/>
  <c r="A2454" i="4" s="1"/>
  <c r="A2456" i="4" s="1"/>
  <c r="A2457" i="4" s="1"/>
  <c r="A2458" i="4" s="1"/>
  <c r="A2459" i="4" s="1"/>
  <c r="A2460" i="4" s="1"/>
  <c r="A2461" i="4" s="1"/>
  <c r="A2462" i="4" s="1"/>
  <c r="A2463" i="4" s="1"/>
  <c r="A2464" i="4" s="1"/>
  <c r="A2465" i="4" s="1"/>
  <c r="A2466" i="4" s="1"/>
  <c r="A2467" i="4" s="1"/>
  <c r="A2468" i="4" s="1"/>
  <c r="A2469" i="4" s="1"/>
  <c r="A2470" i="4" s="1"/>
  <c r="A2471" i="4" s="1"/>
  <c r="A2472" i="4" s="1"/>
  <c r="A2473" i="4" s="1"/>
  <c r="A2474" i="4" s="1"/>
  <c r="A2475" i="4" s="1"/>
  <c r="A2477" i="4" s="1"/>
  <c r="A2479" i="4" s="1"/>
  <c r="A2480" i="4" s="1"/>
  <c r="A2481" i="4" s="1"/>
  <c r="A2482" i="4" s="1"/>
  <c r="A2483" i="4" s="1"/>
  <c r="A2484" i="4" s="1"/>
  <c r="A2485" i="4" s="1"/>
  <c r="A2486" i="4" s="1"/>
  <c r="A2487" i="4" s="1"/>
  <c r="A2488" i="4" s="1"/>
  <c r="A2489" i="4" s="1"/>
  <c r="A2490" i="4" s="1"/>
  <c r="A2491" i="4" s="1"/>
  <c r="A2492" i="4" s="1"/>
  <c r="A2493" i="4" s="1"/>
  <c r="A2494" i="4" s="1"/>
  <c r="A2495" i="4" s="1"/>
  <c r="A2496" i="4" s="1"/>
  <c r="A2498" i="4" s="1"/>
  <c r="A2500" i="4" s="1"/>
  <c r="A2501" i="4" s="1"/>
  <c r="A2503" i="4" s="1"/>
  <c r="A2504" i="4" s="1"/>
  <c r="A2505" i="4" s="1"/>
  <c r="A2506" i="4" s="1"/>
  <c r="A2508" i="4" s="1"/>
  <c r="A2509" i="4" s="1"/>
  <c r="A2510" i="4" s="1"/>
  <c r="A2511" i="4" s="1"/>
  <c r="A2512" i="4" s="1"/>
  <c r="A2513" i="4" s="1"/>
  <c r="A2514" i="4" s="1"/>
  <c r="A2515" i="4" s="1"/>
  <c r="A2516" i="4" s="1"/>
  <c r="A2517" i="4" s="1"/>
  <c r="A2518" i="4" s="1"/>
  <c r="A2519" i="4" s="1"/>
  <c r="A2520" i="4" s="1"/>
  <c r="A2521" i="4" s="1"/>
  <c r="A2522" i="4" s="1"/>
  <c r="A2523" i="4" s="1"/>
  <c r="A2524" i="4" s="1"/>
  <c r="A2525" i="4" s="1"/>
  <c r="A2527" i="4" s="1"/>
  <c r="A2528" i="4" s="1"/>
  <c r="A2530" i="4" s="1"/>
  <c r="A2532" i="4" s="1"/>
  <c r="A2533" i="4" s="1"/>
  <c r="A2534" i="4" s="1"/>
  <c r="A2535" i="4" s="1"/>
  <c r="A2536" i="4" s="1"/>
  <c r="A2538" i="4" s="1"/>
  <c r="A2539" i="4" s="1"/>
  <c r="A2541" i="4" s="1"/>
  <c r="A2544" i="4" s="1"/>
  <c r="A2545" i="4" s="1"/>
  <c r="A2546" i="4" s="1"/>
  <c r="A2547" i="4" s="1"/>
  <c r="A2548" i="4" s="1"/>
  <c r="A2549" i="4" s="1"/>
  <c r="A2550" i="4" s="1"/>
  <c r="A2551" i="4" s="1"/>
  <c r="A2552" i="4" s="1"/>
  <c r="A2553" i="4" s="1"/>
  <c r="A2555" i="4" s="1"/>
  <c r="A2556" i="4" s="1"/>
  <c r="A2557" i="4" s="1"/>
  <c r="A2558" i="4" s="1"/>
  <c r="A2559" i="4" s="1"/>
  <c r="A2560" i="4" s="1"/>
  <c r="A2561" i="4" s="1"/>
  <c r="A2562" i="4" s="1"/>
  <c r="A2563" i="4" s="1"/>
  <c r="A2564" i="4" s="1"/>
  <c r="A2565" i="4" s="1"/>
  <c r="A2566" i="4" s="1"/>
  <c r="A2567" i="4" s="1"/>
  <c r="A2568" i="4" s="1"/>
  <c r="A2569" i="4" s="1"/>
  <c r="A2570" i="4" s="1"/>
  <c r="A2571" i="4" s="1"/>
  <c r="A2572" i="4" s="1"/>
  <c r="A2573" i="4" s="1"/>
  <c r="A2574" i="4" s="1"/>
  <c r="A2575" i="4" s="1"/>
  <c r="A2576" i="4" s="1"/>
  <c r="A2577" i="4" s="1"/>
  <c r="A2578" i="4" s="1"/>
  <c r="A2579" i="4" s="1"/>
  <c r="A2580" i="4" s="1"/>
  <c r="A2581" i="4" s="1"/>
  <c r="A2582" i="4" s="1"/>
  <c r="A2583" i="4" s="1"/>
  <c r="A2584" i="4" s="1"/>
  <c r="A2585" i="4" s="1"/>
  <c r="A2586" i="4" s="1"/>
  <c r="A2589" i="4" s="1"/>
  <c r="A2590" i="4" s="1"/>
  <c r="A2591" i="4" s="1"/>
  <c r="A2594" i="4" s="1"/>
  <c r="A2595" i="4" s="1"/>
  <c r="A2596" i="4" s="1"/>
  <c r="A2597" i="4" s="1"/>
  <c r="A2598" i="4" s="1"/>
  <c r="A2599" i="4" s="1"/>
  <c r="A2600" i="4" s="1"/>
  <c r="A2601" i="4" s="1"/>
  <c r="A2602" i="4" s="1"/>
  <c r="A2603" i="4" s="1"/>
  <c r="A2604" i="4" l="1"/>
  <c r="A2605" i="4" s="1"/>
  <c r="A2606" i="4" s="1"/>
  <c r="A2607" i="4" s="1"/>
  <c r="A2608" i="4" s="1"/>
  <c r="A2609" i="4" s="1"/>
  <c r="A2610" i="4" s="1"/>
  <c r="A2611" i="4" s="1"/>
  <c r="A2612" i="4" s="1"/>
  <c r="A2613" i="4" s="1"/>
  <c r="A2614" i="4" s="1"/>
  <c r="A2617" i="4" s="1"/>
  <c r="A2618" i="4" s="1"/>
  <c r="A2619" i="4" s="1"/>
  <c r="A2620" i="4" s="1"/>
  <c r="A2621" i="4" s="1"/>
  <c r="A2622" i="4" s="1"/>
  <c r="A2623" i="4" s="1"/>
  <c r="A2624" i="4" s="1"/>
  <c r="A2625" i="4" s="1"/>
  <c r="A2626" i="4" s="1"/>
  <c r="A2627" i="4" s="1"/>
  <c r="A2628" i="4" s="1"/>
  <c r="A2629" i="4" s="1"/>
  <c r="A2630" i="4" s="1"/>
  <c r="A2633" i="4" s="1"/>
  <c r="A2634" i="4" s="1"/>
  <c r="A2635" i="4" s="1"/>
  <c r="A2636" i="4" s="1"/>
  <c r="A2637" i="4" s="1"/>
  <c r="A2638" i="4" s="1"/>
  <c r="A2639" i="4" s="1"/>
  <c r="A2640" i="4" s="1"/>
  <c r="A2641" i="4" s="1"/>
  <c r="A2643" i="4" s="1"/>
  <c r="A2644" i="4" s="1"/>
  <c r="A2645" i="4" s="1"/>
  <c r="A2646" i="4" s="1"/>
  <c r="A2649" i="4" s="1"/>
  <c r="A2650" i="4" s="1"/>
  <c r="A2651" i="4" s="1"/>
  <c r="A2652" i="4" s="1"/>
  <c r="A2653" i="4" s="1"/>
  <c r="A2654" i="4" s="1"/>
  <c r="A2655" i="4" s="1"/>
  <c r="A2656" i="4" s="1"/>
  <c r="A2657" i="4" s="1"/>
  <c r="A2658" i="4" s="1"/>
  <c r="A2659" i="4" s="1"/>
  <c r="A2660" i="4" s="1"/>
  <c r="A2661" i="4" s="1"/>
  <c r="A2662" i="4" s="1"/>
  <c r="A2663" i="4" s="1"/>
  <c r="A2664" i="4" s="1"/>
  <c r="A2665" i="4" s="1"/>
  <c r="A2666" i="4" s="1"/>
  <c r="A2667" i="4" s="1"/>
  <c r="A2668" i="4" s="1"/>
  <c r="A2669" i="4" l="1"/>
  <c r="A2670" i="4" s="1"/>
  <c r="A2671" i="4" s="1"/>
  <c r="A2672" i="4" s="1"/>
  <c r="A2673" i="4" s="1"/>
  <c r="A2674" i="4" s="1"/>
  <c r="A2675" i="4" s="1"/>
  <c r="A2676" i="4" s="1"/>
  <c r="A2677" i="4" s="1"/>
  <c r="A2678" i="4" s="1"/>
  <c r="A2681" i="4" s="1"/>
  <c r="A2682" i="4" s="1"/>
  <c r="A2683" i="4" s="1"/>
  <c r="A2684" i="4" s="1"/>
  <c r="A2685" i="4" s="1"/>
  <c r="A2686" i="4" s="1"/>
  <c r="A2687" i="4" s="1"/>
  <c r="A2688" i="4" s="1"/>
  <c r="A2689" i="4" s="1"/>
  <c r="A2690" i="4" s="1"/>
  <c r="A2691" i="4" s="1"/>
  <c r="A2692" i="4" s="1"/>
  <c r="A2693" i="4" s="1"/>
  <c r="A2694" i="4" s="1"/>
  <c r="A2695" i="4" s="1"/>
  <c r="A2696" i="4" s="1"/>
  <c r="A2697" i="4" s="1"/>
  <c r="A2698" i="4" s="1"/>
  <c r="A2699" i="4" s="1"/>
  <c r="A2700" i="4" s="1"/>
  <c r="A2701" i="4" s="1"/>
  <c r="A2702" i="4" s="1"/>
  <c r="A2703" i="4" s="1"/>
  <c r="A2704" i="4" s="1"/>
  <c r="A2705" i="4" s="1"/>
  <c r="A2706" i="4" s="1"/>
  <c r="A2707" i="4" s="1"/>
  <c r="A2708" i="4" s="1"/>
  <c r="A2709" i="4" s="1"/>
  <c r="A2710" i="4" s="1"/>
  <c r="A2711" i="4" s="1"/>
  <c r="A2712" i="4" s="1"/>
  <c r="A2713" i="4" s="1"/>
  <c r="A2714" i="4" s="1"/>
  <c r="A2715" i="4" s="1"/>
  <c r="A2716" i="4" s="1"/>
  <c r="A2717" i="4" s="1"/>
  <c r="A2718" i="4" s="1"/>
  <c r="A2719" i="4" s="1"/>
  <c r="A2720" i="4" s="1"/>
  <c r="A2721" i="4" s="1"/>
  <c r="A2722" i="4" s="1"/>
  <c r="A2723" i="4" s="1"/>
  <c r="A2724" i="4" s="1"/>
  <c r="A2725" i="4" s="1"/>
  <c r="A2726" i="4" s="1"/>
  <c r="A2727" i="4" s="1"/>
  <c r="A2728" i="4" s="1"/>
  <c r="A2729" i="4" s="1"/>
  <c r="A2730" i="4" s="1"/>
  <c r="A2731" i="4" s="1"/>
  <c r="A2732" i="4" s="1"/>
  <c r="A2733" i="4" s="1"/>
  <c r="A2734" i="4" s="1"/>
  <c r="A2735" i="4" s="1"/>
  <c r="A2736" i="4" s="1"/>
  <c r="A2737" i="4" s="1"/>
  <c r="A2738" i="4" s="1"/>
  <c r="A2739" i="4" s="1"/>
  <c r="A2740" i="4" s="1"/>
  <c r="A2741" i="4" s="1"/>
  <c r="A2742" i="4" s="1"/>
  <c r="A2743" i="4" s="1"/>
  <c r="A2745" i="4" s="1"/>
  <c r="A2746" i="4" s="1"/>
  <c r="A2748" i="4" s="1"/>
  <c r="A2749" i="4" s="1"/>
  <c r="A2750" i="4" s="1"/>
  <c r="A2751" i="4" s="1"/>
  <c r="A2752" i="4" s="1"/>
  <c r="A2753" i="4" s="1"/>
  <c r="A2754" i="4" s="1"/>
  <c r="A2756" i="4" s="1"/>
  <c r="A2757" i="4" s="1"/>
  <c r="A2759" i="4" s="1"/>
  <c r="A2760" i="4" s="1"/>
  <c r="A2762" i="4" s="1"/>
  <c r="A2763" i="4" s="1"/>
  <c r="A2764" i="4" s="1"/>
  <c r="A2765" i="4" s="1"/>
  <c r="A2766" i="4" s="1"/>
  <c r="A2767" i="4" s="1"/>
  <c r="A2768" i="4" s="1"/>
  <c r="A2769" i="4" s="1"/>
  <c r="A2770" i="4" s="1"/>
  <c r="A2771" i="4" s="1"/>
  <c r="A2772" i="4" s="1"/>
  <c r="A2773" i="4" s="1"/>
  <c r="A2774" i="4" s="1"/>
  <c r="A2775" i="4" s="1"/>
  <c r="A81" i="4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4" i="4" s="1"/>
  <c r="A205" i="4" s="1"/>
  <c r="A206" i="4" s="1"/>
  <c r="A208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2" i="4" s="1"/>
  <c r="A353" i="4" s="1"/>
  <c r="A354" i="4" s="1"/>
  <c r="A355" i="4" s="1"/>
  <c r="A358" i="4" s="1"/>
  <c r="A359" i="4" s="1"/>
  <c r="A360" i="4" s="1"/>
  <c r="A361" i="4" s="1"/>
  <c r="A362" i="4" s="1"/>
  <c r="A363" i="4" s="1"/>
  <c r="A364" i="4" s="1"/>
  <c r="A366" i="4" s="1"/>
  <c r="A367" i="4" s="1"/>
  <c r="A368" i="4" s="1"/>
  <c r="A369" i="4" s="1"/>
  <c r="A370" i="4" s="1"/>
  <c r="A371" i="4" s="1"/>
  <c r="A372" i="4" s="1"/>
  <c r="A374" i="4" s="1"/>
  <c r="A375" i="4" s="1"/>
  <c r="A377" i="4" s="1"/>
  <c r="A378" i="4" s="1"/>
  <c r="A379" i="4" s="1"/>
  <c r="A380" i="4" s="1"/>
  <c r="A382" i="4" s="1"/>
  <c r="A383" i="4" s="1"/>
  <c r="A386" i="4" s="1"/>
  <c r="A387" i="4" s="1"/>
  <c r="A388" i="4" s="1"/>
  <c r="A390" i="4" s="1"/>
  <c r="A391" i="4" s="1"/>
  <c r="A392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5" i="4" s="1"/>
  <c r="A506" i="4" s="1"/>
  <c r="A507" i="4" s="1"/>
  <c r="A508" i="4" s="1"/>
  <c r="A509" i="4" s="1"/>
  <c r="A510" i="4" s="1"/>
  <c r="A511" i="4" s="1"/>
  <c r="A512" i="4" s="1"/>
  <c r="A514" i="4" s="1"/>
  <c r="A516" i="4" s="1"/>
  <c r="A518" i="4" s="1"/>
  <c r="A520" i="4" s="1"/>
  <c r="A521" i="4" s="1"/>
  <c r="A522" i="4" s="1"/>
  <c r="A523" i="4" s="1"/>
  <c r="A525" i="4" s="1"/>
  <c r="A528" i="4" s="1"/>
  <c r="A529" i="4" s="1"/>
  <c r="A530" i="4" s="1"/>
  <c r="A531" i="4" s="1"/>
  <c r="A532" i="4" s="1"/>
  <c r="A533" i="4" s="1"/>
  <c r="A534" i="4" s="1"/>
  <c r="A535" i="4" s="1"/>
  <c r="A536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2" i="4" s="1"/>
  <c r="A553" i="4" s="1"/>
  <c r="A554" i="4" s="1"/>
  <c r="A555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2" i="4" s="1"/>
  <c r="A603" i="4" s="1"/>
  <c r="A604" i="4" s="1"/>
  <c r="A607" i="4" s="1"/>
  <c r="A608" i="4" s="1"/>
  <c r="A609" i="4" s="1"/>
  <c r="A610" i="4" s="1"/>
  <c r="A611" i="4" s="1"/>
  <c r="A612" i="4" s="1"/>
  <c r="A613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3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8" i="4" s="1"/>
  <c r="A679" i="4" s="1"/>
  <c r="A680" i="4" s="1"/>
  <c r="A681" i="4" s="1"/>
  <c r="A682" i="4" s="1"/>
  <c r="A684" i="4" s="1"/>
  <c r="A685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3" i="4" s="1"/>
  <c r="A714" i="4" s="1"/>
  <c r="A715" i="4" s="1"/>
  <c r="A716" i="4" s="1"/>
  <c r="A717" i="4" s="1"/>
  <c r="A718" i="4" s="1"/>
  <c r="A719" i="4" s="1"/>
  <c r="A720" i="4" s="1"/>
  <c r="A721" i="4" s="1"/>
  <c r="A724" i="4" s="1"/>
  <c r="A725" i="4" s="1"/>
  <c r="A726" i="4" s="1"/>
  <c r="A727" i="4" s="1"/>
  <c r="A728" i="4" s="1"/>
  <c r="A729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3" i="4" s="1"/>
  <c r="A794" i="4" s="1"/>
  <c r="A795" i="4" s="1"/>
  <c r="A796" i="4" s="1"/>
  <c r="A797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20" i="4" s="1"/>
  <c r="A821" i="4" s="1"/>
  <c r="A822" i="4" s="1"/>
  <c r="A824" i="4" s="1"/>
  <c r="A826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5" i="4" s="1"/>
  <c r="A847" i="4" s="1"/>
  <c r="A848" i="4" s="1"/>
  <c r="A850" i="4" s="1"/>
  <c r="A851" i="4" s="1"/>
  <c r="A852" i="4" s="1"/>
  <c r="A853" i="4" s="1"/>
  <c r="A854" i="4" s="1"/>
  <c r="A855" i="4" s="1"/>
  <c r="A856" i="4" s="1"/>
  <c r="A857" i="4" s="1"/>
  <c r="A858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2" i="4" s="1"/>
  <c r="A873" i="4" s="1"/>
  <c r="A874" i="4" s="1"/>
  <c r="A875" i="4" s="1"/>
  <c r="A876" i="4" s="1"/>
  <c r="A877" i="4" s="1"/>
  <c r="A879" i="4" s="1"/>
  <c r="A880" i="4" s="1"/>
  <c r="A882" i="4" s="1"/>
  <c r="A883" i="4" s="1"/>
  <c r="A884" i="4" s="1"/>
  <c r="A886" i="4" s="1"/>
  <c r="A887" i="4" s="1"/>
  <c r="A888" i="4" s="1"/>
  <c r="A890" i="4" s="1"/>
  <c r="A891" i="4" s="1"/>
  <c r="A893" i="4" s="1"/>
  <c r="A894" i="4" s="1"/>
  <c r="A896" i="4" s="1"/>
  <c r="A897" i="4" s="1"/>
  <c r="A898" i="4" s="1"/>
  <c r="A899" i="4" s="1"/>
  <c r="A900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3" i="4" s="1"/>
  <c r="A924" i="4" s="1"/>
  <c r="A925" i="4" s="1"/>
  <c r="A926" i="4" s="1"/>
  <c r="A927" i="4" s="1"/>
  <c r="A928" i="4" s="1"/>
  <c r="A930" i="4" s="1"/>
  <c r="A931" i="4" s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4" i="4" s="1"/>
  <c r="A946" i="4" s="1"/>
  <c r="A948" i="4" s="1"/>
  <c r="A949" i="4" s="1"/>
  <c r="A952" i="4" s="1"/>
  <c r="A953" i="4" s="1"/>
  <c r="A954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2" i="4" s="1"/>
  <c r="A1013" i="4" s="1"/>
  <c r="A1014" i="4" s="1"/>
  <c r="A1015" i="4" s="1"/>
  <c r="A1016" i="4" s="1"/>
  <c r="A1017" i="4" s="1"/>
  <c r="A1018" i="4" s="1"/>
  <c r="A1019" i="4" s="1"/>
  <c r="A1020" i="4" s="1"/>
  <c r="A1021" i="4" s="1"/>
  <c r="A1022" i="4" s="1"/>
  <c r="A1023" i="4" s="1"/>
  <c r="A1024" i="4" s="1"/>
  <c r="A1025" i="4" s="1"/>
  <c r="A1026" i="4" s="1"/>
  <c r="A1027" i="4" s="1"/>
  <c r="A1028" i="4" s="1"/>
  <c r="A1029" i="4" s="1"/>
  <c r="A1030" i="4" s="1"/>
  <c r="A1031" i="4" s="1"/>
  <c r="A1032" i="4" s="1"/>
  <c r="A1033" i="4" s="1"/>
  <c r="A1034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7" i="4" s="1"/>
  <c r="A1068" i="4" s="1"/>
  <c r="A1069" i="4" s="1"/>
  <c r="A1070" i="4" s="1"/>
  <c r="A1071" i="4" s="1"/>
  <c r="A1072" i="4" s="1"/>
  <c r="A1073" i="4" s="1"/>
  <c r="A1074" i="4" s="1"/>
  <c r="A1075" i="4" s="1"/>
  <c r="A1076" i="4" s="1"/>
  <c r="A1077" i="4" s="1"/>
  <c r="A1078" i="4" s="1"/>
  <c r="A1079" i="4" s="1"/>
  <c r="A1080" i="4" s="1"/>
  <c r="A1082" i="4" s="1"/>
  <c r="A1083" i="4" s="1"/>
  <c r="A1084" i="4" s="1"/>
  <c r="A1085" i="4" s="1"/>
  <c r="A1086" i="4" s="1"/>
  <c r="A1087" i="4" s="1"/>
  <c r="A1089" i="4" s="1"/>
  <c r="A1090" i="4" s="1"/>
  <c r="A1091" i="4" s="1"/>
  <c r="A1092" i="4" s="1"/>
  <c r="A1093" i="4" s="1"/>
  <c r="A1094" i="4" s="1"/>
  <c r="A1095" i="4" s="1"/>
  <c r="A1096" i="4" s="1"/>
  <c r="A1097" i="4" s="1"/>
  <c r="A1098" i="4" s="1"/>
  <c r="A1099" i="4" s="1"/>
  <c r="A1100" i="4" s="1"/>
  <c r="A1101" i="4" s="1"/>
  <c r="A1102" i="4" s="1"/>
  <c r="A1103" i="4" s="1"/>
  <c r="A1104" i="4" s="1"/>
  <c r="A1105" i="4" s="1"/>
  <c r="A1106" i="4" s="1"/>
  <c r="A1107" i="4" s="1"/>
  <c r="A1108" i="4" s="1"/>
  <c r="A1109" i="4" s="1"/>
  <c r="A1110" i="4" s="1"/>
  <c r="A1111" i="4" s="1"/>
  <c r="A1112" i="4" s="1"/>
  <c r="A1113" i="4" s="1"/>
  <c r="A1114" i="4" s="1"/>
  <c r="A2776" i="4" l="1"/>
  <c r="A2777" i="4" s="1"/>
  <c r="A2778" i="4" s="1"/>
  <c r="A2779" i="4" s="1"/>
  <c r="A2781" i="4" s="1"/>
  <c r="A2783" i="4" s="1"/>
  <c r="A2784" i="4" s="1"/>
  <c r="A2785" i="4" s="1"/>
  <c r="A2786" i="4" s="1"/>
  <c r="A2787" i="4" s="1"/>
  <c r="A2788" i="4" s="1"/>
  <c r="A2789" i="4" s="1"/>
  <c r="A2790" i="4" s="1"/>
  <c r="A2791" i="4" s="1"/>
  <c r="A2792" i="4" s="1"/>
  <c r="A2793" i="4" s="1"/>
  <c r="A2794" i="4" s="1"/>
  <c r="A2795" i="4" s="1"/>
  <c r="A2796" i="4" s="1"/>
  <c r="A2797" i="4" s="1"/>
  <c r="A2798" i="4" s="1"/>
  <c r="A2800" i="4" s="1"/>
  <c r="A2801" i="4" s="1"/>
  <c r="A2802" i="4" s="1"/>
  <c r="A2803" i="4" s="1"/>
  <c r="A2804" i="4" s="1"/>
  <c r="A2805" i="4" s="1"/>
  <c r="A2806" i="4" s="1"/>
  <c r="A2807" i="4" s="1"/>
  <c r="A2808" i="4" s="1"/>
  <c r="A1115" i="4"/>
  <c r="A1116" i="4" s="1"/>
  <c r="A1117" i="4" s="1"/>
  <c r="A1118" i="4" s="1"/>
  <c r="A1119" i="4" s="1"/>
  <c r="A1120" i="4" s="1"/>
  <c r="A1121" i="4" s="1"/>
  <c r="A1122" i="4" s="1"/>
  <c r="A1123" i="4" s="1"/>
  <c r="A1124" i="4" s="1"/>
  <c r="A1126" i="4" s="1"/>
  <c r="A1127" i="4" s="1"/>
  <c r="A1129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6" i="4" s="1"/>
  <c r="A1147" i="4" l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60" i="4" s="1"/>
  <c r="A1161" i="4" s="1"/>
  <c r="A1162" i="4" s="1"/>
  <c r="A1163" i="4" s="1"/>
  <c r="A1164" i="4" s="1"/>
  <c r="A1165" i="4" s="1"/>
  <c r="A1166" i="4" s="1"/>
  <c r="A1167" i="4" s="1"/>
  <c r="A1168" i="4" s="1"/>
  <c r="A1169" i="4" s="1"/>
  <c r="A1170" i="4" s="1"/>
  <c r="A1171" i="4" s="1"/>
  <c r="A1172" i="4" s="1"/>
  <c r="A1173" i="4" s="1"/>
  <c r="A1174" i="4" s="1"/>
  <c r="A1175" i="4" s="1"/>
  <c r="A1176" i="4" s="1"/>
  <c r="A1177" i="4" s="1"/>
  <c r="A1178" i="4" s="1"/>
  <c r="A1179" i="4" s="1"/>
  <c r="A1180" i="4" s="1"/>
  <c r="A1181" i="4" s="1"/>
  <c r="A1182" i="4" s="1"/>
  <c r="A1183" i="4" s="1"/>
  <c r="A1184" i="4" s="1"/>
  <c r="A1186" i="4" s="1"/>
  <c r="A1189" i="4" s="1"/>
  <c r="A1190" i="4" s="1"/>
  <c r="A1191" i="4" s="1"/>
  <c r="A1192" i="4" s="1"/>
  <c r="A1193" i="4" s="1"/>
  <c r="A1194" i="4" s="1"/>
  <c r="A2809" i="4"/>
  <c r="A2811" i="4" s="1"/>
  <c r="A2812" i="4" s="1"/>
  <c r="A2813" i="4" s="1"/>
  <c r="A2814" i="4" s="1"/>
  <c r="A2815" i="4" s="1"/>
  <c r="A2816" i="4" s="1"/>
  <c r="A2817" i="4" s="1"/>
  <c r="A2818" i="4" s="1"/>
  <c r="A2819" i="4" s="1"/>
  <c r="A2820" i="4" s="1"/>
  <c r="A2821" i="4" s="1"/>
  <c r="A2822" i="4" s="1"/>
  <c r="A2823" i="4" s="1"/>
  <c r="A2824" i="4" s="1"/>
  <c r="A2825" i="4" s="1"/>
  <c r="A2826" i="4" s="1"/>
  <c r="A2827" i="4" s="1"/>
  <c r="A2828" i="4" s="1"/>
  <c r="A2829" i="4" s="1"/>
  <c r="A2830" i="4" s="1"/>
  <c r="A2831" i="4" s="1"/>
  <c r="A2832" i="4" s="1"/>
  <c r="A2833" i="4" s="1"/>
  <c r="A1195" i="4" l="1"/>
  <c r="A1196" i="4" s="1"/>
  <c r="A1197" i="4" s="1"/>
  <c r="A1198" i="4" s="1"/>
  <c r="A1199" i="4" s="1"/>
  <c r="A1201" i="4" s="1"/>
  <c r="A1202" i="4" s="1"/>
  <c r="A1203" i="4" s="1"/>
  <c r="A1204" i="4" s="1"/>
  <c r="A1205" i="4" s="1"/>
  <c r="A1206" i="4" s="1"/>
  <c r="A1207" i="4" s="1"/>
  <c r="A1208" i="4" s="1"/>
  <c r="A1209" i="4" s="1"/>
  <c r="A1210" i="4" s="1"/>
  <c r="A1211" i="4" s="1"/>
  <c r="A1212" i="4" s="1"/>
  <c r="A1213" i="4" s="1"/>
  <c r="A1215" i="4" s="1"/>
  <c r="A1217" i="4" s="1"/>
  <c r="A1218" i="4" s="1"/>
  <c r="A1219" i="4" s="1"/>
  <c r="A1220" i="4" s="1"/>
  <c r="A1221" i="4" s="1"/>
  <c r="A1222" i="4" s="1"/>
  <c r="A1223" i="4" s="1"/>
  <c r="A1224" i="4" s="1"/>
  <c r="A1225" i="4" s="1"/>
  <c r="A1226" i="4" s="1"/>
  <c r="A1227" i="4" s="1"/>
  <c r="A1228" i="4" s="1"/>
  <c r="A1229" i="4" s="1"/>
  <c r="A1230" i="4" s="1"/>
  <c r="A1231" i="4" s="1"/>
  <c r="A1232" i="4" s="1"/>
  <c r="A1233" i="4" s="1"/>
  <c r="A1234" i="4" s="1"/>
  <c r="A1235" i="4" s="1"/>
  <c r="A1236" i="4" s="1"/>
  <c r="A1237" i="4" s="1"/>
  <c r="A1238" i="4" s="1"/>
  <c r="A1239" i="4" s="1"/>
  <c r="A1240" i="4" s="1"/>
  <c r="A1241" i="4" l="1"/>
  <c r="A1242" i="4" s="1"/>
  <c r="A1243" i="4" s="1"/>
  <c r="A1244" i="4" s="1"/>
  <c r="A1245" i="4" s="1"/>
  <c r="A1246" i="4" s="1"/>
  <c r="A1247" i="4" s="1"/>
  <c r="A1248" i="4" s="1"/>
  <c r="A1249" i="4" s="1"/>
  <c r="A1250" i="4" s="1"/>
  <c r="A1251" i="4" s="1"/>
  <c r="A1252" i="4" s="1"/>
  <c r="A1253" i="4" s="1"/>
  <c r="A1254" i="4" s="1"/>
  <c r="A1255" i="4" s="1"/>
  <c r="A1256" i="4" s="1"/>
  <c r="A1257" i="4" s="1"/>
  <c r="A1258" i="4" s="1"/>
  <c r="A1259" i="4" s="1"/>
  <c r="A1260" i="4" s="1"/>
  <c r="A1261" i="4" s="1"/>
  <c r="A1262" i="4" s="1"/>
  <c r="A1263" i="4" s="1"/>
  <c r="A1264" i="4" s="1"/>
  <c r="A1265" i="4" s="1"/>
  <c r="A1266" i="4" s="1"/>
  <c r="A1267" i="4" s="1"/>
  <c r="A1268" i="4" s="1"/>
  <c r="A1269" i="4" s="1"/>
  <c r="A1270" i="4" s="1"/>
  <c r="A1271" i="4" s="1"/>
  <c r="A1272" i="4" s="1"/>
  <c r="A1273" i="4" s="1"/>
  <c r="A1274" i="4" s="1"/>
  <c r="A1275" i="4" s="1"/>
  <c r="A1276" i="4" s="1"/>
  <c r="A1277" i="4" s="1"/>
  <c r="A1278" i="4" s="1"/>
  <c r="A1279" i="4" s="1"/>
  <c r="A1280" i="4" s="1"/>
  <c r="A1281" i="4" s="1"/>
  <c r="A1282" i="4" s="1"/>
  <c r="A1283" i="4" s="1"/>
  <c r="A1284" i="4" s="1"/>
  <c r="A1285" i="4" s="1"/>
  <c r="A1286" i="4" s="1"/>
  <c r="A1287" i="4" s="1"/>
  <c r="A1288" i="4" s="1"/>
  <c r="A1289" i="4" s="1"/>
  <c r="A1290" i="4" s="1"/>
  <c r="A1291" i="4" s="1"/>
  <c r="A1292" i="4" s="1"/>
  <c r="A1293" i="4" s="1"/>
  <c r="A1294" i="4" s="1"/>
  <c r="A1295" i="4" s="1"/>
  <c r="A1296" i="4" s="1"/>
  <c r="A1297" i="4" s="1"/>
  <c r="A1298" i="4" s="1"/>
  <c r="A1299" i="4" s="1"/>
  <c r="A1300" i="4" s="1"/>
  <c r="A1301" i="4" s="1"/>
  <c r="A1302" i="4" s="1"/>
  <c r="A1303" i="4" s="1"/>
  <c r="A1304" i="4" s="1"/>
  <c r="A1305" i="4" s="1"/>
  <c r="A1306" i="4" s="1"/>
  <c r="A1307" i="4" s="1"/>
  <c r="A1308" i="4" s="1"/>
  <c r="A1309" i="4" s="1"/>
  <c r="A1310" i="4" s="1"/>
  <c r="A1311" i="4" s="1"/>
  <c r="A1312" i="4" s="1"/>
  <c r="A1313" i="4" s="1"/>
  <c r="A1314" i="4" s="1"/>
  <c r="A1315" i="4" s="1"/>
  <c r="A1316" i="4" s="1"/>
  <c r="A1317" i="4" s="1"/>
  <c r="A1318" i="4" s="1"/>
  <c r="A1319" i="4" s="1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1333" i="4" s="1"/>
  <c r="A1334" i="4" s="1"/>
  <c r="A1335" i="4" s="1"/>
  <c r="A1336" i="4" s="1"/>
  <c r="A1337" i="4" s="1"/>
  <c r="A1338" i="4" s="1"/>
  <c r="A1339" i="4" s="1"/>
  <c r="A1340" i="4" s="1"/>
  <c r="A1341" i="4" s="1"/>
  <c r="A1342" i="4" s="1"/>
  <c r="A1343" i="4" s="1"/>
  <c r="A1344" i="4" s="1"/>
  <c r="A1345" i="4" l="1"/>
  <c r="A1346" i="4" s="1"/>
  <c r="A1347" i="4" s="1"/>
  <c r="A1348" i="4" s="1"/>
  <c r="A1349" i="4" s="1"/>
  <c r="A1350" i="4" s="1"/>
  <c r="A1351" i="4" s="1"/>
  <c r="A1352" i="4" s="1"/>
  <c r="A1353" i="4" s="1"/>
  <c r="A1354" i="4" s="1"/>
  <c r="A1355" i="4" s="1"/>
  <c r="A1356" i="4" s="1"/>
  <c r="A1357" i="4" s="1"/>
  <c r="A1359" i="4" s="1"/>
  <c r="A1360" i="4" s="1"/>
  <c r="A1361" i="4" s="1"/>
  <c r="A1362" i="4" s="1"/>
  <c r="A1363" i="4" s="1"/>
  <c r="A1364" i="4" s="1"/>
  <c r="A1365" i="4" s="1"/>
  <c r="A1366" i="4" s="1"/>
  <c r="A1368" i="4" s="1"/>
  <c r="A1370" i="4" s="1"/>
  <c r="A1371" i="4" s="1"/>
  <c r="A1372" i="4" s="1"/>
  <c r="A1373" i="4" s="1"/>
  <c r="A1374" i="4" s="1"/>
  <c r="A1375" i="4" s="1"/>
  <c r="A1376" i="4" s="1"/>
  <c r="A1377" i="4" s="1"/>
  <c r="A1378" i="4" s="1"/>
  <c r="A1379" i="4" s="1"/>
  <c r="A1380" i="4" l="1"/>
  <c r="A1381" i="4" s="1"/>
  <c r="A1382" i="4" s="1"/>
  <c r="A1383" i="4" s="1"/>
  <c r="A1384" i="4" s="1"/>
  <c r="A1386" i="4" s="1"/>
  <c r="A1387" i="4" s="1"/>
  <c r="A1388" i="4" s="1"/>
  <c r="A1389" i="4" s="1"/>
  <c r="A1390" i="4" s="1"/>
  <c r="A1391" i="4" s="1"/>
  <c r="A1392" i="4" s="1"/>
  <c r="A1393" i="4" s="1"/>
  <c r="A1394" i="4" s="1"/>
  <c r="A1395" i="4" s="1"/>
  <c r="A1396" i="4" s="1"/>
  <c r="A1397" i="4" s="1"/>
  <c r="A1398" i="4" s="1"/>
  <c r="A1399" i="4" s="1"/>
  <c r="A1400" i="4" s="1"/>
  <c r="A1401" i="4" s="1"/>
  <c r="A1402" i="4" s="1"/>
  <c r="A1403" i="4" s="1"/>
  <c r="A1404" i="4" s="1"/>
  <c r="A1405" i="4" s="1"/>
  <c r="A1406" i="4" s="1"/>
  <c r="A1408" i="4" s="1"/>
  <c r="A1409" i="4" s="1"/>
  <c r="A1410" i="4" s="1"/>
  <c r="A1411" i="4" s="1"/>
  <c r="A1413" i="4" s="1"/>
  <c r="A1414" i="4" s="1"/>
  <c r="A1415" i="4" s="1"/>
  <c r="A1416" i="4" s="1"/>
  <c r="A1417" i="4" s="1"/>
  <c r="A1418" i="4" s="1"/>
  <c r="A1419" i="4" s="1"/>
  <c r="A1420" i="4" s="1"/>
  <c r="A1421" i="4" s="1"/>
  <c r="A1422" i="4" s="1"/>
  <c r="A1423" i="4" s="1"/>
  <c r="A1424" i="4" s="1"/>
  <c r="A1425" i="4" s="1"/>
  <c r="A1426" i="4" s="1"/>
  <c r="A1427" i="4" s="1"/>
  <c r="A1428" i="4" s="1"/>
  <c r="A1429" i="4" s="1"/>
  <c r="A1430" i="4" s="1"/>
  <c r="A1431" i="4" s="1"/>
  <c r="A1432" i="4" s="1"/>
  <c r="A1433" i="4" s="1"/>
  <c r="A1434" i="4" s="1"/>
  <c r="A1435" i="4" s="1"/>
  <c r="A1436" i="4" s="1"/>
  <c r="A1437" i="4" s="1"/>
  <c r="A1438" i="4" s="1"/>
  <c r="A1440" i="4" s="1"/>
  <c r="A1441" i="4" s="1"/>
  <c r="A1442" i="4" s="1"/>
  <c r="A1443" i="4" s="1"/>
  <c r="A1445" i="4" s="1"/>
  <c r="A1446" i="4" s="1"/>
  <c r="A1448" i="4" s="1"/>
  <c r="A1449" i="4" s="1"/>
  <c r="A1450" i="4" s="1"/>
  <c r="A1451" i="4" l="1"/>
  <c r="A1452" i="4" s="1"/>
  <c r="A1453" i="4" s="1"/>
  <c r="A1454" i="4" s="1"/>
  <c r="A1455" i="4" s="1"/>
  <c r="A1456" i="4" s="1"/>
  <c r="A1457" i="4" s="1"/>
  <c r="A1458" i="4" s="1"/>
  <c r="A1459" i="4" s="1"/>
  <c r="A1460" i="4" s="1"/>
  <c r="A1461" i="4" s="1"/>
  <c r="A1462" i="4" s="1"/>
  <c r="A1463" i="4" s="1"/>
  <c r="A1464" i="4" s="1"/>
  <c r="A1465" i="4" s="1"/>
  <c r="A1466" i="4" s="1"/>
  <c r="A1467" i="4" s="1"/>
  <c r="O1575" i="4" l="1"/>
  <c r="K391" i="4" l="1"/>
  <c r="P391" i="4" s="1"/>
  <c r="O387" i="4"/>
  <c r="I2609" i="4" l="1"/>
  <c r="I2608" i="4"/>
  <c r="I2598" i="4"/>
  <c r="I2600" i="4"/>
  <c r="I2599" i="4"/>
  <c r="I2607" i="4"/>
  <c r="I2593" i="4" l="1"/>
  <c r="I13" i="4" s="1"/>
  <c r="K387" i="4" l="1"/>
  <c r="P387" i="4" l="1"/>
  <c r="K1575" i="4" l="1"/>
  <c r="P1575" i="4" s="1"/>
  <c r="P13" i="4" l="1"/>
  <c r="O1961" i="4" l="1"/>
  <c r="K1961" i="4" s="1"/>
  <c r="P1961" i="4" s="1"/>
  <c r="O1195" i="4" l="1"/>
  <c r="K1195" i="4" s="1"/>
  <c r="P1195" i="4" s="1"/>
  <c r="O1189" i="4" l="1"/>
  <c r="K1189" i="4" s="1"/>
  <c r="P1189" i="4" s="1"/>
  <c r="O2640" i="4" l="1"/>
  <c r="K2640" i="4" s="1"/>
  <c r="P2640" i="4" s="1"/>
  <c r="O2668" i="4"/>
  <c r="K2668" i="4" s="1"/>
  <c r="P2668" i="4" s="1"/>
  <c r="O1958" i="4" l="1"/>
  <c r="K1958" i="4" s="1"/>
  <c r="P1958" i="4" s="1"/>
  <c r="O1734" i="4" l="1"/>
  <c r="K1734" i="4" s="1"/>
  <c r="P1734" i="4" s="1"/>
  <c r="O1729" i="4"/>
  <c r="K1729" i="4" s="1"/>
  <c r="P1729" i="4" s="1"/>
  <c r="O1732" i="4"/>
  <c r="K1732" i="4" s="1"/>
  <c r="P1732" i="4" s="1"/>
  <c r="O1010" i="4" l="1"/>
  <c r="K1010" i="4" s="1"/>
  <c r="P1010" i="4" s="1"/>
  <c r="O2506" i="4"/>
  <c r="K2506" i="4" s="1"/>
  <c r="P2506" i="4" s="1"/>
  <c r="O1950" i="4"/>
  <c r="K1950" i="4" s="1"/>
  <c r="P1950" i="4" s="1"/>
  <c r="O390" i="4" l="1"/>
  <c r="K390" i="4" s="1"/>
  <c r="P390" i="4" s="1"/>
  <c r="O32" i="4" l="1"/>
  <c r="K32" i="4" s="1"/>
  <c r="P32" i="4" s="1"/>
  <c r="O1776" i="4" l="1"/>
  <c r="K1776" i="4" s="1"/>
  <c r="P1776" i="4" s="1"/>
  <c r="O1774" i="4"/>
  <c r="K1774" i="4" s="1"/>
  <c r="P1774" i="4" s="1"/>
  <c r="O683" i="4" l="1"/>
  <c r="K683" i="4" s="1"/>
  <c r="P683" i="4" s="1"/>
  <c r="O684" i="4"/>
  <c r="K684" i="4" s="1"/>
  <c r="P684" i="4" s="1"/>
  <c r="O2003" i="4" l="1"/>
  <c r="K2003" i="4" s="1"/>
  <c r="P2003" i="4" s="1"/>
  <c r="O1241" i="4"/>
  <c r="K1241" i="4" s="1"/>
  <c r="P1241" i="4" s="1"/>
  <c r="O947" i="4" l="1"/>
  <c r="K947" i="4" s="1"/>
  <c r="P947" i="4" s="1"/>
  <c r="O2535" i="4" l="1"/>
  <c r="K2535" i="4" s="1"/>
  <c r="P2535" i="4" s="1"/>
  <c r="O222" i="4" l="1"/>
  <c r="K222" i="4" s="1"/>
  <c r="P222" i="4" s="1"/>
  <c r="O352" i="4" l="1"/>
  <c r="K352" i="4" s="1"/>
  <c r="P352" i="4" s="1"/>
  <c r="O2584" i="4"/>
  <c r="K2584" i="4" s="1"/>
  <c r="P2584" i="4" s="1"/>
  <c r="O454" i="4"/>
  <c r="K454" i="4" s="1"/>
  <c r="P454" i="4" s="1"/>
  <c r="O2614" i="4"/>
  <c r="K2614" i="4" s="1"/>
  <c r="P2614" i="4" s="1"/>
  <c r="O555" i="4"/>
  <c r="K555" i="4" s="1"/>
  <c r="P555" i="4" s="1"/>
  <c r="O678" i="4" l="1"/>
  <c r="K678" i="4" s="1"/>
  <c r="P678" i="4" s="1"/>
  <c r="O206" i="4" l="1"/>
  <c r="K206" i="4" s="1"/>
  <c r="P206" i="4" s="1"/>
  <c r="O207" i="4" l="1"/>
  <c r="K207" i="4" s="1"/>
  <c r="P207" i="4" s="1"/>
  <c r="O2618" i="4" l="1"/>
  <c r="K2618" i="4" s="1"/>
  <c r="P2618" i="4" s="1"/>
  <c r="O1152" i="4" l="1"/>
  <c r="K1152" i="4" s="1"/>
  <c r="P1152" i="4" s="1"/>
  <c r="O74" i="4"/>
  <c r="K74" i="4" s="1"/>
  <c r="P74" i="4" s="1"/>
  <c r="O1061" i="4"/>
  <c r="K1061" i="4" s="1"/>
  <c r="P1061" i="4" s="1"/>
  <c r="O1620" i="4"/>
  <c r="K1620" i="4" s="1"/>
  <c r="P1620" i="4" s="1"/>
  <c r="O955" i="4"/>
  <c r="K955" i="4" s="1"/>
  <c r="P955" i="4" s="1"/>
  <c r="O2523" i="4"/>
  <c r="K2523" i="4" s="1"/>
  <c r="P2523" i="4" s="1"/>
  <c r="O2645" i="4"/>
  <c r="K2645" i="4" s="1"/>
  <c r="P2645" i="4" s="1"/>
  <c r="O518" i="4"/>
  <c r="K518" i="4" s="1"/>
  <c r="P518" i="4" s="1"/>
  <c r="O1115" i="4"/>
  <c r="K1115" i="4" s="1"/>
  <c r="P1115" i="4" s="1"/>
  <c r="O715" i="4" l="1"/>
  <c r="K715" i="4" s="1"/>
  <c r="P715" i="4" s="1"/>
  <c r="O534" i="4"/>
  <c r="K534" i="4" l="1"/>
  <c r="P534" i="4" s="1"/>
  <c r="O2776" i="4" l="1"/>
  <c r="K2776" i="4" s="1"/>
  <c r="P2776" i="4" s="1"/>
  <c r="O1549" i="4" l="1"/>
  <c r="K1549" i="4" s="1"/>
  <c r="P1549" i="4" s="1"/>
  <c r="O1886" i="4"/>
  <c r="K1886" i="4" s="1"/>
  <c r="P1886" i="4" s="1"/>
  <c r="O1876" i="4"/>
  <c r="K1876" i="4" s="1"/>
  <c r="P1876" i="4" s="1"/>
  <c r="O1530" i="4"/>
  <c r="K1530" i="4" s="1"/>
  <c r="P1530" i="4" s="1"/>
  <c r="O1412" i="4" l="1"/>
  <c r="K1412" i="4" s="1"/>
  <c r="P1412" i="4" s="1"/>
  <c r="O1415" i="4"/>
  <c r="K1415" i="4" s="1"/>
  <c r="P1415" i="4" s="1"/>
  <c r="O1362" i="4"/>
  <c r="K1362" i="4" s="1"/>
  <c r="P1362" i="4" s="1"/>
  <c r="O1198" i="4" l="1"/>
  <c r="K1198" i="4" s="1"/>
  <c r="P1198" i="4" s="1"/>
  <c r="O1199" i="4"/>
  <c r="K1199" i="4" s="1"/>
  <c r="P1199" i="4" s="1"/>
  <c r="O1451" i="4" l="1"/>
  <c r="K1451" i="4" s="1"/>
  <c r="P1451" i="4" s="1"/>
  <c r="O1545" i="4"/>
  <c r="K1545" i="4" s="1"/>
  <c r="P1545" i="4" s="1"/>
  <c r="O1473" i="4"/>
  <c r="K1473" i="4" s="1"/>
  <c r="P1473" i="4" s="1"/>
  <c r="O1270" i="4" l="1"/>
  <c r="K1270" i="4" s="1"/>
  <c r="P1270" i="4" s="1"/>
  <c r="O355" i="4"/>
  <c r="K355" i="4" s="1"/>
  <c r="P355" i="4" s="1"/>
  <c r="O1696" i="4"/>
  <c r="K1696" i="4" s="1"/>
  <c r="P1696" i="4" s="1"/>
  <c r="O1438" i="4"/>
  <c r="K1438" i="4" s="1"/>
  <c r="P1438" i="4" s="1"/>
  <c r="O1855" i="4"/>
  <c r="K1855" i="4" s="1"/>
  <c r="P1855" i="4" s="1"/>
  <c r="O590" i="4"/>
  <c r="K590" i="4" s="1"/>
  <c r="P590" i="4" s="1"/>
  <c r="O909" i="4"/>
  <c r="K909" i="4" s="1"/>
  <c r="P909" i="4" s="1"/>
  <c r="O995" i="4"/>
  <c r="K995" i="4" s="1"/>
  <c r="P995" i="4" s="1"/>
  <c r="O1472" i="4"/>
  <c r="K1472" i="4" s="1"/>
  <c r="P1472" i="4" s="1"/>
  <c r="O867" i="4" l="1"/>
  <c r="K867" i="4" s="1"/>
  <c r="P867" i="4" s="1"/>
  <c r="O866" i="4"/>
  <c r="K866" i="4" s="1"/>
  <c r="P866" i="4" s="1"/>
  <c r="O142" i="4" l="1"/>
  <c r="K142" i="4" s="1"/>
  <c r="P142" i="4" s="1"/>
  <c r="O1917" i="4" l="1"/>
  <c r="K1917" i="4" s="1"/>
  <c r="P1917" i="4" s="1"/>
  <c r="O721" i="4" l="1"/>
  <c r="K721" i="4" s="1"/>
  <c r="P721" i="4" s="1"/>
  <c r="O719" i="4"/>
  <c r="K719" i="4" s="1"/>
  <c r="P719" i="4" s="1"/>
  <c r="O718" i="4"/>
  <c r="K718" i="4" s="1"/>
  <c r="P718" i="4" s="1"/>
  <c r="O720" i="4" l="1"/>
  <c r="K720" i="4" s="1"/>
  <c r="P720" i="4" s="1"/>
  <c r="O2563" i="4" l="1"/>
  <c r="K2563" i="4" s="1"/>
  <c r="P2563" i="4" s="1"/>
  <c r="O2119" i="4"/>
  <c r="K2119" i="4" s="1"/>
  <c r="P2119" i="4" s="1"/>
  <c r="O2809" i="4"/>
  <c r="K2809" i="4" s="1"/>
  <c r="P2809" i="4" s="1"/>
  <c r="O365" i="4"/>
  <c r="K365" i="4" s="1"/>
  <c r="P365" i="4" s="1"/>
  <c r="O1637" i="4"/>
  <c r="K1637" i="4" s="1"/>
  <c r="P1637" i="4" s="1"/>
  <c r="O1051" i="4"/>
  <c r="K1051" i="4" s="1"/>
  <c r="P1051" i="4" s="1"/>
  <c r="O2099" i="4"/>
  <c r="K2099" i="4" s="1"/>
  <c r="P2099" i="4" s="1"/>
  <c r="O18" i="4"/>
  <c r="K18" i="4" s="1"/>
  <c r="O2744" i="4"/>
  <c r="K2744" i="4" s="1"/>
  <c r="P2744" i="4" s="1"/>
  <c r="O1570" i="4"/>
  <c r="K1570" i="4" s="1"/>
  <c r="P1570" i="4" s="1"/>
  <c r="O376" i="4"/>
  <c r="K376" i="4" s="1"/>
  <c r="P376" i="4" s="1"/>
  <c r="O714" i="4" l="1"/>
  <c r="K714" i="4" l="1"/>
  <c r="O2604" i="4"/>
  <c r="K2604" i="4" s="1"/>
  <c r="P2604" i="4" s="1"/>
  <c r="O2606" i="4"/>
  <c r="K2606" i="4" s="1"/>
  <c r="P2606" i="4" s="1"/>
  <c r="O996" i="4"/>
  <c r="K996" i="4" s="1"/>
  <c r="P996" i="4" s="1"/>
  <c r="O2636" i="4"/>
  <c r="K2636" i="4" s="1"/>
  <c r="P2636" i="4" s="1"/>
  <c r="P714" i="4" l="1"/>
  <c r="O2432" i="4" l="1"/>
  <c r="K2432" i="4" s="1"/>
  <c r="P2432" i="4" s="1"/>
  <c r="O2783" i="4"/>
  <c r="K2783" i="4" s="1"/>
  <c r="P2783" i="4" s="1"/>
  <c r="O596" i="4"/>
  <c r="K596" i="4" s="1"/>
  <c r="P596" i="4" s="1"/>
  <c r="O2758" i="4" l="1"/>
  <c r="K2758" i="4" s="1"/>
  <c r="P2758" i="4" s="1"/>
  <c r="O2270" i="4" l="1"/>
  <c r="K2270" i="4" s="1"/>
  <c r="P2270" i="4" s="1"/>
  <c r="O2042" i="4" l="1"/>
  <c r="K2042" i="4" s="1"/>
  <c r="P2042" i="4" s="1"/>
  <c r="O2047" i="4"/>
  <c r="K2047" i="4" s="1"/>
  <c r="P2047" i="4" s="1"/>
  <c r="O2094" i="4"/>
  <c r="K2094" i="4" s="1"/>
  <c r="P2094" i="4" s="1"/>
  <c r="O1699" i="4" l="1"/>
  <c r="K1699" i="4" s="1"/>
  <c r="P1699" i="4" s="1"/>
  <c r="O1705" i="4"/>
  <c r="K1705" i="4" s="1"/>
  <c r="P1705" i="4" s="1"/>
  <c r="O362" i="4" l="1"/>
  <c r="K362" i="4" s="1"/>
  <c r="P362" i="4" s="1"/>
  <c r="O970" i="4"/>
  <c r="K970" i="4" s="1"/>
  <c r="P970" i="4" s="1"/>
  <c r="O881" i="4"/>
  <c r="K881" i="4" s="1"/>
  <c r="P881" i="4" s="1"/>
  <c r="O116" i="4"/>
  <c r="O889" i="4"/>
  <c r="K889" i="4" s="1"/>
  <c r="P889" i="4" s="1"/>
  <c r="O868" i="4"/>
  <c r="K868" i="4" s="1"/>
  <c r="P868" i="4" s="1"/>
  <c r="O373" i="4"/>
  <c r="K373" i="4" s="1"/>
  <c r="P373" i="4" s="1"/>
  <c r="O874" i="4"/>
  <c r="K874" i="4" s="1"/>
  <c r="P874" i="4" s="1"/>
  <c r="O1072" i="4"/>
  <c r="K1072" i="4" s="1"/>
  <c r="P1072" i="4" s="1"/>
  <c r="O374" i="4"/>
  <c r="K374" i="4" s="1"/>
  <c r="P374" i="4" s="1"/>
  <c r="O1052" i="4"/>
  <c r="K1052" i="4" s="1"/>
  <c r="P1052" i="4" s="1"/>
  <c r="O884" i="4"/>
  <c r="K884" i="4" s="1"/>
  <c r="P884" i="4" s="1"/>
  <c r="O859" i="4"/>
  <c r="K859" i="4" s="1"/>
  <c r="P859" i="4" s="1"/>
  <c r="O1469" i="4"/>
  <c r="K1469" i="4" s="1"/>
  <c r="P1469" i="4" s="1"/>
  <c r="O35" i="4"/>
  <c r="K35" i="4" s="1"/>
  <c r="P35" i="4" s="1"/>
  <c r="O1480" i="4"/>
  <c r="K1480" i="4" s="1"/>
  <c r="P1480" i="4" s="1"/>
  <c r="O101" i="4"/>
  <c r="K101" i="4" s="1"/>
  <c r="P101" i="4" s="1"/>
  <c r="O1641" i="4"/>
  <c r="K1641" i="4" s="1"/>
  <c r="P1641" i="4" s="1"/>
  <c r="K116" i="4" l="1"/>
  <c r="P116" i="4"/>
  <c r="O31" i="4"/>
  <c r="O30" i="4"/>
  <c r="K30" i="4" s="1"/>
  <c r="P30" i="4" s="1"/>
  <c r="O386" i="4" l="1"/>
  <c r="K386" i="4" l="1"/>
  <c r="O1914" i="4"/>
  <c r="K1914" i="4" s="1"/>
  <c r="P1914" i="4" s="1"/>
  <c r="O1624" i="4"/>
  <c r="K1624" i="4" s="1"/>
  <c r="P1624" i="4" s="1"/>
  <c r="O75" i="4"/>
  <c r="K75" i="4" s="1"/>
  <c r="P75" i="4" s="1"/>
  <c r="O1600" i="4"/>
  <c r="K1600" i="4" s="1"/>
  <c r="P1600" i="4" s="1"/>
  <c r="O2053" i="4"/>
  <c r="K2053" i="4" s="1"/>
  <c r="P2053" i="4" s="1"/>
  <c r="O1884" i="4"/>
  <c r="K1884" i="4" s="1"/>
  <c r="P1884" i="4" s="1"/>
  <c r="O96" i="4"/>
  <c r="K96" i="4" s="1"/>
  <c r="P96" i="4" s="1"/>
  <c r="O178" i="4"/>
  <c r="K178" i="4" s="1"/>
  <c r="P178" i="4" s="1"/>
  <c r="P386" i="4" l="1"/>
  <c r="K31" i="4"/>
  <c r="O50" i="4"/>
  <c r="K50" i="4" s="1"/>
  <c r="P50" i="4" s="1"/>
  <c r="O985" i="4"/>
  <c r="K985" i="4" s="1"/>
  <c r="P985" i="4" s="1"/>
  <c r="O82" i="4"/>
  <c r="K82" i="4" s="1"/>
  <c r="P82" i="4" s="1"/>
  <c r="O1073" i="4"/>
  <c r="K1073" i="4" s="1"/>
  <c r="P1073" i="4" s="1"/>
  <c r="O549" i="4" l="1"/>
  <c r="K549" i="4" s="1"/>
  <c r="P549" i="4" s="1"/>
  <c r="O553" i="4"/>
  <c r="K553" i="4" s="1"/>
  <c r="P553" i="4" s="1"/>
  <c r="O551" i="4"/>
  <c r="K551" i="4" s="1"/>
  <c r="P551" i="4" s="1"/>
  <c r="O1563" i="4"/>
  <c r="K1563" i="4" s="1"/>
  <c r="P1563" i="4" s="1"/>
  <c r="O548" i="4" l="1"/>
  <c r="K548" i="4" s="1"/>
  <c r="P548" i="4" s="1"/>
  <c r="O546" i="4"/>
  <c r="K546" i="4" s="1"/>
  <c r="P546" i="4" s="1"/>
  <c r="O2007" i="4"/>
  <c r="K2007" i="4" s="1"/>
  <c r="P2007" i="4" s="1"/>
  <c r="O2612" i="4" l="1"/>
  <c r="K2612" i="4" s="1"/>
  <c r="P2612" i="4" s="1"/>
  <c r="O1979" i="4" l="1"/>
  <c r="K1979" i="4" s="1"/>
  <c r="P1979" i="4" s="1"/>
  <c r="O306" i="4"/>
  <c r="K306" i="4" s="1"/>
  <c r="P306" i="4" s="1"/>
  <c r="O2076" i="4"/>
  <c r="K2076" i="4" s="1"/>
  <c r="P2076" i="4" s="1"/>
  <c r="O1628" i="4"/>
  <c r="K1628" i="4" s="1"/>
  <c r="P1628" i="4" s="1"/>
  <c r="O2002" i="4"/>
  <c r="K2002" i="4" s="1"/>
  <c r="P2002" i="4" s="1"/>
  <c r="O2015" i="4"/>
  <c r="K2015" i="4" s="1"/>
  <c r="P2015" i="4" s="1"/>
  <c r="O1631" i="4"/>
  <c r="K1631" i="4" s="1"/>
  <c r="P1631" i="4" s="1"/>
  <c r="O2768" i="4" l="1"/>
  <c r="K2768" i="4" s="1"/>
  <c r="P2768" i="4" s="1"/>
  <c r="O2620" i="4" l="1"/>
  <c r="K2620" i="4" s="1"/>
  <c r="P2620" i="4" s="1"/>
  <c r="O2174" i="4" l="1"/>
  <c r="K2174" i="4" s="1"/>
  <c r="P2174" i="4" s="1"/>
  <c r="O1677" i="4"/>
  <c r="O1353" i="4"/>
  <c r="K1353" i="4" s="1"/>
  <c r="P1353" i="4" s="1"/>
  <c r="O2082" i="4"/>
  <c r="K2082" i="4" s="1"/>
  <c r="P2082" i="4" s="1"/>
  <c r="O2081" i="4"/>
  <c r="K2081" i="4" s="1"/>
  <c r="P2081" i="4" s="1"/>
  <c r="O2164" i="4"/>
  <c r="K2164" i="4" s="1"/>
  <c r="P2164" i="4" s="1"/>
  <c r="K1677" i="4" l="1"/>
  <c r="P1677" i="4" l="1"/>
  <c r="O725" i="4" l="1"/>
  <c r="K725" i="4" s="1"/>
  <c r="P725" i="4" s="1"/>
  <c r="O552" i="4" l="1"/>
  <c r="K552" i="4" s="1"/>
  <c r="P552" i="4" s="1"/>
  <c r="O2714" i="4"/>
  <c r="K2714" i="4" s="1"/>
  <c r="P2714" i="4" s="1"/>
  <c r="O2710" i="4"/>
  <c r="K2710" i="4" s="1"/>
  <c r="P2710" i="4" s="1"/>
  <c r="O2712" i="4"/>
  <c r="K2712" i="4" s="1"/>
  <c r="P2712" i="4" s="1"/>
  <c r="O1982" i="4"/>
  <c r="K1982" i="4" s="1"/>
  <c r="P1982" i="4" s="1"/>
  <c r="O2029" i="4"/>
  <c r="K2029" i="4" s="1"/>
  <c r="P2029" i="4" s="1"/>
  <c r="O2102" i="4"/>
  <c r="K2102" i="4" s="1"/>
  <c r="P2102" i="4" s="1"/>
  <c r="O2253" i="4"/>
  <c r="K2253" i="4" s="1"/>
  <c r="P2253" i="4" s="1"/>
  <c r="O2071" i="4"/>
  <c r="K2071" i="4" s="1"/>
  <c r="P2071" i="4" s="1"/>
  <c r="O2090" i="4"/>
  <c r="K2090" i="4" s="1"/>
  <c r="P2090" i="4" s="1"/>
  <c r="O2178" i="4"/>
  <c r="K2178" i="4" s="1"/>
  <c r="P2178" i="4" s="1"/>
  <c r="O2686" i="4"/>
  <c r="K2686" i="4" s="1"/>
  <c r="P2686" i="4" s="1"/>
  <c r="O2706" i="4"/>
  <c r="K2706" i="4" s="1"/>
  <c r="P2706" i="4" s="1"/>
  <c r="O2681" i="4"/>
  <c r="O1993" i="4"/>
  <c r="K1993" i="4" s="1"/>
  <c r="P1993" i="4" s="1"/>
  <c r="O2018" i="4"/>
  <c r="K2018" i="4" s="1"/>
  <c r="P2018" i="4" s="1"/>
  <c r="O2079" i="4"/>
  <c r="K2079" i="4" s="1"/>
  <c r="P2079" i="4" s="1"/>
  <c r="O2183" i="4"/>
  <c r="K2183" i="4" s="1"/>
  <c r="P2183" i="4" s="1"/>
  <c r="O2168" i="4"/>
  <c r="K2168" i="4" s="1"/>
  <c r="P2168" i="4" s="1"/>
  <c r="O2265" i="4"/>
  <c r="K2265" i="4" s="1"/>
  <c r="P2265" i="4" s="1"/>
  <c r="O2687" i="4"/>
  <c r="K2687" i="4" s="1"/>
  <c r="P2687" i="4" s="1"/>
  <c r="O2684" i="4"/>
  <c r="K2684" i="4" s="1"/>
  <c r="P2684" i="4" s="1"/>
  <c r="O2707" i="4"/>
  <c r="K2707" i="4" s="1"/>
  <c r="P2707" i="4" s="1"/>
  <c r="O2704" i="4"/>
  <c r="K2704" i="4" s="1"/>
  <c r="P2704" i="4" s="1"/>
  <c r="O2689" i="4"/>
  <c r="K2689" i="4" s="1"/>
  <c r="P2689" i="4" s="1"/>
  <c r="O2692" i="4"/>
  <c r="K2692" i="4" s="1"/>
  <c r="P2692" i="4" s="1"/>
  <c r="O2690" i="4"/>
  <c r="K2690" i="4" s="1"/>
  <c r="P2690" i="4" s="1"/>
  <c r="O1842" i="4"/>
  <c r="K1842" i="4" s="1"/>
  <c r="P1842" i="4" s="1"/>
  <c r="O2693" i="4"/>
  <c r="K2693" i="4" s="1"/>
  <c r="P2693" i="4" s="1"/>
  <c r="O1598" i="4"/>
  <c r="K1598" i="4" s="1"/>
  <c r="P1598" i="4" s="1"/>
  <c r="O1799" i="4"/>
  <c r="K1799" i="4" s="1"/>
  <c r="P1799" i="4" s="1"/>
  <c r="O1901" i="4"/>
  <c r="K1901" i="4" s="1"/>
  <c r="P1901" i="4" s="1"/>
  <c r="O2683" i="4"/>
  <c r="K2683" i="4" s="1"/>
  <c r="P2683" i="4" s="1"/>
  <c r="O1609" i="4"/>
  <c r="K1609" i="4" s="1"/>
  <c r="P1609" i="4" s="1"/>
  <c r="O1726" i="4"/>
  <c r="K1726" i="4" s="1"/>
  <c r="P1726" i="4" s="1"/>
  <c r="O1895" i="4"/>
  <c r="K1895" i="4" s="1"/>
  <c r="P1895" i="4" s="1"/>
  <c r="O1918" i="4"/>
  <c r="K1918" i="4" s="1"/>
  <c r="P1918" i="4" s="1"/>
  <c r="O1972" i="4"/>
  <c r="K1972" i="4" s="1"/>
  <c r="P1972" i="4" s="1"/>
  <c r="O2021" i="4"/>
  <c r="K2021" i="4" s="1"/>
  <c r="P2021" i="4" s="1"/>
  <c r="O2063" i="4"/>
  <c r="K2063" i="4" s="1"/>
  <c r="P2063" i="4" s="1"/>
  <c r="O2085" i="4"/>
  <c r="K2085" i="4" s="1"/>
  <c r="P2085" i="4" s="1"/>
  <c r="O2180" i="4"/>
  <c r="K2180" i="4" s="1"/>
  <c r="P2180" i="4" s="1"/>
  <c r="O2167" i="4"/>
  <c r="K2167" i="4" s="1"/>
  <c r="P2167" i="4" s="1"/>
  <c r="O1229" i="4"/>
  <c r="K1229" i="4" s="1"/>
  <c r="P1229" i="4" s="1"/>
  <c r="O2685" i="4"/>
  <c r="K2685" i="4" s="1"/>
  <c r="P2685" i="4" s="1"/>
  <c r="O2713" i="4"/>
  <c r="K2713" i="4" s="1"/>
  <c r="P2713" i="4" s="1"/>
  <c r="O2708" i="4"/>
  <c r="K2708" i="4" s="1"/>
  <c r="P2708" i="4" s="1"/>
  <c r="O2705" i="4"/>
  <c r="K2705" i="4" s="1"/>
  <c r="P2705" i="4" s="1"/>
  <c r="O2688" i="4"/>
  <c r="K2688" i="4" s="1"/>
  <c r="P2688" i="4" s="1"/>
  <c r="O2691" i="4"/>
  <c r="K2691" i="4" s="1"/>
  <c r="P2691" i="4" s="1"/>
  <c r="O2695" i="4"/>
  <c r="K2695" i="4" s="1"/>
  <c r="P2695" i="4" s="1"/>
  <c r="O2697" i="4"/>
  <c r="K2697" i="4" s="1"/>
  <c r="P2697" i="4" s="1"/>
  <c r="O2703" i="4"/>
  <c r="K2703" i="4" s="1"/>
  <c r="P2703" i="4" s="1"/>
  <c r="O2726" i="4"/>
  <c r="K2726" i="4" s="1"/>
  <c r="P2726" i="4" s="1"/>
  <c r="O2717" i="4"/>
  <c r="K2717" i="4" s="1"/>
  <c r="P2717" i="4" s="1"/>
  <c r="O2742" i="4"/>
  <c r="K2742" i="4" s="1"/>
  <c r="P2742" i="4" s="1"/>
  <c r="O2821" i="4"/>
  <c r="K2821" i="4" s="1"/>
  <c r="P2821" i="4" s="1"/>
  <c r="O2699" i="4"/>
  <c r="K2699" i="4" s="1"/>
  <c r="P2699" i="4" s="1"/>
  <c r="O2696" i="4"/>
  <c r="K2696" i="4" s="1"/>
  <c r="P2696" i="4" s="1"/>
  <c r="O2700" i="4"/>
  <c r="K2700" i="4" s="1"/>
  <c r="P2700" i="4" s="1"/>
  <c r="O1502" i="4"/>
  <c r="K1502" i="4" s="1"/>
  <c r="P1502" i="4" s="1"/>
  <c r="O1396" i="4"/>
  <c r="K1396" i="4" s="1"/>
  <c r="P1396" i="4" s="1"/>
  <c r="O1341" i="4"/>
  <c r="K1341" i="4" s="1"/>
  <c r="P1341" i="4" s="1"/>
  <c r="O2728" i="4"/>
  <c r="K2728" i="4" s="1"/>
  <c r="P2728" i="4" s="1"/>
  <c r="O2724" i="4"/>
  <c r="K2724" i="4" s="1"/>
  <c r="P2724" i="4" s="1"/>
  <c r="O2721" i="4"/>
  <c r="K2721" i="4" s="1"/>
  <c r="P2721" i="4" s="1"/>
  <c r="O1281" i="4"/>
  <c r="K1281" i="4" s="1"/>
  <c r="P1281" i="4" s="1"/>
  <c r="O1372" i="4"/>
  <c r="K1372" i="4" s="1"/>
  <c r="P1372" i="4" s="1"/>
  <c r="O2727" i="4"/>
  <c r="K2727" i="4" s="1"/>
  <c r="P2727" i="4" s="1"/>
  <c r="O2723" i="4"/>
  <c r="K2723" i="4" s="1"/>
  <c r="P2723" i="4" s="1"/>
  <c r="O2817" i="4"/>
  <c r="K2817" i="4" s="1"/>
  <c r="P2817" i="4" s="1"/>
  <c r="O1233" i="4"/>
  <c r="K1233" i="4" s="1"/>
  <c r="P1233" i="4" s="1"/>
  <c r="O1336" i="4"/>
  <c r="K1336" i="4" s="1"/>
  <c r="P1336" i="4" s="1"/>
  <c r="O308" i="4"/>
  <c r="K308" i="4" s="1"/>
  <c r="P308" i="4" s="1"/>
  <c r="O2033" i="4"/>
  <c r="K2033" i="4" s="1"/>
  <c r="P2033" i="4" s="1"/>
  <c r="O2037" i="4"/>
  <c r="K2037" i="4" s="1"/>
  <c r="P2037" i="4" s="1"/>
  <c r="O2080" i="4"/>
  <c r="K2080" i="4" s="1"/>
  <c r="P2080" i="4" s="1"/>
  <c r="O2188" i="4"/>
  <c r="K2188" i="4" s="1"/>
  <c r="P2188" i="4" s="1"/>
  <c r="O2181" i="4"/>
  <c r="K2181" i="4" s="1"/>
  <c r="P2181" i="4" s="1"/>
  <c r="O2171" i="4"/>
  <c r="K2171" i="4" s="1"/>
  <c r="P2171" i="4" s="1"/>
  <c r="O2256" i="4"/>
  <c r="K2256" i="4" s="1"/>
  <c r="P2256" i="4" s="1"/>
  <c r="O2258" i="4"/>
  <c r="K2258" i="4" s="1"/>
  <c r="P2258" i="4" s="1"/>
  <c r="O2385" i="4"/>
  <c r="K2385" i="4" s="1"/>
  <c r="P2385" i="4" s="1"/>
  <c r="O141" i="4"/>
  <c r="K141" i="4" s="1"/>
  <c r="P141" i="4" s="1"/>
  <c r="O283" i="4"/>
  <c r="K283" i="4" s="1"/>
  <c r="P283" i="4" s="1"/>
  <c r="O1234" i="4"/>
  <c r="K1234" i="4" s="1"/>
  <c r="P1234" i="4" s="1"/>
  <c r="O1273" i="4"/>
  <c r="K1273" i="4" s="1"/>
  <c r="P1273" i="4" s="1"/>
  <c r="O1297" i="4"/>
  <c r="K1297" i="4" s="1"/>
  <c r="P1297" i="4" s="1"/>
  <c r="O1338" i="4"/>
  <c r="K1338" i="4" s="1"/>
  <c r="P1338" i="4" s="1"/>
  <c r="O1380" i="4"/>
  <c r="K1380" i="4" s="1"/>
  <c r="P1380" i="4" s="1"/>
  <c r="O1554" i="4"/>
  <c r="K1554" i="4" s="1"/>
  <c r="P1554" i="4" s="1"/>
  <c r="O1605" i="4"/>
  <c r="K1605" i="4" s="1"/>
  <c r="P1605" i="4" s="1"/>
  <c r="O1630" i="4"/>
  <c r="K1630" i="4" s="1"/>
  <c r="P1630" i="4" s="1"/>
  <c r="O1629" i="4"/>
  <c r="K1629" i="4" s="1"/>
  <c r="P1629" i="4" s="1"/>
  <c r="O1806" i="4"/>
  <c r="K1806" i="4" s="1"/>
  <c r="P1806" i="4" s="1"/>
  <c r="O1846" i="4"/>
  <c r="K1846" i="4" s="1"/>
  <c r="P1846" i="4" s="1"/>
  <c r="O1896" i="4"/>
  <c r="K1896" i="4" s="1"/>
  <c r="P1896" i="4" s="1"/>
  <c r="O1954" i="4"/>
  <c r="K1954" i="4" s="1"/>
  <c r="P1954" i="4" s="1"/>
  <c r="O1991" i="4"/>
  <c r="K1991" i="4" s="1"/>
  <c r="P1991" i="4" s="1"/>
  <c r="O1974" i="4"/>
  <c r="K1974" i="4" s="1"/>
  <c r="P1974" i="4" s="1"/>
  <c r="O2016" i="4"/>
  <c r="K2016" i="4" s="1"/>
  <c r="P2016" i="4" s="1"/>
  <c r="O2036" i="4"/>
  <c r="K2036" i="4" s="1"/>
  <c r="P2036" i="4" s="1"/>
  <c r="O2069" i="4"/>
  <c r="K2069" i="4" s="1"/>
  <c r="P2069" i="4" s="1"/>
  <c r="O2087" i="4"/>
  <c r="K2087" i="4" s="1"/>
  <c r="P2087" i="4" s="1"/>
  <c r="O2092" i="4"/>
  <c r="K2092" i="4" s="1"/>
  <c r="P2092" i="4" s="1"/>
  <c r="O2083" i="4"/>
  <c r="K2083" i="4" s="1"/>
  <c r="P2083" i="4" s="1"/>
  <c r="O2101" i="4"/>
  <c r="K2101" i="4" s="1"/>
  <c r="P2101" i="4" s="1"/>
  <c r="O2187" i="4"/>
  <c r="K2187" i="4" s="1"/>
  <c r="P2187" i="4" s="1"/>
  <c r="O2185" i="4"/>
  <c r="K2185" i="4" s="1"/>
  <c r="P2185" i="4" s="1"/>
  <c r="O2172" i="4"/>
  <c r="K2172" i="4" s="1"/>
  <c r="P2172" i="4" s="1"/>
  <c r="O2170" i="4"/>
  <c r="K2170" i="4" s="1"/>
  <c r="P2170" i="4" s="1"/>
  <c r="O2255" i="4"/>
  <c r="K2255" i="4" s="1"/>
  <c r="P2255" i="4" s="1"/>
  <c r="O2384" i="4"/>
  <c r="K2384" i="4" s="1"/>
  <c r="P2384" i="4" s="1"/>
  <c r="O2794" i="4"/>
  <c r="K2794" i="4" s="1"/>
  <c r="P2794" i="4" s="1"/>
  <c r="O2819" i="4"/>
  <c r="K2819" i="4" s="1"/>
  <c r="P2819" i="4" s="1"/>
  <c r="O2815" i="4"/>
  <c r="K2815" i="4" s="1"/>
  <c r="P2815" i="4" s="1"/>
  <c r="O2814" i="4"/>
  <c r="K2814" i="4" s="1"/>
  <c r="P2814" i="4" s="1"/>
  <c r="O1050" i="4"/>
  <c r="K1050" i="4" s="1"/>
  <c r="P1050" i="4" s="1"/>
  <c r="O1039" i="4"/>
  <c r="K1039" i="4" s="1"/>
  <c r="P1039" i="4" s="1"/>
  <c r="O1056" i="4"/>
  <c r="K1056" i="4" s="1"/>
  <c r="P1056" i="4" s="1"/>
  <c r="O1235" i="4"/>
  <c r="K1235" i="4" s="1"/>
  <c r="P1235" i="4" s="1"/>
  <c r="O1247" i="4"/>
  <c r="K1247" i="4" s="1"/>
  <c r="P1247" i="4" s="1"/>
  <c r="O1295" i="4"/>
  <c r="K1295" i="4" s="1"/>
  <c r="P1295" i="4" s="1"/>
  <c r="O1339" i="4"/>
  <c r="K1339" i="4" s="1"/>
  <c r="P1339" i="4" s="1"/>
  <c r="O1334" i="4"/>
  <c r="K1334" i="4" s="1"/>
  <c r="P1334" i="4" s="1"/>
  <c r="O1381" i="4"/>
  <c r="K1381" i="4" s="1"/>
  <c r="P1381" i="4" s="1"/>
  <c r="O1376" i="4"/>
  <c r="K1376" i="4" s="1"/>
  <c r="P1376" i="4" s="1"/>
  <c r="O1501" i="4"/>
  <c r="K1501" i="4" s="1"/>
  <c r="P1501" i="4" s="1"/>
  <c r="O1606" i="4"/>
  <c r="K1606" i="4" s="1"/>
  <c r="P1606" i="4" s="1"/>
  <c r="O1614" i="4"/>
  <c r="K1614" i="4" s="1"/>
  <c r="P1614" i="4" s="1"/>
  <c r="O1625" i="4"/>
  <c r="K1625" i="4" s="1"/>
  <c r="P1625" i="4" s="1"/>
  <c r="O1763" i="4"/>
  <c r="K1763" i="4" s="1"/>
  <c r="P1763" i="4" s="1"/>
  <c r="O1801" i="4"/>
  <c r="K1801" i="4" s="1"/>
  <c r="P1801" i="4" s="1"/>
  <c r="O1894" i="4"/>
  <c r="K1894" i="4" s="1"/>
  <c r="P1894" i="4" s="1"/>
  <c r="O1929" i="4"/>
  <c r="K1929" i="4" s="1"/>
  <c r="P1929" i="4" s="1"/>
  <c r="O1912" i="4"/>
  <c r="K1912" i="4" s="1"/>
  <c r="P1912" i="4" s="1"/>
  <c r="O1949" i="4"/>
  <c r="K1949" i="4" s="1"/>
  <c r="P1949" i="4" s="1"/>
  <c r="O1992" i="4"/>
  <c r="K1992" i="4" s="1"/>
  <c r="P1992" i="4" s="1"/>
  <c r="O1973" i="4"/>
  <c r="K1973" i="4" s="1"/>
  <c r="P1973" i="4" s="1"/>
  <c r="O1988" i="4"/>
  <c r="K1988" i="4" s="1"/>
  <c r="P1988" i="4" s="1"/>
  <c r="O2017" i="4"/>
  <c r="K2017" i="4" s="1"/>
  <c r="P2017" i="4" s="1"/>
  <c r="O2070" i="4"/>
  <c r="K2070" i="4" s="1"/>
  <c r="P2070" i="4" s="1"/>
  <c r="O2086" i="4"/>
  <c r="K2086" i="4" s="1"/>
  <c r="P2086" i="4" s="1"/>
  <c r="O2091" i="4"/>
  <c r="K2091" i="4" s="1"/>
  <c r="P2091" i="4" s="1"/>
  <c r="O2095" i="4"/>
  <c r="K2095" i="4" s="1"/>
  <c r="P2095" i="4" s="1"/>
  <c r="O2184" i="4"/>
  <c r="K2184" i="4" s="1"/>
  <c r="P2184" i="4" s="1"/>
  <c r="O2169" i="4"/>
  <c r="K2169" i="4" s="1"/>
  <c r="P2169" i="4" s="1"/>
  <c r="O2759" i="4"/>
  <c r="K2759" i="4" s="1"/>
  <c r="P2759" i="4" s="1"/>
  <c r="O2820" i="4"/>
  <c r="K2820" i="4" s="1"/>
  <c r="P2820" i="4" s="1"/>
  <c r="O2816" i="4"/>
  <c r="K2816" i="4" s="1"/>
  <c r="P2816" i="4" s="1"/>
  <c r="O1040" i="4"/>
  <c r="K1040" i="4" s="1"/>
  <c r="P1040" i="4" s="1"/>
  <c r="O1397" i="4"/>
  <c r="K1397" i="4" s="1"/>
  <c r="P1397" i="4" s="1"/>
  <c r="O1232" i="4"/>
  <c r="K1232" i="4" s="1"/>
  <c r="P1232" i="4" s="1"/>
  <c r="O1245" i="4"/>
  <c r="K1245" i="4" s="1"/>
  <c r="P1245" i="4" s="1"/>
  <c r="O1344" i="4"/>
  <c r="K1344" i="4" s="1"/>
  <c r="P1344" i="4" s="1"/>
  <c r="O1337" i="4"/>
  <c r="K1337" i="4" s="1"/>
  <c r="P1337" i="4" s="1"/>
  <c r="O1474" i="4"/>
  <c r="K1474" i="4" s="1"/>
  <c r="P1474" i="4" s="1"/>
  <c r="O1599" i="4"/>
  <c r="K1599" i="4" s="1"/>
  <c r="P1599" i="4" s="1"/>
  <c r="O1618" i="4"/>
  <c r="K1618" i="4" s="1"/>
  <c r="P1618" i="4" s="1"/>
  <c r="O1669" i="4"/>
  <c r="K1669" i="4" s="1"/>
  <c r="P1669" i="4" s="1"/>
  <c r="O1800" i="4"/>
  <c r="K1800" i="4" s="1"/>
  <c r="P1800" i="4" s="1"/>
  <c r="O1893" i="4"/>
  <c r="K1893" i="4" s="1"/>
  <c r="P1893" i="4" s="1"/>
  <c r="O1902" i="4"/>
  <c r="K1902" i="4" s="1"/>
  <c r="P1902" i="4" s="1"/>
  <c r="O1923" i="4"/>
  <c r="K1923" i="4" s="1"/>
  <c r="P1923" i="4" s="1"/>
  <c r="O1952" i="4"/>
  <c r="K1952" i="4" s="1"/>
  <c r="P1952" i="4" s="1"/>
  <c r="O1994" i="4"/>
  <c r="K1994" i="4" s="1"/>
  <c r="P1994" i="4" s="1"/>
  <c r="O1990" i="4"/>
  <c r="K1990" i="4" s="1"/>
  <c r="P1990" i="4" s="1"/>
  <c r="O1975" i="4"/>
  <c r="K1975" i="4" s="1"/>
  <c r="P1975" i="4" s="1"/>
  <c r="O2019" i="4"/>
  <c r="K2019" i="4" s="1"/>
  <c r="P2019" i="4" s="1"/>
  <c r="O2014" i="4"/>
  <c r="K2014" i="4" s="1"/>
  <c r="P2014" i="4" s="1"/>
  <c r="O2038" i="4"/>
  <c r="K2038" i="4" s="1"/>
  <c r="P2038" i="4" s="1"/>
  <c r="O2073" i="4"/>
  <c r="K2073" i="4" s="1"/>
  <c r="P2073" i="4" s="1"/>
  <c r="O2066" i="4"/>
  <c r="K2066" i="4" s="1"/>
  <c r="P2066" i="4" s="1"/>
  <c r="O2088" i="4"/>
  <c r="K2088" i="4" s="1"/>
  <c r="P2088" i="4" s="1"/>
  <c r="O2075" i="4"/>
  <c r="K2075" i="4" s="1"/>
  <c r="P2075" i="4" s="1"/>
  <c r="O2084" i="4"/>
  <c r="K2084" i="4" s="1"/>
  <c r="P2084" i="4" s="1"/>
  <c r="O2103" i="4"/>
  <c r="K2103" i="4" s="1"/>
  <c r="P2103" i="4" s="1"/>
  <c r="O2186" i="4"/>
  <c r="K2186" i="4" s="1"/>
  <c r="P2186" i="4" s="1"/>
  <c r="O2179" i="4"/>
  <c r="K2179" i="4" s="1"/>
  <c r="P2179" i="4" s="1"/>
  <c r="O2175" i="4"/>
  <c r="K2175" i="4" s="1"/>
  <c r="P2175" i="4" s="1"/>
  <c r="O2173" i="4"/>
  <c r="K2173" i="4" s="1"/>
  <c r="P2173" i="4" s="1"/>
  <c r="O2254" i="4"/>
  <c r="K2254" i="4" s="1"/>
  <c r="P2254" i="4" s="1"/>
  <c r="O2266" i="4"/>
  <c r="K2266" i="4" s="1"/>
  <c r="P2266" i="4" s="1"/>
  <c r="O1230" i="4"/>
  <c r="K1230" i="4" s="1"/>
  <c r="P1230" i="4" s="1"/>
  <c r="O2806" i="4"/>
  <c r="K2806" i="4" s="1"/>
  <c r="P2806" i="4" s="1"/>
  <c r="O2818" i="4"/>
  <c r="K2818" i="4" s="1"/>
  <c r="P2818" i="4" s="1"/>
  <c r="O2793" i="4"/>
  <c r="K2793" i="4" s="1"/>
  <c r="P2793" i="4" s="1"/>
  <c r="O1037" i="4" l="1"/>
  <c r="K2681" i="4"/>
  <c r="P2681" i="4" s="1"/>
  <c r="K1037" i="4" l="1"/>
  <c r="P1037" i="4" l="1"/>
  <c r="O1807" i="4" l="1"/>
  <c r="K1807" i="4" s="1"/>
  <c r="P1807" i="4" s="1"/>
  <c r="O693" i="4"/>
  <c r="K693" i="4" s="1"/>
  <c r="P693" i="4" s="1"/>
  <c r="O2637" i="4"/>
  <c r="K2637" i="4" s="1"/>
  <c r="P2637" i="4" s="1"/>
  <c r="O370" i="4"/>
  <c r="K370" i="4" s="1"/>
  <c r="P370" i="4" s="1"/>
  <c r="O609" i="4"/>
  <c r="K609" i="4" s="1"/>
  <c r="P609" i="4" s="1"/>
  <c r="O879" i="4"/>
  <c r="K879" i="4" s="1"/>
  <c r="P879" i="4" s="1"/>
  <c r="O1377" i="4" l="1"/>
  <c r="K1377" i="4" s="1"/>
  <c r="P1377" i="4" s="1"/>
  <c r="O2032" i="4"/>
  <c r="K2032" i="4" s="1"/>
  <c r="P2032" i="4" s="1"/>
  <c r="O2034" i="4" l="1"/>
  <c r="K2034" i="4" s="1"/>
  <c r="P2034" i="4" s="1"/>
  <c r="O2792" i="4" l="1"/>
  <c r="K2792" i="4" s="1"/>
  <c r="P2792" i="4" s="1"/>
  <c r="O2725" i="4"/>
  <c r="K2725" i="4" s="1"/>
  <c r="P2725" i="4" s="1"/>
  <c r="O2030" i="4"/>
  <c r="K2030" i="4" s="1"/>
  <c r="P2030" i="4" s="1"/>
  <c r="O1985" i="4" l="1"/>
  <c r="K1985" i="4" s="1"/>
  <c r="P1985" i="4" s="1"/>
  <c r="O820" i="4" l="1"/>
  <c r="O1038" i="4"/>
  <c r="O2782" i="4"/>
  <c r="K2782" i="4" s="1"/>
  <c r="P2782" i="4" s="1"/>
  <c r="O2665" i="4"/>
  <c r="K2665" i="4" s="1"/>
  <c r="P2665" i="4" s="1"/>
  <c r="O2808" i="4"/>
  <c r="K2808" i="4" s="1"/>
  <c r="P2808" i="4" s="1"/>
  <c r="O2805" i="4"/>
  <c r="K2805" i="4" s="1"/>
  <c r="P2805" i="4" s="1"/>
  <c r="O2779" i="4"/>
  <c r="K2779" i="4" s="1"/>
  <c r="P2779" i="4" s="1"/>
  <c r="O2780" i="4"/>
  <c r="K2780" i="4" s="1"/>
  <c r="P2780" i="4" s="1"/>
  <c r="O2799" i="4"/>
  <c r="K2799" i="4" s="1"/>
  <c r="P2799" i="4" s="1"/>
  <c r="O2796" i="4"/>
  <c r="K2796" i="4" s="1"/>
  <c r="P2796" i="4" s="1"/>
  <c r="O2798" i="4"/>
  <c r="K2798" i="4" s="1"/>
  <c r="P2798" i="4" s="1"/>
  <c r="O2823" i="4"/>
  <c r="K2823" i="4" s="1"/>
  <c r="P2823" i="4" s="1"/>
  <c r="O2433" i="4"/>
  <c r="K2433" i="4" s="1"/>
  <c r="P2433" i="4" s="1"/>
  <c r="O2781" i="4"/>
  <c r="K2781" i="4" s="1"/>
  <c r="P2781" i="4" s="1"/>
  <c r="O2720" i="4"/>
  <c r="K2720" i="4" s="1"/>
  <c r="P2720" i="4" s="1"/>
  <c r="O2096" i="4"/>
  <c r="K2096" i="4" s="1"/>
  <c r="P2096" i="4" s="1"/>
  <c r="O2663" i="4"/>
  <c r="K2663" i="4" s="1"/>
  <c r="P2663" i="4" s="1"/>
  <c r="K1038" i="4" l="1"/>
  <c r="K820" i="4"/>
  <c r="P820" i="4" l="1"/>
  <c r="P1038" i="4"/>
  <c r="O2770" i="4"/>
  <c r="K2770" i="4" s="1"/>
  <c r="P2770" i="4" s="1"/>
  <c r="O2769" i="4"/>
  <c r="K2769" i="4" s="1"/>
  <c r="P2769" i="4" s="1"/>
  <c r="O2746" i="4"/>
  <c r="K2746" i="4" s="1"/>
  <c r="P2746" i="4" s="1"/>
  <c r="O2747" i="4"/>
  <c r="K2747" i="4" s="1"/>
  <c r="P2747" i="4" s="1"/>
  <c r="O2741" i="4"/>
  <c r="K2741" i="4" s="1"/>
  <c r="P2741" i="4" s="1"/>
  <c r="O2754" i="4"/>
  <c r="K2754" i="4" s="1"/>
  <c r="P2754" i="4" s="1"/>
  <c r="O2762" i="4"/>
  <c r="K2762" i="4" s="1"/>
  <c r="P2762" i="4" s="1"/>
  <c r="O2760" i="4"/>
  <c r="K2760" i="4" s="1"/>
  <c r="P2760" i="4" s="1"/>
  <c r="O2060" i="4" l="1"/>
  <c r="K2060" i="4" s="1"/>
  <c r="P2060" i="4" s="1"/>
  <c r="O2649" i="4" l="1"/>
  <c r="O2716" i="4"/>
  <c r="K2716" i="4" s="1"/>
  <c r="P2716" i="4" s="1"/>
  <c r="O2701" i="4"/>
  <c r="K2701" i="4" s="1"/>
  <c r="P2701" i="4" s="1"/>
  <c r="O2709" i="4"/>
  <c r="K2709" i="4" s="1"/>
  <c r="P2709" i="4" s="1"/>
  <c r="K2649" i="4" l="1"/>
  <c r="P2649" i="4" s="1"/>
  <c r="O2426" i="4"/>
  <c r="K2426" i="4" s="1"/>
  <c r="P2426" i="4" s="1"/>
  <c r="O2424" i="4"/>
  <c r="K2424" i="4" s="1"/>
  <c r="P2424" i="4" s="1"/>
  <c r="O2436" i="4"/>
  <c r="K2436" i="4" s="1"/>
  <c r="P2436" i="4" s="1"/>
  <c r="O2435" i="4"/>
  <c r="K2435" i="4" s="1"/>
  <c r="P2435" i="4" s="1"/>
  <c r="O2532" i="4"/>
  <c r="K2532" i="4" s="1"/>
  <c r="P2532" i="4" s="1"/>
  <c r="O2471" i="4"/>
  <c r="K2471" i="4" s="1"/>
  <c r="P2471" i="4" s="1"/>
  <c r="O2477" i="4"/>
  <c r="K2477" i="4" s="1"/>
  <c r="P2477" i="4" s="1"/>
  <c r="O2641" i="4"/>
  <c r="K2641" i="4" s="1"/>
  <c r="P2641" i="4" s="1"/>
  <c r="O2454" i="4"/>
  <c r="K2454" i="4" s="1"/>
  <c r="P2454" i="4" s="1"/>
  <c r="O2447" i="4"/>
  <c r="K2447" i="4" s="1"/>
  <c r="P2447" i="4" s="1"/>
  <c r="O2455" i="4"/>
  <c r="K2455" i="4" s="1"/>
  <c r="P2455" i="4" s="1"/>
  <c r="O2470" i="4"/>
  <c r="K2470" i="4" s="1"/>
  <c r="P2470" i="4" s="1"/>
  <c r="O2478" i="4"/>
  <c r="K2478" i="4" s="1"/>
  <c r="P2478" i="4" s="1"/>
  <c r="O2469" i="4"/>
  <c r="K2469" i="4" s="1"/>
  <c r="P2469" i="4" s="1"/>
  <c r="O2476" i="4"/>
  <c r="K2476" i="4" s="1"/>
  <c r="P2476" i="4" s="1"/>
  <c r="O2475" i="4"/>
  <c r="K2475" i="4" s="1"/>
  <c r="P2475" i="4" s="1"/>
  <c r="O2437" i="4"/>
  <c r="K2437" i="4" s="1"/>
  <c r="P2437" i="4" s="1"/>
  <c r="O2499" i="4"/>
  <c r="K2499" i="4" s="1"/>
  <c r="P2499" i="4" s="1"/>
  <c r="O2425" i="4"/>
  <c r="K2425" i="4" s="1"/>
  <c r="P2425" i="4" s="1"/>
  <c r="O2498" i="4"/>
  <c r="K2498" i="4" s="1"/>
  <c r="P2498" i="4" s="1"/>
  <c r="O2530" i="4"/>
  <c r="K2530" i="4" s="1"/>
  <c r="P2530" i="4" s="1"/>
  <c r="O2423" i="4"/>
  <c r="K2423" i="4" s="1"/>
  <c r="P2423" i="4" s="1"/>
  <c r="O2434" i="4"/>
  <c r="K2434" i="4" s="1"/>
  <c r="P2434" i="4" s="1"/>
  <c r="O2496" i="4"/>
  <c r="K2496" i="4" s="1"/>
  <c r="P2496" i="4" s="1"/>
  <c r="O2514" i="4"/>
  <c r="K2514" i="4" s="1"/>
  <c r="P2514" i="4" s="1"/>
  <c r="O2537" i="4"/>
  <c r="K2537" i="4" s="1"/>
  <c r="P2537" i="4" s="1"/>
  <c r="O2497" i="4"/>
  <c r="K2497" i="4" s="1"/>
  <c r="P2497" i="4" s="1"/>
  <c r="O2539" i="4"/>
  <c r="K2539" i="4" s="1"/>
  <c r="P2539" i="4" s="1"/>
  <c r="O2591" i="4"/>
  <c r="K2591" i="4" s="1"/>
  <c r="P2591" i="4" s="1"/>
  <c r="O2511" i="4"/>
  <c r="K2511" i="4" s="1"/>
  <c r="P2511" i="4" s="1"/>
  <c r="O2536" i="4"/>
  <c r="K2536" i="4" s="1"/>
  <c r="P2536" i="4" s="1"/>
  <c r="O2553" i="4"/>
  <c r="K2553" i="4" s="1"/>
  <c r="P2553" i="4" s="1"/>
  <c r="O2590" i="4"/>
  <c r="O2554" i="4"/>
  <c r="K2554" i="4" s="1"/>
  <c r="P2554" i="4" s="1"/>
  <c r="O2525" i="4"/>
  <c r="K2525" i="4" s="1"/>
  <c r="P2525" i="4" s="1"/>
  <c r="O2528" i="4"/>
  <c r="K2528" i="4" s="1"/>
  <c r="P2528" i="4" s="1"/>
  <c r="O2531" i="4"/>
  <c r="K2531" i="4" s="1"/>
  <c r="P2531" i="4" s="1"/>
  <c r="O2557" i="4"/>
  <c r="K2557" i="4" s="1"/>
  <c r="P2557" i="4" s="1"/>
  <c r="O2565" i="4"/>
  <c r="K2565" i="4" s="1"/>
  <c r="P2565" i="4" s="1"/>
  <c r="O2574" i="4"/>
  <c r="K2574" i="4" s="1"/>
  <c r="P2574" i="4" s="1"/>
  <c r="O2603" i="4"/>
  <c r="K2603" i="4" s="1"/>
  <c r="P2603" i="4" s="1"/>
  <c r="O2602" i="4"/>
  <c r="K2602" i="4" s="1"/>
  <c r="P2602" i="4" s="1"/>
  <c r="O2526" i="4"/>
  <c r="K2526" i="4" s="1"/>
  <c r="P2526" i="4" s="1"/>
  <c r="O2540" i="4"/>
  <c r="K2540" i="4" s="1"/>
  <c r="P2540" i="4" s="1"/>
  <c r="O2551" i="4"/>
  <c r="K2551" i="4" s="1"/>
  <c r="P2551" i="4" s="1"/>
  <c r="O2569" i="4"/>
  <c r="K2569" i="4" s="1"/>
  <c r="P2569" i="4" s="1"/>
  <c r="O2529" i="4"/>
  <c r="K2529" i="4" s="1"/>
  <c r="P2529" i="4" s="1"/>
  <c r="O2446" i="4"/>
  <c r="K2446" i="4" s="1"/>
  <c r="P2446" i="4" s="1"/>
  <c r="O2558" i="4"/>
  <c r="K2558" i="4" s="1"/>
  <c r="P2558" i="4" s="1"/>
  <c r="O2552" i="4"/>
  <c r="K2552" i="4" s="1"/>
  <c r="P2552" i="4" s="1"/>
  <c r="O2575" i="4"/>
  <c r="K2575" i="4" s="1"/>
  <c r="P2575" i="4" s="1"/>
  <c r="O2509" i="4"/>
  <c r="K2509" i="4" s="1"/>
  <c r="P2509" i="4" s="1"/>
  <c r="K2590" i="4" l="1"/>
  <c r="O2263" i="4"/>
  <c r="K2263" i="4" s="1"/>
  <c r="P2263" i="4" s="1"/>
  <c r="O2050" i="4"/>
  <c r="K2050" i="4" s="1"/>
  <c r="P2050" i="4" s="1"/>
  <c r="O2122" i="4"/>
  <c r="K2122" i="4" s="1"/>
  <c r="P2122" i="4" s="1"/>
  <c r="O2054" i="4"/>
  <c r="K2054" i="4" s="1"/>
  <c r="P2054" i="4" s="1"/>
  <c r="O1757" i="4"/>
  <c r="K1757" i="4" s="1"/>
  <c r="P1757" i="4" s="1"/>
  <c r="O2145" i="4"/>
  <c r="K2145" i="4" s="1"/>
  <c r="P2145" i="4" s="1"/>
  <c r="O2336" i="4"/>
  <c r="K2336" i="4" s="1"/>
  <c r="P2336" i="4" s="1"/>
  <c r="O1984" i="4"/>
  <c r="K1984" i="4" s="1"/>
  <c r="P1984" i="4" s="1"/>
  <c r="O2142" i="4"/>
  <c r="K2142" i="4" s="1"/>
  <c r="P2142" i="4" s="1"/>
  <c r="O1989" i="4"/>
  <c r="K1989" i="4" s="1"/>
  <c r="P1989" i="4" s="1"/>
  <c r="O2127" i="4"/>
  <c r="K2127" i="4" s="1"/>
  <c r="P2127" i="4" s="1"/>
  <c r="O2208" i="4"/>
  <c r="K2208" i="4" s="1"/>
  <c r="P2208" i="4" s="1"/>
  <c r="O1753" i="4"/>
  <c r="K1753" i="4" s="1"/>
  <c r="P1753" i="4" s="1"/>
  <c r="O1980" i="4"/>
  <c r="K1980" i="4" s="1"/>
  <c r="P1980" i="4" s="1"/>
  <c r="O2332" i="4"/>
  <c r="K2332" i="4" s="1"/>
  <c r="P2332" i="4" s="1"/>
  <c r="O1446" i="4"/>
  <c r="K1446" i="4" s="1"/>
  <c r="P1446" i="4" s="1"/>
  <c r="O1513" i="4"/>
  <c r="K1513" i="4" s="1"/>
  <c r="P1513" i="4" s="1"/>
  <c r="O1536" i="4"/>
  <c r="K1536" i="4" s="1"/>
  <c r="P1536" i="4" s="1"/>
  <c r="O1584" i="4"/>
  <c r="K1584" i="4" s="1"/>
  <c r="P1584" i="4" s="1"/>
  <c r="O1594" i="4"/>
  <c r="K1594" i="4" s="1"/>
  <c r="P1594" i="4" s="1"/>
  <c r="O1616" i="4"/>
  <c r="K1616" i="4" s="1"/>
  <c r="P1616" i="4" s="1"/>
  <c r="O1622" i="4"/>
  <c r="K1622" i="4" s="1"/>
  <c r="P1622" i="4" s="1"/>
  <c r="O1650" i="4"/>
  <c r="K1650" i="4" s="1"/>
  <c r="P1650" i="4" s="1"/>
  <c r="O1780" i="4"/>
  <c r="K1780" i="4" s="1"/>
  <c r="P1780" i="4" s="1"/>
  <c r="O1848" i="4"/>
  <c r="K1848" i="4" s="1"/>
  <c r="P1848" i="4" s="1"/>
  <c r="O1847" i="4"/>
  <c r="K1847" i="4" s="1"/>
  <c r="P1847" i="4" s="1"/>
  <c r="O1981" i="4"/>
  <c r="K1981" i="4" s="1"/>
  <c r="P1981" i="4" s="1"/>
  <c r="O1983" i="4"/>
  <c r="K1983" i="4" s="1"/>
  <c r="P1983" i="4" s="1"/>
  <c r="O2334" i="4"/>
  <c r="K2334" i="4" s="1"/>
  <c r="P2334" i="4" s="1"/>
  <c r="O1126" i="4"/>
  <c r="K1126" i="4" s="1"/>
  <c r="P1126" i="4" s="1"/>
  <c r="O1125" i="4"/>
  <c r="K1125" i="4" s="1"/>
  <c r="P1125" i="4" s="1"/>
  <c r="O1128" i="4"/>
  <c r="K1128" i="4" s="1"/>
  <c r="P1128" i="4" s="1"/>
  <c r="O1130" i="4"/>
  <c r="K1130" i="4" s="1"/>
  <c r="P1130" i="4" s="1"/>
  <c r="O1129" i="4"/>
  <c r="K1129" i="4" s="1"/>
  <c r="P1129" i="4" s="1"/>
  <c r="O1127" i="4"/>
  <c r="K1127" i="4" s="1"/>
  <c r="P1127" i="4" s="1"/>
  <c r="O1133" i="4"/>
  <c r="K1133" i="4" s="1"/>
  <c r="P1133" i="4" s="1"/>
  <c r="O1139" i="4"/>
  <c r="K1139" i="4" s="1"/>
  <c r="P1139" i="4" s="1"/>
  <c r="O1138" i="4"/>
  <c r="K1138" i="4" s="1"/>
  <c r="P1138" i="4" s="1"/>
  <c r="O1173" i="4"/>
  <c r="K1173" i="4" s="1"/>
  <c r="P1173" i="4" s="1"/>
  <c r="O1186" i="4"/>
  <c r="K1186" i="4" s="1"/>
  <c r="P1186" i="4" s="1"/>
  <c r="O1183" i="4"/>
  <c r="K1183" i="4" s="1"/>
  <c r="P1183" i="4" s="1"/>
  <c r="O1185" i="4"/>
  <c r="K1185" i="4" s="1"/>
  <c r="P1185" i="4" s="1"/>
  <c r="O1184" i="4"/>
  <c r="K1184" i="4" s="1"/>
  <c r="P1184" i="4" s="1"/>
  <c r="O1163" i="4"/>
  <c r="K1163" i="4" s="1"/>
  <c r="P1163" i="4" s="1"/>
  <c r="O1161" i="4"/>
  <c r="K1161" i="4" s="1"/>
  <c r="P1161" i="4" s="1"/>
  <c r="O1221" i="4"/>
  <c r="K1221" i="4" s="1"/>
  <c r="P1221" i="4" s="1"/>
  <c r="O1239" i="4"/>
  <c r="K1239" i="4" s="1"/>
  <c r="P1239" i="4" s="1"/>
  <c r="O1276" i="4"/>
  <c r="K1276" i="4" s="1"/>
  <c r="P1276" i="4" s="1"/>
  <c r="O1279" i="4"/>
  <c r="K1279" i="4" s="1"/>
  <c r="P1279" i="4" s="1"/>
  <c r="O1286" i="4"/>
  <c r="K1286" i="4" s="1"/>
  <c r="P1286" i="4" s="1"/>
  <c r="O1296" i="4"/>
  <c r="K1296" i="4" s="1"/>
  <c r="P1296" i="4" s="1"/>
  <c r="O1312" i="4"/>
  <c r="K1312" i="4" s="1"/>
  <c r="P1312" i="4" s="1"/>
  <c r="O1311" i="4"/>
  <c r="K1311" i="4" s="1"/>
  <c r="P1311" i="4" s="1"/>
  <c r="O1321" i="4"/>
  <c r="K1321" i="4" s="1"/>
  <c r="P1321" i="4" s="1"/>
  <c r="O1320" i="4"/>
  <c r="K1320" i="4" s="1"/>
  <c r="P1320" i="4" s="1"/>
  <c r="O1333" i="4"/>
  <c r="K1333" i="4" s="1"/>
  <c r="P1333" i="4" s="1"/>
  <c r="O1335" i="4"/>
  <c r="K1335" i="4" s="1"/>
  <c r="P1335" i="4" s="1"/>
  <c r="O1358" i="4"/>
  <c r="K1358" i="4" s="1"/>
  <c r="P1358" i="4" s="1"/>
  <c r="O1367" i="4"/>
  <c r="K1367" i="4" s="1"/>
  <c r="P1367" i="4" s="1"/>
  <c r="O1366" i="4"/>
  <c r="K1366" i="4" s="1"/>
  <c r="P1366" i="4" s="1"/>
  <c r="O1368" i="4"/>
  <c r="K1368" i="4" s="1"/>
  <c r="P1368" i="4" s="1"/>
  <c r="O1369" i="4"/>
  <c r="K1369" i="4" s="1"/>
  <c r="P1369" i="4" s="1"/>
  <c r="O1393" i="4"/>
  <c r="K1393" i="4" s="1"/>
  <c r="P1393" i="4" s="1"/>
  <c r="O1407" i="4"/>
  <c r="K1407" i="4" s="1"/>
  <c r="P1407" i="4" s="1"/>
  <c r="O1406" i="4"/>
  <c r="K1406" i="4" s="1"/>
  <c r="P1406" i="4" s="1"/>
  <c r="O1678" i="4"/>
  <c r="K1678" i="4" s="1"/>
  <c r="P1678" i="4" s="1"/>
  <c r="O1742" i="4"/>
  <c r="K1742" i="4" s="1"/>
  <c r="P1742" i="4" s="1"/>
  <c r="O1741" i="4"/>
  <c r="K1741" i="4" s="1"/>
  <c r="P1741" i="4" s="1"/>
  <c r="O1768" i="4"/>
  <c r="K1768" i="4" s="1"/>
  <c r="P1768" i="4" s="1"/>
  <c r="O1865" i="4"/>
  <c r="K1865" i="4" s="1"/>
  <c r="P1865" i="4" s="1"/>
  <c r="O1899" i="4"/>
  <c r="K1899" i="4" s="1"/>
  <c r="P1899" i="4" s="1"/>
  <c r="O2001" i="4"/>
  <c r="K2001" i="4" s="1"/>
  <c r="P2001" i="4" s="1"/>
  <c r="O2056" i="4"/>
  <c r="K2056" i="4" s="1"/>
  <c r="P2056" i="4" s="1"/>
  <c r="O2403" i="4"/>
  <c r="K2403" i="4" s="1"/>
  <c r="P2403" i="4" s="1"/>
  <c r="O2404" i="4"/>
  <c r="K2404" i="4" s="1"/>
  <c r="P2404" i="4" s="1"/>
  <c r="O2393" i="4"/>
  <c r="K2393" i="4" s="1"/>
  <c r="P2393" i="4" s="1"/>
  <c r="O2390" i="4"/>
  <c r="K2390" i="4" s="1"/>
  <c r="P2390" i="4" s="1"/>
  <c r="O2388" i="4"/>
  <c r="K2388" i="4" s="1"/>
  <c r="P2388" i="4" s="1"/>
  <c r="O2389" i="4"/>
  <c r="K2389" i="4" s="1"/>
  <c r="P2389" i="4" s="1"/>
  <c r="O2271" i="4"/>
  <c r="K2271" i="4" s="1"/>
  <c r="P2271" i="4" s="1"/>
  <c r="O2128" i="4"/>
  <c r="K2128" i="4" s="1"/>
  <c r="P2128" i="4" s="1"/>
  <c r="O2125" i="4"/>
  <c r="K2125" i="4" s="1"/>
  <c r="P2125" i="4" s="1"/>
  <c r="O2123" i="4"/>
  <c r="K2123" i="4" s="1"/>
  <c r="P2123" i="4" s="1"/>
  <c r="O2126" i="4"/>
  <c r="K2126" i="4" s="1"/>
  <c r="P2126" i="4" s="1"/>
  <c r="O1593" i="4"/>
  <c r="K1593" i="4" s="1"/>
  <c r="P1593" i="4" s="1"/>
  <c r="O1583" i="4"/>
  <c r="K1583" i="4" s="1"/>
  <c r="P1583" i="4" s="1"/>
  <c r="O1566" i="4"/>
  <c r="K1566" i="4" s="1"/>
  <c r="P1566" i="4" s="1"/>
  <c r="O1441" i="4"/>
  <c r="K1441" i="4" s="1"/>
  <c r="P1441" i="4" s="1"/>
  <c r="O1443" i="4"/>
  <c r="K1443" i="4" s="1"/>
  <c r="P1443" i="4" s="1"/>
  <c r="P2590" i="4" l="1"/>
  <c r="O846" i="4"/>
  <c r="K846" i="4" s="1"/>
  <c r="P846" i="4" s="1"/>
  <c r="O856" i="4"/>
  <c r="K856" i="4" s="1"/>
  <c r="P856" i="4" s="1"/>
  <c r="O891" i="4"/>
  <c r="K891" i="4" s="1"/>
  <c r="P891" i="4" s="1"/>
  <c r="O825" i="4"/>
  <c r="K825" i="4" s="1"/>
  <c r="P825" i="4" s="1"/>
  <c r="O840" i="4"/>
  <c r="K840" i="4" s="1"/>
  <c r="P840" i="4" s="1"/>
  <c r="O843" i="4"/>
  <c r="K843" i="4" s="1"/>
  <c r="P843" i="4" s="1"/>
  <c r="O845" i="4"/>
  <c r="K845" i="4" s="1"/>
  <c r="P845" i="4" s="1"/>
  <c r="O871" i="4"/>
  <c r="K871" i="4" s="1"/>
  <c r="P871" i="4" s="1"/>
  <c r="O892" i="4"/>
  <c r="K892" i="4" s="1"/>
  <c r="P892" i="4" s="1"/>
  <c r="O931" i="4"/>
  <c r="K931" i="4" s="1"/>
  <c r="P931" i="4" s="1"/>
  <c r="O829" i="4"/>
  <c r="K829" i="4" s="1"/>
  <c r="P829" i="4" s="1"/>
  <c r="O837" i="4"/>
  <c r="K837" i="4" s="1"/>
  <c r="P837" i="4" s="1"/>
  <c r="O808" i="4"/>
  <c r="K808" i="4" s="1"/>
  <c r="P808" i="4" s="1"/>
  <c r="O826" i="4"/>
  <c r="K826" i="4" s="1"/>
  <c r="P826" i="4" s="1"/>
  <c r="O912" i="4"/>
  <c r="K912" i="4" s="1"/>
  <c r="P912" i="4" s="1"/>
  <c r="O901" i="4"/>
  <c r="K901" i="4" s="1"/>
  <c r="P901" i="4" s="1"/>
  <c r="O932" i="4"/>
  <c r="K932" i="4" s="1"/>
  <c r="P932" i="4" s="1"/>
  <c r="O911" i="4"/>
  <c r="K911" i="4" s="1"/>
  <c r="P911" i="4" s="1"/>
  <c r="O956" i="4"/>
  <c r="O1013" i="4"/>
  <c r="K1013" i="4" s="1"/>
  <c r="P1013" i="4" s="1"/>
  <c r="O1067" i="4"/>
  <c r="K1067" i="4" s="1"/>
  <c r="P1067" i="4" s="1"/>
  <c r="O984" i="4"/>
  <c r="K984" i="4" s="1"/>
  <c r="P984" i="4" s="1"/>
  <c r="O1012" i="4"/>
  <c r="K1012" i="4" s="1"/>
  <c r="P1012" i="4" s="1"/>
  <c r="O908" i="4"/>
  <c r="K908" i="4" s="1"/>
  <c r="P908" i="4" s="1"/>
  <c r="O827" i="4"/>
  <c r="K827" i="4" s="1"/>
  <c r="P827" i="4" s="1"/>
  <c r="O844" i="4"/>
  <c r="K844" i="4" s="1"/>
  <c r="P844" i="4" s="1"/>
  <c r="O849" i="4"/>
  <c r="K849" i="4" s="1"/>
  <c r="P849" i="4" s="1"/>
  <c r="O870" i="4"/>
  <c r="K870" i="4" s="1"/>
  <c r="P870" i="4" s="1"/>
  <c r="O838" i="4"/>
  <c r="K838" i="4" s="1"/>
  <c r="P838" i="4" s="1"/>
  <c r="O1081" i="4"/>
  <c r="K1081" i="4" s="1"/>
  <c r="P1081" i="4" s="1"/>
  <c r="O1112" i="4"/>
  <c r="K1112" i="4" s="1"/>
  <c r="P1112" i="4" s="1"/>
  <c r="O894" i="4"/>
  <c r="K894" i="4" s="1"/>
  <c r="P894" i="4" s="1"/>
  <c r="O905" i="4"/>
  <c r="K905" i="4" s="1"/>
  <c r="P905" i="4" s="1"/>
  <c r="O773" i="4"/>
  <c r="K773" i="4" s="1"/>
  <c r="P773" i="4" s="1"/>
  <c r="O1062" i="4"/>
  <c r="K1062" i="4" s="1"/>
  <c r="P1062" i="4" s="1"/>
  <c r="O807" i="4"/>
  <c r="K807" i="4" s="1"/>
  <c r="P807" i="4" s="1"/>
  <c r="O772" i="4"/>
  <c r="K772" i="4" s="1"/>
  <c r="P772" i="4" s="1"/>
  <c r="O1066" i="4"/>
  <c r="K1066" i="4" s="1"/>
  <c r="P1066" i="4" s="1"/>
  <c r="O1087" i="4"/>
  <c r="K1087" i="4" s="1"/>
  <c r="P1087" i="4" s="1"/>
  <c r="O910" i="4"/>
  <c r="K910" i="4" s="1"/>
  <c r="P910" i="4" s="1"/>
  <c r="O971" i="4"/>
  <c r="K971" i="4" s="1"/>
  <c r="P971" i="4" s="1"/>
  <c r="O1004" i="4"/>
  <c r="K1004" i="4" s="1"/>
  <c r="P1004" i="4" s="1"/>
  <c r="O1011" i="4"/>
  <c r="K1011" i="4" s="1"/>
  <c r="P1011" i="4" s="1"/>
  <c r="O824" i="4"/>
  <c r="K824" i="4" s="1"/>
  <c r="P824" i="4" s="1"/>
  <c r="O833" i="4"/>
  <c r="K833" i="4" s="1"/>
  <c r="P833" i="4" s="1"/>
  <c r="O839" i="4"/>
  <c r="K839" i="4" s="1"/>
  <c r="P839" i="4" s="1"/>
  <c r="O848" i="4"/>
  <c r="K848" i="4" s="1"/>
  <c r="P848" i="4" s="1"/>
  <c r="O850" i="4"/>
  <c r="K850" i="4" s="1"/>
  <c r="P850" i="4" s="1"/>
  <c r="O895" i="4"/>
  <c r="K895" i="4" s="1"/>
  <c r="P895" i="4" s="1"/>
  <c r="O899" i="4"/>
  <c r="K899" i="4" s="1"/>
  <c r="P899" i="4" s="1"/>
  <c r="O900" i="4"/>
  <c r="K900" i="4" s="1"/>
  <c r="P900" i="4" s="1"/>
  <c r="O913" i="4"/>
  <c r="K913" i="4" s="1"/>
  <c r="P913" i="4" s="1"/>
  <c r="O963" i="4"/>
  <c r="K963" i="4" s="1"/>
  <c r="P963" i="4" s="1"/>
  <c r="O1009" i="4"/>
  <c r="K1009" i="4" s="1"/>
  <c r="P1009" i="4" s="1"/>
  <c r="O1088" i="4"/>
  <c r="K1088" i="4" s="1"/>
  <c r="P1088" i="4" s="1"/>
  <c r="O1080" i="4"/>
  <c r="K1080" i="4" s="1"/>
  <c r="P1080" i="4" s="1"/>
  <c r="O1100" i="4"/>
  <c r="K1100" i="4" s="1"/>
  <c r="P1100" i="4" s="1"/>
  <c r="O1111" i="4"/>
  <c r="K1111" i="4" s="1"/>
  <c r="P1111" i="4" s="1"/>
  <c r="O1118" i="4"/>
  <c r="K1118" i="4" s="1"/>
  <c r="P1118" i="4" s="1"/>
  <c r="O1124" i="4"/>
  <c r="K1124" i="4" s="1"/>
  <c r="P1124" i="4" s="1"/>
  <c r="O1064" i="4"/>
  <c r="K1064" i="4" s="1"/>
  <c r="P1064" i="4" s="1"/>
  <c r="O1110" i="4"/>
  <c r="K1110" i="4" s="1"/>
  <c r="P1110" i="4" s="1"/>
  <c r="K956" i="4" l="1"/>
  <c r="P956" i="4" l="1"/>
  <c r="O508" i="4"/>
  <c r="K508" i="4" s="1"/>
  <c r="P508" i="4" s="1"/>
  <c r="O469" i="4"/>
  <c r="K469" i="4" s="1"/>
  <c r="P469" i="4" s="1"/>
  <c r="O654" i="4"/>
  <c r="K654" i="4" s="1"/>
  <c r="P654" i="4" s="1"/>
  <c r="O750" i="4"/>
  <c r="K750" i="4" s="1"/>
  <c r="P750" i="4" s="1"/>
  <c r="O787" i="4"/>
  <c r="K787" i="4" s="1"/>
  <c r="P787" i="4" s="1"/>
  <c r="O653" i="4"/>
  <c r="K653" i="4" s="1"/>
  <c r="P653" i="4" s="1"/>
  <c r="O799" i="4"/>
  <c r="K799" i="4" s="1"/>
  <c r="P799" i="4" s="1"/>
  <c r="O792" i="4"/>
  <c r="K792" i="4" s="1"/>
  <c r="P792" i="4" s="1"/>
  <c r="O648" i="4"/>
  <c r="K648" i="4" s="1"/>
  <c r="P648" i="4" s="1"/>
  <c r="O780" i="4"/>
  <c r="K780" i="4" s="1"/>
  <c r="P780" i="4" s="1"/>
  <c r="O511" i="4"/>
  <c r="K511" i="4" s="1"/>
  <c r="P511" i="4" s="1"/>
  <c r="O647" i="4"/>
  <c r="K647" i="4" s="1"/>
  <c r="P647" i="4" s="1"/>
  <c r="O740" i="4"/>
  <c r="K740" i="4" s="1"/>
  <c r="P740" i="4" s="1"/>
  <c r="O755" i="4"/>
  <c r="K755" i="4" s="1"/>
  <c r="P755" i="4" s="1"/>
  <c r="O788" i="4"/>
  <c r="K788" i="4" s="1"/>
  <c r="P788" i="4" s="1"/>
  <c r="O795" i="4"/>
  <c r="K795" i="4" s="1"/>
  <c r="P795" i="4" s="1"/>
  <c r="O785" i="4"/>
  <c r="K785" i="4" s="1"/>
  <c r="P785" i="4" s="1"/>
  <c r="O779" i="4"/>
  <c r="K779" i="4" s="1"/>
  <c r="P779" i="4" s="1"/>
  <c r="O389" i="4"/>
  <c r="O670" i="4"/>
  <c r="K670" i="4" s="1"/>
  <c r="P670" i="4" s="1"/>
  <c r="O756" i="4"/>
  <c r="K756" i="4" s="1"/>
  <c r="P756" i="4" s="1"/>
  <c r="O791" i="4"/>
  <c r="K791" i="4" s="1"/>
  <c r="P791" i="4" s="1"/>
  <c r="O794" i="4"/>
  <c r="K794" i="4" s="1"/>
  <c r="P794" i="4" s="1"/>
  <c r="O595" i="4"/>
  <c r="K595" i="4" s="1"/>
  <c r="P595" i="4" s="1"/>
  <c r="O642" i="4"/>
  <c r="O652" i="4"/>
  <c r="K652" i="4" s="1"/>
  <c r="P652" i="4" s="1"/>
  <c r="O741" i="4"/>
  <c r="K741" i="4" s="1"/>
  <c r="P741" i="4" s="1"/>
  <c r="O778" i="4"/>
  <c r="K778" i="4" s="1"/>
  <c r="P778" i="4" s="1"/>
  <c r="O781" i="4"/>
  <c r="K781" i="4" s="1"/>
  <c r="P781" i="4" s="1"/>
  <c r="O393" i="4"/>
  <c r="K393" i="4" s="1"/>
  <c r="P393" i="4" s="1"/>
  <c r="O452" i="4"/>
  <c r="K452" i="4" s="1"/>
  <c r="P452" i="4" s="1"/>
  <c r="O570" i="4"/>
  <c r="K570" i="4" s="1"/>
  <c r="P570" i="4" s="1"/>
  <c r="O514" i="4"/>
  <c r="K514" i="4" s="1"/>
  <c r="P514" i="4" s="1"/>
  <c r="O465" i="4"/>
  <c r="K465" i="4" s="1"/>
  <c r="P465" i="4" s="1"/>
  <c r="O392" i="4"/>
  <c r="K392" i="4" s="1"/>
  <c r="P392" i="4" s="1"/>
  <c r="O509" i="4"/>
  <c r="K509" i="4" s="1"/>
  <c r="P509" i="4" s="1"/>
  <c r="O517" i="4"/>
  <c r="K517" i="4" s="1"/>
  <c r="P517" i="4" s="1"/>
  <c r="O519" i="4"/>
  <c r="K519" i="4" s="1"/>
  <c r="P519" i="4" s="1"/>
  <c r="O523" i="4"/>
  <c r="K523" i="4" s="1"/>
  <c r="P523" i="4" s="1"/>
  <c r="O569" i="4"/>
  <c r="K569" i="4" s="1"/>
  <c r="P569" i="4" s="1"/>
  <c r="O634" i="4"/>
  <c r="K634" i="4" s="1"/>
  <c r="P634" i="4" s="1"/>
  <c r="O700" i="4"/>
  <c r="K700" i="4" s="1"/>
  <c r="P700" i="4" s="1"/>
  <c r="O705" i="4"/>
  <c r="K705" i="4" s="1"/>
  <c r="P705" i="4" s="1"/>
  <c r="O685" i="4"/>
  <c r="K685" i="4" s="1"/>
  <c r="P685" i="4" s="1"/>
  <c r="O682" i="4"/>
  <c r="K682" i="4" s="1"/>
  <c r="P682" i="4" s="1"/>
  <c r="O503" i="4"/>
  <c r="K503" i="4" s="1"/>
  <c r="P503" i="4" s="1"/>
  <c r="O504" i="4"/>
  <c r="K504" i="4" s="1"/>
  <c r="P504" i="4" s="1"/>
  <c r="O513" i="4"/>
  <c r="K513" i="4" s="1"/>
  <c r="P513" i="4" s="1"/>
  <c r="O512" i="4"/>
  <c r="K512" i="4" s="1"/>
  <c r="P512" i="4" s="1"/>
  <c r="O510" i="4"/>
  <c r="K510" i="4" s="1"/>
  <c r="P510" i="4" s="1"/>
  <c r="O531" i="4"/>
  <c r="K531" i="4" s="1"/>
  <c r="P531" i="4" s="1"/>
  <c r="O600" i="4"/>
  <c r="K600" i="4" s="1"/>
  <c r="P600" i="4" s="1"/>
  <c r="O498" i="4"/>
  <c r="K498" i="4" s="1"/>
  <c r="P498" i="4" s="1"/>
  <c r="O515" i="4"/>
  <c r="K515" i="4" s="1"/>
  <c r="P515" i="4" s="1"/>
  <c r="O516" i="4"/>
  <c r="K516" i="4" s="1"/>
  <c r="P516" i="4" s="1"/>
  <c r="O520" i="4"/>
  <c r="K520" i="4" s="1"/>
  <c r="P520" i="4" s="1"/>
  <c r="O524" i="4"/>
  <c r="K524" i="4" s="1"/>
  <c r="P524" i="4" s="1"/>
  <c r="O530" i="4"/>
  <c r="K530" i="4" s="1"/>
  <c r="P530" i="4" s="1"/>
  <c r="O601" i="4"/>
  <c r="K601" i="4" s="1"/>
  <c r="P601" i="4" s="1"/>
  <c r="O686" i="4"/>
  <c r="K686" i="4" s="1"/>
  <c r="P686" i="4" s="1"/>
  <c r="O656" i="4"/>
  <c r="K656" i="4" s="1"/>
  <c r="P656" i="4" s="1"/>
  <c r="K642" i="4" l="1"/>
  <c r="K389" i="4"/>
  <c r="O724" i="4"/>
  <c r="O388" i="4"/>
  <c r="O651" i="4"/>
  <c r="K651" i="4" s="1"/>
  <c r="P651" i="4" s="1"/>
  <c r="O620" i="4"/>
  <c r="O366" i="4"/>
  <c r="K366" i="4" s="1"/>
  <c r="P366" i="4" s="1"/>
  <c r="O173" i="4"/>
  <c r="K173" i="4" s="1"/>
  <c r="P173" i="4" s="1"/>
  <c r="O265" i="4"/>
  <c r="K265" i="4" s="1"/>
  <c r="P265" i="4" s="1"/>
  <c r="O334" i="4"/>
  <c r="K334" i="4" s="1"/>
  <c r="P334" i="4" s="1"/>
  <c r="O383" i="4"/>
  <c r="K383" i="4" s="1"/>
  <c r="P383" i="4" s="1"/>
  <c r="O302" i="4"/>
  <c r="K302" i="4" s="1"/>
  <c r="P302" i="4" s="1"/>
  <c r="O335" i="4"/>
  <c r="K335" i="4" s="1"/>
  <c r="P335" i="4" s="1"/>
  <c r="O342" i="4"/>
  <c r="K342" i="4" s="1"/>
  <c r="P342" i="4" s="1"/>
  <c r="O326" i="4"/>
  <c r="K326" i="4" s="1"/>
  <c r="P326" i="4" s="1"/>
  <c r="O378" i="4"/>
  <c r="K378" i="4" s="1"/>
  <c r="P378" i="4" s="1"/>
  <c r="O379" i="4"/>
  <c r="K379" i="4" s="1"/>
  <c r="P379" i="4" s="1"/>
  <c r="O261" i="4"/>
  <c r="K261" i="4" s="1"/>
  <c r="P261" i="4" s="1"/>
  <c r="O380" i="4"/>
  <c r="K380" i="4" s="1"/>
  <c r="P380" i="4" s="1"/>
  <c r="O381" i="4"/>
  <c r="K381" i="4" s="1"/>
  <c r="P381" i="4" s="1"/>
  <c r="O248" i="4"/>
  <c r="K248" i="4" s="1"/>
  <c r="P248" i="4" s="1"/>
  <c r="O295" i="4"/>
  <c r="K295" i="4" s="1"/>
  <c r="P295" i="4" s="1"/>
  <c r="O328" i="4"/>
  <c r="K328" i="4" s="1"/>
  <c r="P328" i="4" s="1"/>
  <c r="O320" i="4"/>
  <c r="K320" i="4" s="1"/>
  <c r="P320" i="4" s="1"/>
  <c r="O127" i="4"/>
  <c r="K127" i="4" s="1"/>
  <c r="P127" i="4" s="1"/>
  <c r="O145" i="4"/>
  <c r="K145" i="4" s="1"/>
  <c r="P145" i="4" s="1"/>
  <c r="O181" i="4"/>
  <c r="K181" i="4" s="1"/>
  <c r="P181" i="4" s="1"/>
  <c r="O192" i="4"/>
  <c r="K192" i="4" s="1"/>
  <c r="P192" i="4" s="1"/>
  <c r="O249" i="4"/>
  <c r="K249" i="4" s="1"/>
  <c r="P249" i="4" s="1"/>
  <c r="O227" i="4"/>
  <c r="K227" i="4" s="1"/>
  <c r="P227" i="4" s="1"/>
  <c r="O268" i="4"/>
  <c r="O148" i="4"/>
  <c r="K148" i="4" s="1"/>
  <c r="P148" i="4" s="1"/>
  <c r="O177" i="4"/>
  <c r="K177" i="4" s="1"/>
  <c r="P177" i="4" s="1"/>
  <c r="O203" i="4"/>
  <c r="K203" i="4" s="1"/>
  <c r="P203" i="4" s="1"/>
  <c r="O202" i="4"/>
  <c r="K202" i="4" s="1"/>
  <c r="P202" i="4" s="1"/>
  <c r="O208" i="4"/>
  <c r="K208" i="4" s="1"/>
  <c r="P208" i="4" s="1"/>
  <c r="O226" i="4"/>
  <c r="K226" i="4" s="1"/>
  <c r="P226" i="4" s="1"/>
  <c r="O269" i="4"/>
  <c r="K269" i="4" s="1"/>
  <c r="P269" i="4" s="1"/>
  <c r="O277" i="4"/>
  <c r="K277" i="4" s="1"/>
  <c r="P277" i="4" s="1"/>
  <c r="O287" i="4"/>
  <c r="K287" i="4" s="1"/>
  <c r="P287" i="4" s="1"/>
  <c r="O349" i="4"/>
  <c r="K349" i="4" s="1"/>
  <c r="P349" i="4" s="1"/>
  <c r="O130" i="4"/>
  <c r="K130" i="4" s="1"/>
  <c r="P130" i="4" s="1"/>
  <c r="O157" i="4"/>
  <c r="K157" i="4" s="1"/>
  <c r="P157" i="4" s="1"/>
  <c r="O180" i="4"/>
  <c r="K180" i="4" s="1"/>
  <c r="P180" i="4" s="1"/>
  <c r="O239" i="4"/>
  <c r="K239" i="4" s="1"/>
  <c r="P239" i="4" s="1"/>
  <c r="O212" i="4"/>
  <c r="K212" i="4" s="1"/>
  <c r="P212" i="4" s="1"/>
  <c r="O263" i="4"/>
  <c r="K263" i="4" s="1"/>
  <c r="P263" i="4" s="1"/>
  <c r="O289" i="4"/>
  <c r="K289" i="4" s="1"/>
  <c r="P289" i="4" s="1"/>
  <c r="O294" i="4"/>
  <c r="K294" i="4" s="1"/>
  <c r="P294" i="4" s="1"/>
  <c r="O219" i="4"/>
  <c r="K219" i="4" s="1"/>
  <c r="P219" i="4" s="1"/>
  <c r="O340" i="4"/>
  <c r="K340" i="4" s="1"/>
  <c r="P340" i="4" s="1"/>
  <c r="P389" i="4" l="1"/>
  <c r="P642" i="4"/>
  <c r="K620" i="4"/>
  <c r="K268" i="4"/>
  <c r="K388" i="4"/>
  <c r="K724" i="4"/>
  <c r="P268" i="4" l="1"/>
  <c r="P388" i="4"/>
  <c r="P724" i="4"/>
  <c r="P620" i="4"/>
  <c r="O108" i="4"/>
  <c r="K108" i="4" s="1"/>
  <c r="P108" i="4" s="1"/>
  <c r="O113" i="4"/>
  <c r="K113" i="4" s="1"/>
  <c r="P113" i="4" s="1"/>
  <c r="O111" i="4"/>
  <c r="K111" i="4" s="1"/>
  <c r="P111" i="4" s="1"/>
  <c r="O99" i="4"/>
  <c r="K99" i="4" s="1"/>
  <c r="P99" i="4" s="1"/>
  <c r="O93" i="4" l="1"/>
  <c r="K93" i="4" s="1"/>
  <c r="P93" i="4" s="1"/>
  <c r="O85" i="4"/>
  <c r="K85" i="4" s="1"/>
  <c r="P85" i="4" s="1"/>
  <c r="O91" i="4" l="1"/>
  <c r="K91" i="4" s="1"/>
  <c r="P91" i="4" s="1"/>
  <c r="O92" i="4"/>
  <c r="K92" i="4" s="1"/>
  <c r="P92" i="4" s="1"/>
  <c r="O29" i="4"/>
  <c r="K29" i="4" s="1"/>
  <c r="P29" i="4" s="1"/>
  <c r="O188" i="4" l="1"/>
  <c r="K188" i="4" s="1"/>
  <c r="P188" i="4" s="1"/>
  <c r="O38" i="4" l="1"/>
  <c r="O400" i="4"/>
  <c r="K400" i="4" s="1"/>
  <c r="P400" i="4" s="1"/>
  <c r="O1721" i="4"/>
  <c r="K1721" i="4" s="1"/>
  <c r="P1721" i="4" s="1"/>
  <c r="O404" i="4"/>
  <c r="K404" i="4" s="1"/>
  <c r="P404" i="4" s="1"/>
  <c r="O2397" i="4"/>
  <c r="K2397" i="4" s="1"/>
  <c r="P2397" i="4" s="1"/>
  <c r="O398" i="4"/>
  <c r="K398" i="4" s="1"/>
  <c r="P398" i="4" s="1"/>
  <c r="O407" i="4"/>
  <c r="K407" i="4" s="1"/>
  <c r="P407" i="4" s="1"/>
  <c r="O1330" i="4"/>
  <c r="K1330" i="4" s="1"/>
  <c r="P1330" i="4" s="1"/>
  <c r="O1903" i="4"/>
  <c r="K1903" i="4" s="1"/>
  <c r="P1903" i="4" s="1"/>
  <c r="O435" i="4"/>
  <c r="K435" i="4" s="1"/>
  <c r="P435" i="4" s="1"/>
  <c r="O417" i="4"/>
  <c r="K417" i="4" s="1"/>
  <c r="P417" i="4" s="1"/>
  <c r="O440" i="4"/>
  <c r="K440" i="4" s="1"/>
  <c r="P440" i="4" s="1"/>
  <c r="O1413" i="4"/>
  <c r="K1413" i="4" s="1"/>
  <c r="P1413" i="4" s="1"/>
  <c r="O1633" i="4"/>
  <c r="K1633" i="4" s="1"/>
  <c r="P1633" i="4" s="1"/>
  <c r="O2182" i="4"/>
  <c r="K2182" i="4" s="1"/>
  <c r="P2182" i="4" s="1"/>
  <c r="O1359" i="4"/>
  <c r="K1359" i="4" s="1"/>
  <c r="P1359" i="4" s="1"/>
  <c r="O309" i="4"/>
  <c r="K309" i="4" s="1"/>
  <c r="P309" i="4" s="1"/>
  <c r="O401" i="4"/>
  <c r="K401" i="4" s="1"/>
  <c r="P401" i="4" s="1"/>
  <c r="O402" i="4"/>
  <c r="K402" i="4" s="1"/>
  <c r="P402" i="4" s="1"/>
  <c r="O405" i="4"/>
  <c r="K405" i="4" s="1"/>
  <c r="P405" i="4" s="1"/>
  <c r="O408" i="4"/>
  <c r="K408" i="4" s="1"/>
  <c r="P408" i="4" s="1"/>
  <c r="O2260" i="4"/>
  <c r="K2260" i="4" s="1"/>
  <c r="P2260" i="4" s="1"/>
  <c r="O410" i="4"/>
  <c r="O433" i="4"/>
  <c r="K433" i="4" s="1"/>
  <c r="P433" i="4" s="1"/>
  <c r="O445" i="4"/>
  <c r="K445" i="4" s="1"/>
  <c r="P445" i="4" s="1"/>
  <c r="O1810" i="4"/>
  <c r="K1810" i="4" s="1"/>
  <c r="P1810" i="4" s="1"/>
  <c r="O2020" i="4"/>
  <c r="K2020" i="4" s="1"/>
  <c r="P2020" i="4" s="1"/>
  <c r="O1724" i="4"/>
  <c r="K1724" i="4" s="1"/>
  <c r="P1724" i="4" s="1"/>
  <c r="O1275" i="4"/>
  <c r="K1275" i="4" s="1"/>
  <c r="P1275" i="4" s="1"/>
  <c r="O1531" i="4"/>
  <c r="K1531" i="4" s="1"/>
  <c r="P1531" i="4" s="1"/>
  <c r="O424" i="4"/>
  <c r="K424" i="4" s="1"/>
  <c r="P424" i="4" s="1"/>
  <c r="O403" i="4"/>
  <c r="K403" i="4" s="1"/>
  <c r="P403" i="4" s="1"/>
  <c r="O406" i="4"/>
  <c r="K406" i="4" s="1"/>
  <c r="P406" i="4" s="1"/>
  <c r="O397" i="4"/>
  <c r="K397" i="4" s="1"/>
  <c r="P397" i="4" s="1"/>
  <c r="O436" i="4"/>
  <c r="K436" i="4" s="1"/>
  <c r="P436" i="4" s="1"/>
  <c r="O430" i="4"/>
  <c r="K430" i="4" s="1"/>
  <c r="P430" i="4" s="1"/>
  <c r="O418" i="4"/>
  <c r="K418" i="4" s="1"/>
  <c r="P418" i="4" s="1"/>
  <c r="O1421" i="4"/>
  <c r="K1421" i="4" s="1"/>
  <c r="P1421" i="4" s="1"/>
  <c r="O399" i="4"/>
  <c r="K399" i="4" s="1"/>
  <c r="P399" i="4" s="1"/>
  <c r="O1946" i="4"/>
  <c r="K1946" i="4" s="1"/>
  <c r="P1946" i="4" s="1"/>
  <c r="O1348" i="4"/>
  <c r="K1348" i="4" s="1"/>
  <c r="P1348" i="4" s="1"/>
  <c r="O164" i="4"/>
  <c r="K164" i="4" s="1"/>
  <c r="P164" i="4" s="1"/>
  <c r="O1374" i="4"/>
  <c r="K1374" i="4" s="1"/>
  <c r="P1374" i="4" s="1"/>
  <c r="O1740" i="4"/>
  <c r="K1740" i="4" s="1"/>
  <c r="P1740" i="4" s="1"/>
  <c r="O1805" i="4"/>
  <c r="K1805" i="4" s="1"/>
  <c r="P1805" i="4" s="1"/>
  <c r="O1919" i="4"/>
  <c r="K1919" i="4" s="1"/>
  <c r="P1919" i="4" s="1"/>
  <c r="O2062" i="4"/>
  <c r="K2062" i="4" s="1"/>
  <c r="P2062" i="4" s="1"/>
  <c r="O2193" i="4"/>
  <c r="K2193" i="4" s="1"/>
  <c r="P2193" i="4" s="1"/>
  <c r="O2396" i="4"/>
  <c r="K2396" i="4" s="1"/>
  <c r="P2396" i="4" s="1"/>
  <c r="O438" i="4"/>
  <c r="K438" i="4" s="1"/>
  <c r="P438" i="4" s="1"/>
  <c r="O441" i="4"/>
  <c r="K441" i="4" s="1"/>
  <c r="P441" i="4" s="1"/>
  <c r="O425" i="4"/>
  <c r="K425" i="4" s="1"/>
  <c r="P425" i="4" s="1"/>
  <c r="O429" i="4"/>
  <c r="K429" i="4" s="1"/>
  <c r="P429" i="4" s="1"/>
  <c r="O432" i="4"/>
  <c r="K432" i="4" s="1"/>
  <c r="P432" i="4" s="1"/>
  <c r="O413" i="4"/>
  <c r="K413" i="4" s="1"/>
  <c r="P413" i="4" s="1"/>
  <c r="O414" i="4"/>
  <c r="K414" i="4" s="1"/>
  <c r="P414" i="4" s="1"/>
  <c r="O444" i="4"/>
  <c r="K444" i="4" s="1"/>
  <c r="P444" i="4" s="1"/>
  <c r="O439" i="4"/>
  <c r="K439" i="4" s="1"/>
  <c r="P439" i="4" s="1"/>
  <c r="O1364" i="4"/>
  <c r="K1364" i="4" s="1"/>
  <c r="P1364" i="4" s="1"/>
  <c r="O1420" i="4"/>
  <c r="K1420" i="4" s="1"/>
  <c r="P1420" i="4" s="1"/>
  <c r="O1670" i="4"/>
  <c r="K1670" i="4" s="1"/>
  <c r="P1670" i="4" s="1"/>
  <c r="O1920" i="4"/>
  <c r="K1920" i="4" s="1"/>
  <c r="P1920" i="4" s="1"/>
  <c r="O2077" i="4"/>
  <c r="K2077" i="4" s="1"/>
  <c r="P2077" i="4" s="1"/>
  <c r="O396" i="4"/>
  <c r="K396" i="4" s="1"/>
  <c r="P396" i="4" s="1"/>
  <c r="O395" i="4"/>
  <c r="K395" i="4" s="1"/>
  <c r="P395" i="4" s="1"/>
  <c r="O394" i="4"/>
  <c r="O411" i="4"/>
  <c r="K411" i="4" s="1"/>
  <c r="P411" i="4" s="1"/>
  <c r="O420" i="4"/>
  <c r="K420" i="4" s="1"/>
  <c r="P420" i="4" s="1"/>
  <c r="O423" i="4"/>
  <c r="K423" i="4" s="1"/>
  <c r="P423" i="4" s="1"/>
  <c r="O412" i="4"/>
  <c r="K412" i="4" s="1"/>
  <c r="P412" i="4" s="1"/>
  <c r="O1086" i="4"/>
  <c r="K1086" i="4" s="1"/>
  <c r="P1086" i="4" s="1"/>
  <c r="O1411" i="4"/>
  <c r="K1411" i="4" s="1"/>
  <c r="P1411" i="4" s="1"/>
  <c r="O1798" i="4"/>
  <c r="K1798" i="4" s="1"/>
  <c r="P1798" i="4" s="1"/>
  <c r="O1891" i="4"/>
  <c r="K1891" i="4" s="1"/>
  <c r="P1891" i="4" s="1"/>
  <c r="O1945" i="4"/>
  <c r="K1945" i="4" s="1"/>
  <c r="P1945" i="4" s="1"/>
  <c r="O1340" i="4"/>
  <c r="K1340" i="4" s="1"/>
  <c r="P1340" i="4" s="1"/>
  <c r="O1360" i="4"/>
  <c r="K1360" i="4" s="1"/>
  <c r="P1360" i="4" s="1"/>
  <c r="O1692" i="4"/>
  <c r="K1692" i="4" s="1"/>
  <c r="P1692" i="4" s="1"/>
  <c r="O1951" i="4"/>
  <c r="K1951" i="4" s="1"/>
  <c r="P1951" i="4" s="1"/>
  <c r="O2078" i="4"/>
  <c r="K2078" i="4" s="1"/>
  <c r="P2078" i="4" s="1"/>
  <c r="O78" i="4"/>
  <c r="K78" i="4" s="1"/>
  <c r="P78" i="4" s="1"/>
  <c r="O1481" i="4"/>
  <c r="K1481" i="4" s="1"/>
  <c r="P1481" i="4" s="1"/>
  <c r="O1804" i="4"/>
  <c r="K1804" i="4" s="1"/>
  <c r="P1804" i="4" s="1"/>
  <c r="O1892" i="4"/>
  <c r="K1892" i="4" s="1"/>
  <c r="P1892" i="4" s="1"/>
  <c r="O2165" i="4"/>
  <c r="K2165" i="4" s="1"/>
  <c r="P2165" i="4" s="1"/>
  <c r="O2264" i="4"/>
  <c r="K2264" i="4" s="1"/>
  <c r="P2264" i="4" s="1"/>
  <c r="O2718" i="4"/>
  <c r="K2718" i="4" s="1"/>
  <c r="P2718" i="4" s="1"/>
  <c r="O446" i="4"/>
  <c r="K446" i="4" s="1"/>
  <c r="P446" i="4" s="1"/>
  <c r="O422" i="4"/>
  <c r="K422" i="4" s="1"/>
  <c r="P422" i="4" s="1"/>
  <c r="O427" i="4"/>
  <c r="K427" i="4" s="1"/>
  <c r="P427" i="4" s="1"/>
  <c r="O431" i="4"/>
  <c r="K431" i="4" s="1"/>
  <c r="P431" i="4" s="1"/>
  <c r="O434" i="4"/>
  <c r="K434" i="4" s="1"/>
  <c r="P434" i="4" s="1"/>
  <c r="O416" i="4"/>
  <c r="K416" i="4" s="1"/>
  <c r="P416" i="4" s="1"/>
  <c r="O442" i="4"/>
  <c r="K442" i="4" s="1"/>
  <c r="P442" i="4" s="1"/>
  <c r="O437" i="4"/>
  <c r="K437" i="4" s="1"/>
  <c r="P437" i="4" s="1"/>
  <c r="O1231" i="4"/>
  <c r="K1231" i="4" s="1"/>
  <c r="P1231" i="4" s="1"/>
  <c r="O1342" i="4"/>
  <c r="K1342" i="4" s="1"/>
  <c r="P1342" i="4" s="1"/>
  <c r="O1414" i="4"/>
  <c r="K1414" i="4" s="1"/>
  <c r="P1414" i="4" s="1"/>
  <c r="O1422" i="4"/>
  <c r="K1422" i="4" s="1"/>
  <c r="P1422" i="4" s="1"/>
  <c r="O1611" i="4"/>
  <c r="K1611" i="4" s="1"/>
  <c r="P1611" i="4" s="1"/>
  <c r="O1725" i="4"/>
  <c r="K1725" i="4" s="1"/>
  <c r="P1725" i="4" s="1"/>
  <c r="O1978" i="4"/>
  <c r="K1978" i="4" s="1"/>
  <c r="P1978" i="4" s="1"/>
  <c r="O2089" i="4"/>
  <c r="K2089" i="4" s="1"/>
  <c r="P2089" i="4" s="1"/>
  <c r="O158" i="4"/>
  <c r="K158" i="4" s="1"/>
  <c r="P158" i="4" s="1"/>
  <c r="O822" i="4"/>
  <c r="K822" i="4" s="1"/>
  <c r="P822" i="4" s="1"/>
  <c r="O1987" i="4"/>
  <c r="K1987" i="4" s="1"/>
  <c r="P1987" i="4" s="1"/>
  <c r="O2191" i="4"/>
  <c r="K2191" i="4" s="1"/>
  <c r="P2191" i="4" s="1"/>
  <c r="O2267" i="4"/>
  <c r="K2267" i="4" s="1"/>
  <c r="P2267" i="4" s="1"/>
  <c r="O421" i="4"/>
  <c r="K421" i="4" s="1"/>
  <c r="P421" i="4" s="1"/>
  <c r="O448" i="4"/>
  <c r="K448" i="4" s="1"/>
  <c r="P448" i="4" s="1"/>
  <c r="O426" i="4"/>
  <c r="K426" i="4" s="1"/>
  <c r="P426" i="4" s="1"/>
  <c r="O428" i="4"/>
  <c r="K428" i="4" s="1"/>
  <c r="P428" i="4" s="1"/>
  <c r="O409" i="4"/>
  <c r="K409" i="4" s="1"/>
  <c r="P409" i="4" s="1"/>
  <c r="O419" i="4"/>
  <c r="K419" i="4" s="1"/>
  <c r="P419" i="4" s="1"/>
  <c r="O415" i="4"/>
  <c r="K415" i="4" s="1"/>
  <c r="P415" i="4" s="1"/>
  <c r="O443" i="4"/>
  <c r="K443" i="4" s="1"/>
  <c r="P443" i="4" s="1"/>
  <c r="O447" i="4"/>
  <c r="K447" i="4" s="1"/>
  <c r="P447" i="4" s="1"/>
  <c r="O1274" i="4"/>
  <c r="K1274" i="4" s="1"/>
  <c r="P1274" i="4" s="1"/>
  <c r="O1343" i="4"/>
  <c r="K1343" i="4" s="1"/>
  <c r="P1343" i="4" s="1"/>
  <c r="O1329" i="4"/>
  <c r="K1329" i="4" s="1"/>
  <c r="P1329" i="4" s="1"/>
  <c r="O1419" i="4"/>
  <c r="K1419" i="4" s="1"/>
  <c r="P1419" i="4" s="1"/>
  <c r="O830" i="4"/>
  <c r="K830" i="4" s="1"/>
  <c r="P830" i="4" s="1"/>
  <c r="K410" i="4" l="1"/>
  <c r="O385" i="4"/>
  <c r="K394" i="4"/>
  <c r="K38" i="4"/>
  <c r="P38" i="4" s="1"/>
  <c r="P410" i="4" l="1"/>
  <c r="K385" i="4"/>
  <c r="P385" i="4" s="1"/>
  <c r="P394" i="4"/>
  <c r="O68" i="4"/>
  <c r="K68" i="4" s="1"/>
  <c r="P68" i="4" s="1"/>
  <c r="O1634" i="4" l="1"/>
  <c r="K1634" i="4" s="1"/>
  <c r="P1634" i="4" s="1"/>
  <c r="O2268" i="4"/>
  <c r="K2268" i="4" s="1"/>
  <c r="P2268" i="4" s="1"/>
  <c r="O2098" i="4" l="1"/>
  <c r="K2098" i="4" s="1"/>
  <c r="P2098" i="4" s="1"/>
  <c r="O997" i="4"/>
  <c r="K997" i="4" s="1"/>
  <c r="P997" i="4" s="1"/>
  <c r="O2646" i="4" l="1"/>
  <c r="K2646" i="4" s="1"/>
  <c r="P2646" i="4" s="1"/>
  <c r="O2734" i="4" l="1"/>
  <c r="K2734" i="4" s="1"/>
  <c r="P2734" i="4" s="1"/>
  <c r="O2642" i="4"/>
  <c r="K2642" i="4" s="1"/>
  <c r="P2642" i="4" s="1"/>
  <c r="O2751" i="4"/>
  <c r="K2751" i="4" s="1"/>
  <c r="P2751" i="4" s="1"/>
  <c r="O114" i="4"/>
  <c r="K114" i="4" s="1"/>
  <c r="P114" i="4" s="1"/>
  <c r="O2605" i="4"/>
  <c r="K2605" i="4" s="1"/>
  <c r="P2605" i="4" s="1"/>
  <c r="O2748" i="4"/>
  <c r="K2748" i="4" s="1"/>
  <c r="P2748" i="4" s="1"/>
  <c r="O637" i="4" l="1"/>
  <c r="K637" i="4" s="1"/>
  <c r="P637" i="4" s="1"/>
  <c r="O754" i="4"/>
  <c r="K754" i="4" s="1"/>
  <c r="P754" i="4" s="1"/>
  <c r="O586" i="4"/>
  <c r="K586" i="4" s="1"/>
  <c r="P586" i="4" s="1"/>
  <c r="O761" i="4"/>
  <c r="K761" i="4" s="1"/>
  <c r="P761" i="4" s="1"/>
  <c r="O631" i="4"/>
  <c r="K631" i="4" s="1"/>
  <c r="P631" i="4" s="1"/>
  <c r="O1162" i="4"/>
  <c r="K1162" i="4" s="1"/>
  <c r="P1162" i="4" s="1"/>
  <c r="O1156" i="4"/>
  <c r="K1156" i="4" s="1"/>
  <c r="P1156" i="4" s="1"/>
  <c r="O2061" i="4"/>
  <c r="K2061" i="4" s="1"/>
  <c r="P2061" i="4" s="1"/>
  <c r="O1157" i="4"/>
  <c r="K1157" i="4" s="1"/>
  <c r="P1157" i="4" s="1"/>
  <c r="O1164" i="4"/>
  <c r="K1164" i="4" s="1"/>
  <c r="P1164" i="4" s="1"/>
  <c r="O332" i="4" l="1"/>
  <c r="K332" i="4" s="1"/>
  <c r="P332" i="4" s="1"/>
  <c r="O371" i="4"/>
  <c r="K371" i="4" s="1"/>
  <c r="P371" i="4" s="1"/>
  <c r="O361" i="4"/>
  <c r="K361" i="4" s="1"/>
  <c r="P361" i="4" s="1"/>
  <c r="O479" i="4"/>
  <c r="K479" i="4" s="1"/>
  <c r="P479" i="4" s="1"/>
  <c r="O172" i="4" l="1"/>
  <c r="K172" i="4" s="1"/>
  <c r="P172" i="4" s="1"/>
  <c r="O152" i="4"/>
  <c r="K152" i="4" s="1"/>
  <c r="P152" i="4" s="1"/>
  <c r="O1573" i="4" l="1"/>
  <c r="K1573" i="4" s="1"/>
  <c r="P1573" i="4" s="1"/>
  <c r="O564" i="4" l="1"/>
  <c r="K564" i="4" s="1"/>
  <c r="P564" i="4" s="1"/>
  <c r="O566" i="4"/>
  <c r="K566" i="4" s="1"/>
  <c r="P566" i="4" s="1"/>
  <c r="O574" i="4"/>
  <c r="K574" i="4" s="1"/>
  <c r="P574" i="4" s="1"/>
  <c r="O2495" i="4" l="1"/>
  <c r="K2495" i="4" s="1"/>
  <c r="P2495" i="4" s="1"/>
  <c r="O968" i="4" l="1"/>
  <c r="K968" i="4" s="1"/>
  <c r="P968" i="4" s="1"/>
  <c r="O1351" i="4"/>
  <c r="K1351" i="4" s="1"/>
  <c r="P1351" i="4" s="1"/>
  <c r="O918" i="4"/>
  <c r="K918" i="4" s="1"/>
  <c r="P918" i="4" s="1"/>
  <c r="O2824" i="4"/>
  <c r="K2824" i="4" s="1"/>
  <c r="P2824" i="4" s="1"/>
  <c r="O960" i="4"/>
  <c r="K960" i="4" s="1"/>
  <c r="P960" i="4" s="1"/>
  <c r="O179" i="4"/>
  <c r="K179" i="4" s="1"/>
  <c r="P179" i="4" s="1"/>
  <c r="O2777" i="4"/>
  <c r="K2777" i="4" s="1"/>
  <c r="P2777" i="4" s="1"/>
  <c r="O1874" i="4"/>
  <c r="K1874" i="4" s="1"/>
  <c r="P1874" i="4" s="1"/>
  <c r="O2371" i="4"/>
  <c r="K2371" i="4" s="1"/>
  <c r="P2371" i="4" s="1"/>
  <c r="O2545" i="4" l="1"/>
  <c r="K2545" i="4" s="1"/>
  <c r="P2545" i="4" s="1"/>
  <c r="O2597" i="4"/>
  <c r="K2597" i="4" s="1"/>
  <c r="P2597" i="4" s="1"/>
  <c r="O2660" i="4" l="1"/>
  <c r="K2660" i="4" s="1"/>
  <c r="P2660" i="4" s="1"/>
  <c r="O2676" i="4"/>
  <c r="K2676" i="4" s="1"/>
  <c r="P2676" i="4" s="1"/>
  <c r="O2667" i="4"/>
  <c r="K2667" i="4" s="1"/>
  <c r="P2667" i="4" s="1"/>
  <c r="O2658" i="4"/>
  <c r="K2658" i="4" s="1"/>
  <c r="P2658" i="4" s="1"/>
  <c r="O2666" i="4"/>
  <c r="K2666" i="4" s="1"/>
  <c r="P2666" i="4" s="1"/>
  <c r="O2652" i="4"/>
  <c r="K2652" i="4" s="1"/>
  <c r="P2652" i="4" s="1"/>
  <c r="O2661" i="4"/>
  <c r="K2661" i="4" s="1"/>
  <c r="P2661" i="4" s="1"/>
  <c r="O2664" i="4"/>
  <c r="K2664" i="4" s="1"/>
  <c r="P2664" i="4" s="1"/>
  <c r="O2677" i="4"/>
  <c r="K2677" i="4" s="1"/>
  <c r="P2677" i="4" s="1"/>
  <c r="O2659" i="4"/>
  <c r="K2659" i="4" s="1"/>
  <c r="P2659" i="4" s="1"/>
  <c r="O2473" i="4"/>
  <c r="K2473" i="4" s="1"/>
  <c r="P2473" i="4" s="1"/>
  <c r="O2829" i="4" l="1"/>
  <c r="K2829" i="4" s="1"/>
  <c r="P2829" i="4" s="1"/>
  <c r="O2773" i="4"/>
  <c r="K2773" i="4" s="1"/>
  <c r="P2773" i="4" s="1"/>
  <c r="O2324" i="4"/>
  <c r="K2324" i="4" s="1"/>
  <c r="P2324" i="4" s="1"/>
  <c r="O2322" i="4"/>
  <c r="K2322" i="4" s="1"/>
  <c r="P2322" i="4" s="1"/>
  <c r="O185" i="4" l="1"/>
  <c r="K185" i="4" s="1"/>
  <c r="P185" i="4" s="1"/>
  <c r="O2702" i="4"/>
  <c r="K2702" i="4" s="1"/>
  <c r="P2702" i="4" s="1"/>
  <c r="O1373" i="4"/>
  <c r="K1373" i="4" s="1"/>
  <c r="P1373" i="4" s="1"/>
  <c r="O1814" i="4"/>
  <c r="K1814" i="4" s="1"/>
  <c r="P1814" i="4" s="1"/>
  <c r="O2166" i="4"/>
  <c r="K2166" i="4" s="1"/>
  <c r="P2166" i="4" s="1"/>
  <c r="O1503" i="4"/>
  <c r="K1503" i="4" s="1"/>
  <c r="P1503" i="4" s="1"/>
  <c r="O841" i="4"/>
  <c r="K841" i="4" s="1"/>
  <c r="P841" i="4" s="1"/>
  <c r="O159" i="4"/>
  <c r="K159" i="4" s="1"/>
  <c r="P159" i="4" s="1"/>
  <c r="O1057" i="4"/>
  <c r="K1057" i="4" s="1"/>
  <c r="P1057" i="4" s="1"/>
  <c r="O1083" i="4"/>
  <c r="K1083" i="4" s="1"/>
  <c r="P1083" i="4" s="1"/>
  <c r="O1098" i="4"/>
  <c r="K1098" i="4" s="1"/>
  <c r="P1098" i="4" s="1"/>
  <c r="O2767" i="4"/>
  <c r="K2767" i="4" s="1"/>
  <c r="P2767" i="4" s="1"/>
  <c r="O1418" i="4"/>
  <c r="K1418" i="4" s="1"/>
  <c r="P1418" i="4" s="1"/>
  <c r="O2035" i="4"/>
  <c r="K2035" i="4" s="1"/>
  <c r="P2035" i="4" s="1"/>
  <c r="O2250" i="4"/>
  <c r="K2250" i="4" s="1"/>
  <c r="P2250" i="4" s="1"/>
  <c r="O1708" i="4"/>
  <c r="K1708" i="4" s="1"/>
  <c r="P1708" i="4" s="1"/>
  <c r="O1811" i="4"/>
  <c r="K1811" i="4" s="1"/>
  <c r="P1811" i="4" s="1"/>
  <c r="O2068" i="4"/>
  <c r="K2068" i="4" s="1"/>
  <c r="P2068" i="4" s="1"/>
  <c r="O2282" i="4"/>
  <c r="K2282" i="4" s="1"/>
  <c r="P2282" i="4" s="1"/>
  <c r="O1450" i="4"/>
  <c r="K1450" i="4" s="1"/>
  <c r="P1450" i="4" s="1"/>
  <c r="O67" i="4"/>
  <c r="K67" i="4" s="1"/>
  <c r="P67" i="4" s="1"/>
  <c r="O166" i="4"/>
  <c r="K166" i="4" s="1"/>
  <c r="P166" i="4" s="1"/>
  <c r="O186" i="4"/>
  <c r="K186" i="4" s="1"/>
  <c r="P186" i="4" s="1"/>
  <c r="O271" i="4"/>
  <c r="K271" i="4" s="1"/>
  <c r="P271" i="4" s="1"/>
  <c r="O272" i="4"/>
  <c r="K272" i="4" s="1"/>
  <c r="P272" i="4" s="1"/>
  <c r="O303" i="4"/>
  <c r="K303" i="4" s="1"/>
  <c r="P303" i="4" s="1"/>
  <c r="O310" i="4"/>
  <c r="K310" i="4" s="1"/>
  <c r="P310" i="4" s="1"/>
  <c r="O842" i="4"/>
  <c r="K842" i="4" s="1"/>
  <c r="P842" i="4" s="1"/>
  <c r="O2711" i="4"/>
  <c r="K2711" i="4" s="1"/>
  <c r="P2711" i="4" s="1"/>
  <c r="O2766" i="4"/>
  <c r="K2766" i="4" s="1"/>
  <c r="P2766" i="4" s="1"/>
  <c r="O1375" i="4"/>
  <c r="K1375" i="4" s="1"/>
  <c r="P1375" i="4" s="1"/>
  <c r="O1433" i="4"/>
  <c r="K1433" i="4" s="1"/>
  <c r="P1433" i="4" s="1"/>
  <c r="O1808" i="4"/>
  <c r="K1808" i="4" s="1"/>
  <c r="P1808" i="4" s="1"/>
  <c r="O1812" i="4"/>
  <c r="K1812" i="4" s="1"/>
  <c r="P1812" i="4" s="1"/>
  <c r="O1890" i="4"/>
  <c r="K1890" i="4" s="1"/>
  <c r="P1890" i="4" s="1"/>
  <c r="O2074" i="4"/>
  <c r="K2074" i="4" s="1"/>
  <c r="P2074" i="4" s="1"/>
  <c r="O2072" i="4"/>
  <c r="K2072" i="4" s="1"/>
  <c r="P2072" i="4" s="1"/>
  <c r="O2177" i="4"/>
  <c r="K2177" i="4" s="1"/>
  <c r="P2177" i="4" s="1"/>
  <c r="O2259" i="4"/>
  <c r="K2259" i="4" s="1"/>
  <c r="P2259" i="4" s="1"/>
  <c r="O2313" i="4"/>
  <c r="K2313" i="4" s="1"/>
  <c r="P2313" i="4" s="1"/>
  <c r="O1632" i="4"/>
  <c r="K1632" i="4" s="1"/>
  <c r="P1632" i="4" s="1"/>
  <c r="O1809" i="4"/>
  <c r="K1809" i="4" s="1"/>
  <c r="P1809" i="4" s="1"/>
  <c r="O1815" i="4"/>
  <c r="K1815" i="4" s="1"/>
  <c r="P1815" i="4" s="1"/>
  <c r="O1924" i="4"/>
  <c r="K1924" i="4" s="1"/>
  <c r="P1924" i="4" s="1"/>
  <c r="O2064" i="4"/>
  <c r="K2064" i="4" s="1"/>
  <c r="P2064" i="4" s="1"/>
  <c r="O2153" i="4"/>
  <c r="K2153" i="4" s="1"/>
  <c r="P2153" i="4" s="1"/>
  <c r="O2190" i="4"/>
  <c r="K2190" i="4" s="1"/>
  <c r="P2190" i="4" s="1"/>
  <c r="O2284" i="4"/>
  <c r="K2284" i="4" s="1"/>
  <c r="P2284" i="4" s="1"/>
  <c r="O2316" i="4"/>
  <c r="K2316" i="4" s="1"/>
  <c r="P2316" i="4" s="1"/>
  <c r="O1382" i="4"/>
  <c r="K1382" i="4" s="1"/>
  <c r="P1382" i="4" s="1"/>
  <c r="O69" i="4"/>
  <c r="K69" i="4" s="1"/>
  <c r="P69" i="4" s="1"/>
  <c r="O161" i="4"/>
  <c r="K161" i="4" s="1"/>
  <c r="P161" i="4" s="1"/>
  <c r="O1058" i="4"/>
  <c r="K1058" i="4" s="1"/>
  <c r="P1058" i="4" s="1"/>
  <c r="O1089" i="4"/>
  <c r="K1089" i="4" s="1"/>
  <c r="P1089" i="4" s="1"/>
  <c r="O1121" i="4"/>
  <c r="K1121" i="4" s="1"/>
  <c r="P1121" i="4" s="1"/>
  <c r="O2694" i="4"/>
  <c r="O2719" i="4"/>
  <c r="K2719" i="4" s="1"/>
  <c r="P2719" i="4" s="1"/>
  <c r="O1030" i="4"/>
  <c r="K1030" i="4" s="1"/>
  <c r="P1030" i="4" s="1"/>
  <c r="O1409" i="4"/>
  <c r="K1409" i="4" s="1"/>
  <c r="P1409" i="4" s="1"/>
  <c r="O135" i="4"/>
  <c r="K135" i="4" s="1"/>
  <c r="P135" i="4" s="1"/>
  <c r="O175" i="4"/>
  <c r="K175" i="4" s="1"/>
  <c r="P175" i="4" s="1"/>
  <c r="O2698" i="4"/>
  <c r="K2698" i="4" s="1"/>
  <c r="P2698" i="4" s="1"/>
  <c r="O2722" i="4"/>
  <c r="K2722" i="4" s="1"/>
  <c r="P2722" i="4" s="1"/>
  <c r="O1371" i="4"/>
  <c r="K1371" i="4" s="1"/>
  <c r="P1371" i="4" s="1"/>
  <c r="O1410" i="4"/>
  <c r="K1410" i="4" s="1"/>
  <c r="P1410" i="4" s="1"/>
  <c r="O1693" i="4"/>
  <c r="K1693" i="4" s="1"/>
  <c r="P1693" i="4" s="1"/>
  <c r="O1813" i="4"/>
  <c r="K1813" i="4" s="1"/>
  <c r="P1813" i="4" s="1"/>
  <c r="O1995" i="4"/>
  <c r="K1995" i="4" s="1"/>
  <c r="P1995" i="4" s="1"/>
  <c r="O2067" i="4"/>
  <c r="K2067" i="4" s="1"/>
  <c r="P2067" i="4" s="1"/>
  <c r="O2176" i="4"/>
  <c r="K2176" i="4" s="1"/>
  <c r="P2176" i="4" s="1"/>
  <c r="O2234" i="4"/>
  <c r="K2234" i="4" s="1"/>
  <c r="P2234" i="4" s="1"/>
  <c r="O2286" i="4"/>
  <c r="K2286" i="4" s="1"/>
  <c r="P2286" i="4" s="1"/>
  <c r="O1830" i="4"/>
  <c r="K1830" i="4" s="1"/>
  <c r="P1830" i="4" s="1"/>
  <c r="O981" i="4"/>
  <c r="K981" i="4" s="1"/>
  <c r="P981" i="4" s="1"/>
  <c r="O1817" i="4"/>
  <c r="K1817" i="4" s="1"/>
  <c r="P1817" i="4" s="1"/>
  <c r="O270" i="4" l="1"/>
  <c r="O821" i="4"/>
  <c r="K2694" i="4"/>
  <c r="P2694" i="4" s="1"/>
  <c r="O39" i="4"/>
  <c r="K39" i="4" l="1"/>
  <c r="P39" i="4" s="1"/>
  <c r="K821" i="4"/>
  <c r="K270" i="4"/>
  <c r="P270" i="4" s="1"/>
  <c r="P821" i="4" l="1"/>
  <c r="O451" i="4" l="1"/>
  <c r="K451" i="4" l="1"/>
  <c r="P451" i="4" s="1"/>
  <c r="O922" i="4" l="1"/>
  <c r="K922" i="4" s="1"/>
  <c r="P922" i="4" s="1"/>
  <c r="O878" i="4"/>
  <c r="K878" i="4" s="1"/>
  <c r="P878" i="4" s="1"/>
  <c r="O758" i="4"/>
  <c r="K758" i="4" s="1"/>
  <c r="P758" i="4" s="1"/>
  <c r="O749" i="4"/>
  <c r="K749" i="4" s="1"/>
  <c r="P749" i="4" s="1"/>
  <c r="O969" i="4" l="1"/>
  <c r="O873" i="4"/>
  <c r="K873" i="4" s="1"/>
  <c r="P873" i="4" s="1"/>
  <c r="O41" i="4"/>
  <c r="K41" i="4" s="1"/>
  <c r="P41" i="4" s="1"/>
  <c r="K969" i="4" l="1"/>
  <c r="P969" i="4" l="1"/>
  <c r="O2832" i="4"/>
  <c r="K2832" i="4" s="1"/>
  <c r="P2832" i="4" s="1"/>
  <c r="O2833" i="4"/>
  <c r="K2833" i="4" s="1"/>
  <c r="P2833" i="4" s="1"/>
  <c r="O2828" i="4"/>
  <c r="K2828" i="4" s="1"/>
  <c r="P2828" i="4" s="1"/>
  <c r="O2827" i="4"/>
  <c r="K2827" i="4" s="1"/>
  <c r="P2827" i="4" s="1"/>
  <c r="O2826" i="4"/>
  <c r="K2826" i="4" s="1"/>
  <c r="P2826" i="4" s="1"/>
  <c r="O2813" i="4"/>
  <c r="K2813" i="4" s="1"/>
  <c r="P2813" i="4" s="1"/>
  <c r="O2812" i="4"/>
  <c r="K2812" i="4" s="1"/>
  <c r="P2812" i="4" s="1"/>
  <c r="O2811" i="4"/>
  <c r="K2811" i="4" s="1"/>
  <c r="P2811" i="4" s="1"/>
  <c r="O2807" i="4"/>
  <c r="K2807" i="4" s="1"/>
  <c r="P2807" i="4" s="1"/>
  <c r="O2804" i="4"/>
  <c r="K2804" i="4" s="1"/>
  <c r="P2804" i="4" s="1"/>
  <c r="O2797" i="4"/>
  <c r="K2797" i="4" s="1"/>
  <c r="P2797" i="4" s="1"/>
  <c r="O2795" i="4"/>
  <c r="K2795" i="4" s="1"/>
  <c r="P2795" i="4" s="1"/>
  <c r="O2791" i="4"/>
  <c r="K2791" i="4" s="1"/>
  <c r="P2791" i="4" s="1"/>
  <c r="O2790" i="4"/>
  <c r="K2790" i="4" s="1"/>
  <c r="P2790" i="4" s="1"/>
  <c r="O2789" i="4"/>
  <c r="K2789" i="4" s="1"/>
  <c r="P2789" i="4" s="1"/>
  <c r="O2788" i="4"/>
  <c r="K2788" i="4" s="1"/>
  <c r="P2788" i="4" s="1"/>
  <c r="O2785" i="4"/>
  <c r="K2785" i="4" s="1"/>
  <c r="P2785" i="4" s="1"/>
  <c r="O2784" i="4"/>
  <c r="K2784" i="4" s="1"/>
  <c r="P2784" i="4" s="1"/>
  <c r="O2775" i="4"/>
  <c r="K2775" i="4" s="1"/>
  <c r="P2775" i="4" s="1"/>
  <c r="O2765" i="4"/>
  <c r="K2765" i="4" s="1"/>
  <c r="P2765" i="4" s="1"/>
  <c r="O2764" i="4"/>
  <c r="K2764" i="4" s="1"/>
  <c r="P2764" i="4" s="1"/>
  <c r="O2756" i="4"/>
  <c r="K2756" i="4" s="1"/>
  <c r="P2756" i="4" s="1"/>
  <c r="O2753" i="4"/>
  <c r="K2753" i="4" s="1"/>
  <c r="P2753" i="4" s="1"/>
  <c r="O2752" i="4"/>
  <c r="K2752" i="4" s="1"/>
  <c r="P2752" i="4" s="1"/>
  <c r="O2750" i="4"/>
  <c r="K2750" i="4" s="1"/>
  <c r="P2750" i="4" s="1"/>
  <c r="O2749" i="4"/>
  <c r="K2749" i="4" s="1"/>
  <c r="P2749" i="4" s="1"/>
  <c r="O2738" i="4"/>
  <c r="K2738" i="4" s="1"/>
  <c r="P2738" i="4" s="1"/>
  <c r="O2737" i="4"/>
  <c r="K2737" i="4" s="1"/>
  <c r="P2737" i="4" s="1"/>
  <c r="O2674" i="4"/>
  <c r="K2674" i="4" s="1"/>
  <c r="P2674" i="4" s="1"/>
  <c r="O2624" i="4"/>
  <c r="K2624" i="4" s="1"/>
  <c r="P2624" i="4" s="1"/>
  <c r="O2623" i="4"/>
  <c r="K2623" i="4" s="1"/>
  <c r="P2623" i="4" s="1"/>
  <c r="O2611" i="4"/>
  <c r="K2611" i="4" s="1"/>
  <c r="P2611" i="4" s="1"/>
  <c r="O2610" i="4"/>
  <c r="K2610" i="4" s="1"/>
  <c r="P2610" i="4" s="1"/>
  <c r="O2579" i="4"/>
  <c r="K2579" i="4" s="1"/>
  <c r="P2579" i="4" s="1"/>
  <c r="O2578" i="4"/>
  <c r="K2578" i="4" s="1"/>
  <c r="P2578" i="4" s="1"/>
  <c r="O2577" i="4"/>
  <c r="K2577" i="4" s="1"/>
  <c r="P2577" i="4" s="1"/>
  <c r="O2576" i="4"/>
  <c r="K2576" i="4" s="1"/>
  <c r="P2576" i="4" s="1"/>
  <c r="O2572" i="4"/>
  <c r="K2572" i="4" s="1"/>
  <c r="P2572" i="4" s="1"/>
  <c r="O2567" i="4"/>
  <c r="K2567" i="4" s="1"/>
  <c r="P2567" i="4" s="1"/>
  <c r="O2564" i="4"/>
  <c r="K2564" i="4" s="1"/>
  <c r="P2564" i="4" s="1"/>
  <c r="O2560" i="4"/>
  <c r="K2560" i="4" s="1"/>
  <c r="P2560" i="4" s="1"/>
  <c r="O2547" i="4"/>
  <c r="K2547" i="4" s="1"/>
  <c r="P2547" i="4" s="1"/>
  <c r="O2541" i="4"/>
  <c r="K2541" i="4" s="1"/>
  <c r="P2541" i="4" s="1"/>
  <c r="O2524" i="4"/>
  <c r="K2524" i="4" s="1"/>
  <c r="P2524" i="4" s="1"/>
  <c r="O2522" i="4"/>
  <c r="K2522" i="4" s="1"/>
  <c r="P2522" i="4" s="1"/>
  <c r="O2527" i="4"/>
  <c r="K2527" i="4" s="1"/>
  <c r="P2527" i="4" s="1"/>
  <c r="O2510" i="4"/>
  <c r="K2510" i="4" s="1"/>
  <c r="P2510" i="4" s="1"/>
  <c r="O2494" i="4"/>
  <c r="K2494" i="4" s="1"/>
  <c r="P2494" i="4" s="1"/>
  <c r="O2493" i="4"/>
  <c r="K2493" i="4" s="1"/>
  <c r="P2493" i="4" s="1"/>
  <c r="O2486" i="4"/>
  <c r="K2486" i="4" s="1"/>
  <c r="P2486" i="4" s="1"/>
  <c r="O2484" i="4"/>
  <c r="K2484" i="4" s="1"/>
  <c r="P2484" i="4" s="1"/>
  <c r="O2472" i="4"/>
  <c r="K2472" i="4" s="1"/>
  <c r="P2472" i="4" s="1"/>
  <c r="O2462" i="4"/>
  <c r="K2462" i="4" s="1"/>
  <c r="P2462" i="4" s="1"/>
  <c r="O2461" i="4"/>
  <c r="K2461" i="4" s="1"/>
  <c r="P2461" i="4" s="1"/>
  <c r="O2460" i="4"/>
  <c r="K2460" i="4" s="1"/>
  <c r="P2460" i="4" s="1"/>
  <c r="O2459" i="4"/>
  <c r="K2459" i="4" s="1"/>
  <c r="P2459" i="4" s="1"/>
  <c r="O2458" i="4"/>
  <c r="K2458" i="4" s="1"/>
  <c r="P2458" i="4" s="1"/>
  <c r="O2457" i="4"/>
  <c r="K2457" i="4" s="1"/>
  <c r="P2457" i="4" s="1"/>
  <c r="O2456" i="4"/>
  <c r="K2456" i="4" s="1"/>
  <c r="P2456" i="4" s="1"/>
  <c r="O2452" i="4"/>
  <c r="K2452" i="4" s="1"/>
  <c r="P2452" i="4" s="1"/>
  <c r="O2451" i="4"/>
  <c r="K2451" i="4" s="1"/>
  <c r="P2451" i="4" s="1"/>
  <c r="K2450" i="4"/>
  <c r="P2450" i="4" s="1"/>
  <c r="O2421" i="4"/>
  <c r="K2421" i="4" s="1"/>
  <c r="P2421" i="4" s="1"/>
  <c r="O2401" i="4"/>
  <c r="K2401" i="4" s="1"/>
  <c r="P2401" i="4" s="1"/>
  <c r="O2400" i="4"/>
  <c r="K2400" i="4" s="1"/>
  <c r="P2400" i="4" s="1"/>
  <c r="O2395" i="4"/>
  <c r="K2395" i="4" s="1"/>
  <c r="P2395" i="4" s="1"/>
  <c r="O2394" i="4"/>
  <c r="K2394" i="4" s="1"/>
  <c r="P2394" i="4" s="1"/>
  <c r="O2375" i="4"/>
  <c r="K2375" i="4" s="1"/>
  <c r="P2375" i="4" s="1"/>
  <c r="O2373" i="4"/>
  <c r="K2373" i="4" s="1"/>
  <c r="P2373" i="4" s="1"/>
  <c r="O2372" i="4"/>
  <c r="K2372" i="4" s="1"/>
  <c r="P2372" i="4" s="1"/>
  <c r="O2301" i="4"/>
  <c r="K2301" i="4" s="1"/>
  <c r="P2301" i="4" s="1"/>
  <c r="O2295" i="4"/>
  <c r="K2295" i="4" s="1"/>
  <c r="P2295" i="4" s="1"/>
  <c r="O2291" i="4"/>
  <c r="K2291" i="4" s="1"/>
  <c r="P2291" i="4" s="1"/>
  <c r="O2285" i="4"/>
  <c r="K2285" i="4" s="1"/>
  <c r="P2285" i="4" s="1"/>
  <c r="O2252" i="4"/>
  <c r="K2252" i="4" s="1"/>
  <c r="P2252" i="4" s="1"/>
  <c r="O2240" i="4"/>
  <c r="K2240" i="4" s="1"/>
  <c r="P2240" i="4" s="1"/>
  <c r="O2233" i="4"/>
  <c r="K2233" i="4" s="1"/>
  <c r="P2233" i="4" s="1"/>
  <c r="O2220" i="4"/>
  <c r="K2220" i="4" s="1"/>
  <c r="P2220" i="4" s="1"/>
  <c r="O2192" i="4"/>
  <c r="K2192" i="4" s="1"/>
  <c r="P2192" i="4" s="1"/>
  <c r="O2161" i="4"/>
  <c r="K2161" i="4" s="1"/>
  <c r="P2161" i="4" s="1"/>
  <c r="O2160" i="4"/>
  <c r="K2160" i="4" s="1"/>
  <c r="P2160" i="4" s="1"/>
  <c r="O2159" i="4"/>
  <c r="K2159" i="4" s="1"/>
  <c r="P2159" i="4" s="1"/>
  <c r="O2158" i="4"/>
  <c r="K2158" i="4" s="1"/>
  <c r="P2158" i="4" s="1"/>
  <c r="O2157" i="4"/>
  <c r="K2157" i="4" s="1"/>
  <c r="P2157" i="4" s="1"/>
  <c r="O2155" i="4"/>
  <c r="K2155" i="4" s="1"/>
  <c r="P2155" i="4" s="1"/>
  <c r="O2154" i="4"/>
  <c r="K2154" i="4" s="1"/>
  <c r="P2154" i="4" s="1"/>
  <c r="O2163" i="4"/>
  <c r="K2163" i="4" s="1"/>
  <c r="P2163" i="4" s="1"/>
  <c r="O2162" i="4"/>
  <c r="K2162" i="4" s="1"/>
  <c r="P2162" i="4" s="1"/>
  <c r="O2149" i="4"/>
  <c r="K2149" i="4" s="1"/>
  <c r="P2149" i="4" s="1"/>
  <c r="O2148" i="4"/>
  <c r="K2148" i="4" s="1"/>
  <c r="P2148" i="4" s="1"/>
  <c r="O2140" i="4"/>
  <c r="K2140" i="4" s="1"/>
  <c r="P2140" i="4" s="1"/>
  <c r="O2133" i="4"/>
  <c r="K2133" i="4" s="1"/>
  <c r="P2133" i="4" s="1"/>
  <c r="O2132" i="4"/>
  <c r="K2132" i="4" s="1"/>
  <c r="P2132" i="4" s="1"/>
  <c r="O2131" i="4"/>
  <c r="K2131" i="4" s="1"/>
  <c r="P2131" i="4" s="1"/>
  <c r="O2109" i="4"/>
  <c r="K2109" i="4" s="1"/>
  <c r="P2109" i="4" s="1"/>
  <c r="O2065" i="4"/>
  <c r="K2065" i="4" s="1"/>
  <c r="P2065" i="4" s="1"/>
  <c r="O2059" i="4"/>
  <c r="K2059" i="4" s="1"/>
  <c r="P2059" i="4" s="1"/>
  <c r="O2058" i="4"/>
  <c r="K2058" i="4" s="1"/>
  <c r="P2058" i="4" s="1"/>
  <c r="O2039" i="4"/>
  <c r="K2039" i="4" s="1"/>
  <c r="P2039" i="4" s="1"/>
  <c r="O2024" i="4"/>
  <c r="K2024" i="4" s="1"/>
  <c r="P2024" i="4" s="1"/>
  <c r="O2022" i="4"/>
  <c r="K2022" i="4" s="1"/>
  <c r="P2022" i="4" s="1"/>
  <c r="O2012" i="4"/>
  <c r="K2012" i="4" s="1"/>
  <c r="P2012" i="4" s="1"/>
  <c r="O2011" i="4"/>
  <c r="K2011" i="4" s="1"/>
  <c r="P2011" i="4" s="1"/>
  <c r="O1970" i="4"/>
  <c r="K1970" i="4" s="1"/>
  <c r="P1970" i="4" s="1"/>
  <c r="O1969" i="4"/>
  <c r="K1969" i="4" s="1"/>
  <c r="P1969" i="4" s="1"/>
  <c r="O1967" i="4"/>
  <c r="K1967" i="4" s="1"/>
  <c r="P1967" i="4" s="1"/>
  <c r="O1962" i="4"/>
  <c r="K1962" i="4" s="1"/>
  <c r="P1962" i="4" s="1"/>
  <c r="O1960" i="4"/>
  <c r="K1960" i="4" s="1"/>
  <c r="P1960" i="4" s="1"/>
  <c r="O1957" i="4"/>
  <c r="K1957" i="4" s="1"/>
  <c r="P1957" i="4" s="1"/>
  <c r="O1941" i="4"/>
  <c r="K1941" i="4" s="1"/>
  <c r="P1941" i="4" s="1"/>
  <c r="O1935" i="4"/>
  <c r="K1935" i="4" s="1"/>
  <c r="P1935" i="4" s="1"/>
  <c r="O1913" i="4"/>
  <c r="K1913" i="4" s="1"/>
  <c r="P1913" i="4" s="1"/>
  <c r="O1897" i="4"/>
  <c r="K1897" i="4" s="1"/>
  <c r="P1897" i="4" s="1"/>
  <c r="O1877" i="4"/>
  <c r="K1877" i="4" s="1"/>
  <c r="P1877" i="4" s="1"/>
  <c r="O1850" i="4"/>
  <c r="K1850" i="4" s="1"/>
  <c r="P1850" i="4" s="1"/>
  <c r="O1845" i="4"/>
  <c r="K1845" i="4" s="1"/>
  <c r="P1845" i="4" s="1"/>
  <c r="O1844" i="4"/>
  <c r="K1844" i="4" s="1"/>
  <c r="P1844" i="4" s="1"/>
  <c r="O1843" i="4"/>
  <c r="K1843" i="4" s="1"/>
  <c r="P1843" i="4" s="1"/>
  <c r="O1840" i="4"/>
  <c r="K1840" i="4" s="1"/>
  <c r="P1840" i="4" s="1"/>
  <c r="O1839" i="4"/>
  <c r="K1839" i="4" s="1"/>
  <c r="P1839" i="4" s="1"/>
  <c r="O1838" i="4"/>
  <c r="K1838" i="4" s="1"/>
  <c r="P1838" i="4" s="1"/>
  <c r="O1836" i="4"/>
  <c r="K1836" i="4" s="1"/>
  <c r="P1836" i="4" s="1"/>
  <c r="O1835" i="4"/>
  <c r="K1835" i="4" s="1"/>
  <c r="P1835" i="4" s="1"/>
  <c r="O1834" i="4"/>
  <c r="K1834" i="4" s="1"/>
  <c r="P1834" i="4" s="1"/>
  <c r="O1833" i="4"/>
  <c r="K1833" i="4" s="1"/>
  <c r="P1833" i="4" s="1"/>
  <c r="O1832" i="4"/>
  <c r="K1832" i="4" s="1"/>
  <c r="P1832" i="4" s="1"/>
  <c r="O1831" i="4"/>
  <c r="K1831" i="4" s="1"/>
  <c r="P1831" i="4" s="1"/>
  <c r="O1829" i="4"/>
  <c r="K1829" i="4" s="1"/>
  <c r="P1829" i="4" s="1"/>
  <c r="O1828" i="4"/>
  <c r="K1828" i="4" s="1"/>
  <c r="P1828" i="4" s="1"/>
  <c r="O1827" i="4"/>
  <c r="K1827" i="4" s="1"/>
  <c r="P1827" i="4" s="1"/>
  <c r="O1826" i="4"/>
  <c r="K1826" i="4" s="1"/>
  <c r="P1826" i="4" s="1"/>
  <c r="O1825" i="4"/>
  <c r="K1825" i="4" s="1"/>
  <c r="P1825" i="4" s="1"/>
  <c r="O1824" i="4"/>
  <c r="K1824" i="4" s="1"/>
  <c r="P1824" i="4" s="1"/>
  <c r="O1823" i="4"/>
  <c r="K1823" i="4" s="1"/>
  <c r="P1823" i="4" s="1"/>
  <c r="O1822" i="4"/>
  <c r="K1822" i="4" s="1"/>
  <c r="P1822" i="4" s="1"/>
  <c r="O1821" i="4"/>
  <c r="K1821" i="4" s="1"/>
  <c r="P1821" i="4" s="1"/>
  <c r="O1803" i="4"/>
  <c r="K1803" i="4" s="1"/>
  <c r="P1803" i="4" s="1"/>
  <c r="O1802" i="4"/>
  <c r="K1802" i="4" s="1"/>
  <c r="P1802" i="4" s="1"/>
  <c r="O1797" i="4"/>
  <c r="K1797" i="4" s="1"/>
  <c r="P1797" i="4" s="1"/>
  <c r="O1796" i="4"/>
  <c r="K1796" i="4" s="1"/>
  <c r="P1796" i="4" s="1"/>
  <c r="O1785" i="4"/>
  <c r="K1785" i="4" s="1"/>
  <c r="P1785" i="4" s="1"/>
  <c r="O1718" i="4"/>
  <c r="K1718" i="4" s="1"/>
  <c r="P1718" i="4" s="1"/>
  <c r="O1714" i="4"/>
  <c r="K1714" i="4" s="1"/>
  <c r="P1714" i="4" s="1"/>
  <c r="O1713" i="4"/>
  <c r="K1713" i="4" s="1"/>
  <c r="P1713" i="4" s="1"/>
  <c r="O1712" i="4"/>
  <c r="K1712" i="4" s="1"/>
  <c r="P1712" i="4" s="1"/>
  <c r="O1694" i="4"/>
  <c r="K1694" i="4" s="1"/>
  <c r="P1694" i="4" s="1"/>
  <c r="O1691" i="4"/>
  <c r="K1691" i="4" s="1"/>
  <c r="P1691" i="4" s="1"/>
  <c r="O1684" i="4"/>
  <c r="K1684" i="4" s="1"/>
  <c r="P1684" i="4" s="1"/>
  <c r="O1668" i="4"/>
  <c r="K1668" i="4" s="1"/>
  <c r="P1668" i="4" s="1"/>
  <c r="O1664" i="4"/>
  <c r="K1664" i="4" s="1"/>
  <c r="P1664" i="4" s="1"/>
  <c r="O1663" i="4"/>
  <c r="K1663" i="4" s="1"/>
  <c r="P1663" i="4" s="1"/>
  <c r="O1662" i="4"/>
  <c r="K1662" i="4" s="1"/>
  <c r="P1662" i="4" s="1"/>
  <c r="O1651" i="4"/>
  <c r="K1651" i="4" s="1"/>
  <c r="P1651" i="4" s="1"/>
  <c r="O1649" i="4"/>
  <c r="K1649" i="4" s="1"/>
  <c r="P1649" i="4" s="1"/>
  <c r="O1627" i="4"/>
  <c r="K1627" i="4" s="1"/>
  <c r="P1627" i="4" s="1"/>
  <c r="O1619" i="4"/>
  <c r="K1619" i="4" s="1"/>
  <c r="P1619" i="4" s="1"/>
  <c r="O1612" i="4"/>
  <c r="K1612" i="4" s="1"/>
  <c r="P1612" i="4" s="1"/>
  <c r="O1608" i="4"/>
  <c r="K1608" i="4" s="1"/>
  <c r="P1608" i="4" s="1"/>
  <c r="O1604" i="4"/>
  <c r="K1604" i="4" s="1"/>
  <c r="P1604" i="4" s="1"/>
  <c r="O1603" i="4"/>
  <c r="K1603" i="4" s="1"/>
  <c r="P1603" i="4" s="1"/>
  <c r="O1602" i="4"/>
  <c r="K1602" i="4" s="1"/>
  <c r="P1602" i="4" s="1"/>
  <c r="O1571" i="4"/>
  <c r="K1571" i="4" s="1"/>
  <c r="P1571" i="4" s="1"/>
  <c r="O1569" i="4"/>
  <c r="K1569" i="4" s="1"/>
  <c r="P1569" i="4" s="1"/>
  <c r="O1568" i="4"/>
  <c r="K1568" i="4" s="1"/>
  <c r="P1568" i="4" s="1"/>
  <c r="O1535" i="4"/>
  <c r="K1535" i="4" s="1"/>
  <c r="P1535" i="4" s="1"/>
  <c r="O1532" i="4"/>
  <c r="K1532" i="4" s="1"/>
  <c r="P1532" i="4" s="1"/>
  <c r="O1504" i="4"/>
  <c r="K1504" i="4" s="1"/>
  <c r="P1504" i="4" s="1"/>
  <c r="O1468" i="4"/>
  <c r="K1468" i="4" s="1"/>
  <c r="P1468" i="4" s="1"/>
  <c r="O1431" i="4"/>
  <c r="K1431" i="4" s="1"/>
  <c r="P1431" i="4" s="1"/>
  <c r="O1448" i="4"/>
  <c r="K1448" i="4" s="1"/>
  <c r="P1448" i="4" s="1"/>
  <c r="O1426" i="4"/>
  <c r="K1426" i="4" s="1"/>
  <c r="P1426" i="4" s="1"/>
  <c r="O1425" i="4"/>
  <c r="K1425" i="4" s="1"/>
  <c r="P1425" i="4" s="1"/>
  <c r="O1408" i="4"/>
  <c r="K1408" i="4" s="1"/>
  <c r="P1408" i="4" s="1"/>
  <c r="O1403" i="4"/>
  <c r="K1403" i="4" s="1"/>
  <c r="P1403" i="4" s="1"/>
  <c r="O1391" i="4"/>
  <c r="K1391" i="4" s="1"/>
  <c r="P1391" i="4" s="1"/>
  <c r="O1370" i="4"/>
  <c r="K1370" i="4" s="1"/>
  <c r="P1370" i="4" s="1"/>
  <c r="O1379" i="4"/>
  <c r="K1379" i="4" s="1"/>
  <c r="P1379" i="4" s="1"/>
  <c r="O1361" i="4"/>
  <c r="K1361" i="4" s="1"/>
  <c r="P1361" i="4" s="1"/>
  <c r="O1350" i="4"/>
  <c r="K1350" i="4" s="1"/>
  <c r="P1350" i="4" s="1"/>
  <c r="O1349" i="4"/>
  <c r="K1349" i="4" s="1"/>
  <c r="P1349" i="4" s="1"/>
  <c r="O1347" i="4"/>
  <c r="K1347" i="4" s="1"/>
  <c r="P1347" i="4" s="1"/>
  <c r="O1346" i="4"/>
  <c r="K1346" i="4" s="1"/>
  <c r="P1346" i="4" s="1"/>
  <c r="O1345" i="4"/>
  <c r="K1345" i="4" s="1"/>
  <c r="P1345" i="4" s="1"/>
  <c r="O1356" i="4"/>
  <c r="K1356" i="4" s="1"/>
  <c r="P1356" i="4" s="1"/>
  <c r="O1355" i="4"/>
  <c r="K1355" i="4" s="1"/>
  <c r="P1355" i="4" s="1"/>
  <c r="O1354" i="4"/>
  <c r="K1354" i="4" s="1"/>
  <c r="P1354" i="4" s="1"/>
  <c r="O1352" i="4"/>
  <c r="K1352" i="4" s="1"/>
  <c r="P1352" i="4" s="1"/>
  <c r="O1327" i="4"/>
  <c r="K1327" i="4" s="1"/>
  <c r="P1327" i="4" s="1"/>
  <c r="O1326" i="4"/>
  <c r="K1326" i="4" s="1"/>
  <c r="P1326" i="4" s="1"/>
  <c r="O1325" i="4"/>
  <c r="K1325" i="4" s="1"/>
  <c r="P1325" i="4" s="1"/>
  <c r="O1324" i="4"/>
  <c r="K1324" i="4" s="1"/>
  <c r="P1324" i="4" s="1"/>
  <c r="O1313" i="4"/>
  <c r="K1313" i="4" s="1"/>
  <c r="P1313" i="4" s="1"/>
  <c r="O1308" i="4"/>
  <c r="K1308" i="4" s="1"/>
  <c r="P1308" i="4" s="1"/>
  <c r="O1298" i="4"/>
  <c r="K1298" i="4" s="1"/>
  <c r="P1298" i="4" s="1"/>
  <c r="O1290" i="4"/>
  <c r="K1290" i="4" s="1"/>
  <c r="P1290" i="4" s="1"/>
  <c r="O1287" i="4"/>
  <c r="K1287" i="4" s="1"/>
  <c r="P1287" i="4" s="1"/>
  <c r="O1277" i="4"/>
  <c r="K1277" i="4" s="1"/>
  <c r="P1277" i="4" s="1"/>
  <c r="O1272" i="4"/>
  <c r="K1272" i="4" s="1"/>
  <c r="P1272" i="4" s="1"/>
  <c r="O1271" i="4"/>
  <c r="K1271" i="4" s="1"/>
  <c r="P1271" i="4" s="1"/>
  <c r="O1267" i="4"/>
  <c r="K1267" i="4" s="1"/>
  <c r="P1267" i="4" s="1"/>
  <c r="O1263" i="4"/>
  <c r="K1263" i="4" s="1"/>
  <c r="P1263" i="4" s="1"/>
  <c r="O1257" i="4"/>
  <c r="K1257" i="4" s="1"/>
  <c r="P1257" i="4" s="1"/>
  <c r="O1253" i="4"/>
  <c r="K1253" i="4" s="1"/>
  <c r="P1253" i="4" s="1"/>
  <c r="O1252" i="4"/>
  <c r="K1252" i="4" s="1"/>
  <c r="P1252" i="4" s="1"/>
  <c r="O1251" i="4"/>
  <c r="K1251" i="4" s="1"/>
  <c r="P1251" i="4" s="1"/>
  <c r="O1244" i="4"/>
  <c r="K1244" i="4" s="1"/>
  <c r="P1244" i="4" s="1"/>
  <c r="O1243" i="4"/>
  <c r="K1243" i="4" s="1"/>
  <c r="P1243" i="4" s="1"/>
  <c r="O1240" i="4"/>
  <c r="K1240" i="4" s="1"/>
  <c r="P1240" i="4" s="1"/>
  <c r="O1237" i="4"/>
  <c r="K1237" i="4" s="1"/>
  <c r="P1237" i="4" s="1"/>
  <c r="O1180" i="4"/>
  <c r="K1180" i="4" s="1"/>
  <c r="P1180" i="4" s="1"/>
  <c r="O1177" i="4"/>
  <c r="K1177" i="4" s="1"/>
  <c r="P1177" i="4" s="1"/>
  <c r="O1182" i="4"/>
  <c r="K1182" i="4" s="1"/>
  <c r="P1182" i="4" s="1"/>
  <c r="O1032" i="4"/>
  <c r="K1032" i="4" s="1"/>
  <c r="P1032" i="4" s="1"/>
  <c r="O1034" i="4"/>
  <c r="K1034" i="4" s="1"/>
  <c r="P1034" i="4" s="1"/>
  <c r="O1033" i="4"/>
  <c r="K1033" i="4" s="1"/>
  <c r="P1033" i="4" s="1"/>
  <c r="O1023" i="4"/>
  <c r="K1023" i="4" s="1"/>
  <c r="P1023" i="4" s="1"/>
  <c r="O1018" i="4"/>
  <c r="K1018" i="4" s="1"/>
  <c r="P1018" i="4" s="1"/>
  <c r="O1007" i="4"/>
  <c r="K1007" i="4" s="1"/>
  <c r="P1007" i="4" s="1"/>
  <c r="O1006" i="4"/>
  <c r="K1006" i="4" s="1"/>
  <c r="P1006" i="4" s="1"/>
  <c r="O1005" i="4"/>
  <c r="K1005" i="4" s="1"/>
  <c r="P1005" i="4" s="1"/>
  <c r="O1003" i="4"/>
  <c r="K1003" i="4" s="1"/>
  <c r="P1003" i="4" s="1"/>
  <c r="O1002" i="4"/>
  <c r="K1002" i="4" s="1"/>
  <c r="P1002" i="4" s="1"/>
  <c r="O927" i="4"/>
  <c r="K927" i="4" s="1"/>
  <c r="P927" i="4" s="1"/>
  <c r="O924" i="4"/>
  <c r="K924" i="4" s="1"/>
  <c r="P924" i="4" s="1"/>
  <c r="O920" i="4"/>
  <c r="K920" i="4" s="1"/>
  <c r="P920" i="4" s="1"/>
  <c r="O919" i="4"/>
  <c r="K919" i="4" s="1"/>
  <c r="P919" i="4" s="1"/>
  <c r="O917" i="4"/>
  <c r="K917" i="4" s="1"/>
  <c r="P917" i="4" s="1"/>
  <c r="O916" i="4"/>
  <c r="K916" i="4" s="1"/>
  <c r="P916" i="4" s="1"/>
  <c r="O915" i="4"/>
  <c r="K915" i="4" s="1"/>
  <c r="P915" i="4" s="1"/>
  <c r="O847" i="4"/>
  <c r="K847" i="4" s="1"/>
  <c r="P847" i="4" s="1"/>
  <c r="O836" i="4"/>
  <c r="K836" i="4" s="1"/>
  <c r="P836" i="4" s="1"/>
  <c r="O835" i="4"/>
  <c r="K835" i="4" s="1"/>
  <c r="P835" i="4" s="1"/>
  <c r="O834" i="4"/>
  <c r="K834" i="4" s="1"/>
  <c r="P834" i="4" s="1"/>
  <c r="O832" i="4"/>
  <c r="K832" i="4" s="1"/>
  <c r="P832" i="4" s="1"/>
  <c r="O828" i="4"/>
  <c r="K828" i="4" s="1"/>
  <c r="P828" i="4" s="1"/>
  <c r="O817" i="4"/>
  <c r="K817" i="4" s="1"/>
  <c r="P817" i="4" s="1"/>
  <c r="O816" i="4"/>
  <c r="K816" i="4" s="1"/>
  <c r="P816" i="4" s="1"/>
  <c r="O815" i="4"/>
  <c r="K815" i="4" s="1"/>
  <c r="P815" i="4" s="1"/>
  <c r="O814" i="4"/>
  <c r="K814" i="4" s="1"/>
  <c r="P814" i="4" s="1"/>
  <c r="O813" i="4"/>
  <c r="K813" i="4" s="1"/>
  <c r="P813" i="4" s="1"/>
  <c r="O786" i="4"/>
  <c r="K786" i="4" s="1"/>
  <c r="P786" i="4" s="1"/>
  <c r="O783" i="4"/>
  <c r="K783" i="4" s="1"/>
  <c r="P783" i="4" s="1"/>
  <c r="O764" i="4"/>
  <c r="K764" i="4" s="1"/>
  <c r="P764" i="4" s="1"/>
  <c r="O763" i="4"/>
  <c r="K763" i="4" s="1"/>
  <c r="P763" i="4" s="1"/>
  <c r="O746" i="4"/>
  <c r="K746" i="4" s="1"/>
  <c r="P746" i="4" s="1"/>
  <c r="O744" i="4"/>
  <c r="K744" i="4" s="1"/>
  <c r="P744" i="4" s="1"/>
  <c r="O743" i="4"/>
  <c r="K743" i="4" s="1"/>
  <c r="P743" i="4" s="1"/>
  <c r="O742" i="4"/>
  <c r="K742" i="4" s="1"/>
  <c r="P742" i="4" s="1"/>
  <c r="O739" i="4"/>
  <c r="K739" i="4" s="1"/>
  <c r="P739" i="4" s="1"/>
  <c r="O737" i="4"/>
  <c r="K737" i="4" s="1"/>
  <c r="P737" i="4" s="1"/>
  <c r="O736" i="4"/>
  <c r="K736" i="4" s="1"/>
  <c r="P736" i="4" s="1"/>
  <c r="O717" i="4"/>
  <c r="K717" i="4" s="1"/>
  <c r="P717" i="4" s="1"/>
  <c r="O710" i="4"/>
  <c r="K710" i="4" s="1"/>
  <c r="P710" i="4" s="1"/>
  <c r="O708" i="4"/>
  <c r="K708" i="4" s="1"/>
  <c r="P708" i="4" s="1"/>
  <c r="O707" i="4"/>
  <c r="K707" i="4" s="1"/>
  <c r="P707" i="4" s="1"/>
  <c r="O664" i="4"/>
  <c r="K664" i="4" s="1"/>
  <c r="P664" i="4" s="1"/>
  <c r="O663" i="4"/>
  <c r="K663" i="4" s="1"/>
  <c r="P663" i="4" s="1"/>
  <c r="O668" i="4"/>
  <c r="K668" i="4" s="1"/>
  <c r="P668" i="4" s="1"/>
  <c r="O639" i="4"/>
  <c r="K639" i="4" s="1"/>
  <c r="P639" i="4" s="1"/>
  <c r="O638" i="4"/>
  <c r="K638" i="4" s="1"/>
  <c r="P638" i="4" s="1"/>
  <c r="O636" i="4"/>
  <c r="K636" i="4" s="1"/>
  <c r="P636" i="4" s="1"/>
  <c r="O633" i="4"/>
  <c r="K633" i="4" s="1"/>
  <c r="P633" i="4" s="1"/>
  <c r="O632" i="4"/>
  <c r="K632" i="4" s="1"/>
  <c r="P632" i="4" s="1"/>
  <c r="O628" i="4"/>
  <c r="K628" i="4" s="1"/>
  <c r="P628" i="4" s="1"/>
  <c r="O626" i="4"/>
  <c r="K626" i="4" s="1"/>
  <c r="P626" i="4" s="1"/>
  <c r="O625" i="4"/>
  <c r="K625" i="4" s="1"/>
  <c r="P625" i="4" s="1"/>
  <c r="O627" i="4"/>
  <c r="K627" i="4" s="1"/>
  <c r="P627" i="4" s="1"/>
  <c r="O624" i="4"/>
  <c r="K624" i="4" s="1"/>
  <c r="P624" i="4" s="1"/>
  <c r="O599" i="4"/>
  <c r="K599" i="4" s="1"/>
  <c r="P599" i="4" s="1"/>
  <c r="O598" i="4"/>
  <c r="K598" i="4" s="1"/>
  <c r="P598" i="4" s="1"/>
  <c r="O579" i="4"/>
  <c r="K579" i="4" s="1"/>
  <c r="P579" i="4" s="1"/>
  <c r="O550" i="4"/>
  <c r="K550" i="4" s="1"/>
  <c r="P550" i="4" s="1"/>
  <c r="O505" i="4"/>
  <c r="K505" i="4" s="1"/>
  <c r="P505" i="4" s="1"/>
  <c r="O489" i="4"/>
  <c r="K489" i="4" s="1"/>
  <c r="P489" i="4" s="1"/>
  <c r="O487" i="4"/>
  <c r="K487" i="4" s="1"/>
  <c r="P487" i="4" s="1"/>
  <c r="O345" i="4"/>
  <c r="K345" i="4" s="1"/>
  <c r="P345" i="4" s="1"/>
  <c r="O344" i="4"/>
  <c r="K344" i="4" s="1"/>
  <c r="P344" i="4" s="1"/>
  <c r="O343" i="4"/>
  <c r="K343" i="4" s="1"/>
  <c r="P343" i="4" s="1"/>
  <c r="O336" i="4"/>
  <c r="K336" i="4" s="1"/>
  <c r="P336" i="4" s="1"/>
  <c r="O327" i="4"/>
  <c r="K327" i="4" s="1"/>
  <c r="P327" i="4" s="1"/>
  <c r="O325" i="4"/>
  <c r="K325" i="4" s="1"/>
  <c r="P325" i="4" s="1"/>
  <c r="O323" i="4"/>
  <c r="K323" i="4" s="1"/>
  <c r="P323" i="4" s="1"/>
  <c r="O322" i="4"/>
  <c r="K322" i="4" s="1"/>
  <c r="P322" i="4" s="1"/>
  <c r="O321" i="4"/>
  <c r="K321" i="4" s="1"/>
  <c r="P321" i="4" s="1"/>
  <c r="O316" i="4"/>
  <c r="K316" i="4" s="1"/>
  <c r="P316" i="4" s="1"/>
  <c r="O232" i="4"/>
  <c r="K232" i="4" s="1"/>
  <c r="P232" i="4" s="1"/>
  <c r="O231" i="4"/>
  <c r="K231" i="4" s="1"/>
  <c r="P231" i="4" s="1"/>
  <c r="O155" i="4"/>
  <c r="K155" i="4" s="1"/>
  <c r="P155" i="4" s="1"/>
  <c r="O154" i="4"/>
  <c r="K154" i="4" s="1"/>
  <c r="P154" i="4" s="1"/>
  <c r="O151" i="4"/>
  <c r="K151" i="4" s="1"/>
  <c r="P151" i="4" s="1"/>
  <c r="O143" i="4"/>
  <c r="K143" i="4" s="1"/>
  <c r="P143" i="4" s="1"/>
  <c r="O132" i="4"/>
  <c r="K132" i="4" s="1"/>
  <c r="P132" i="4" s="1"/>
  <c r="O131" i="4"/>
  <c r="K131" i="4" s="1"/>
  <c r="P131" i="4" s="1"/>
  <c r="O140" i="4"/>
  <c r="K140" i="4" s="1"/>
  <c r="P140" i="4" s="1"/>
  <c r="O139" i="4"/>
  <c r="K139" i="4" s="1"/>
  <c r="P139" i="4" s="1"/>
  <c r="O138" i="4"/>
  <c r="K138" i="4" s="1"/>
  <c r="P138" i="4" s="1"/>
  <c r="O137" i="4"/>
  <c r="K137" i="4" s="1"/>
  <c r="P137" i="4" s="1"/>
  <c r="O126" i="4"/>
  <c r="K126" i="4" s="1"/>
  <c r="P126" i="4" s="1"/>
  <c r="O125" i="4"/>
  <c r="K125" i="4" s="1"/>
  <c r="P125" i="4" s="1"/>
  <c r="O115" i="4"/>
  <c r="K115" i="4" s="1"/>
  <c r="P115" i="4" s="1"/>
  <c r="O100" i="4"/>
  <c r="K100" i="4" s="1"/>
  <c r="P100" i="4" s="1"/>
  <c r="O98" i="4"/>
  <c r="K98" i="4" s="1"/>
  <c r="P98" i="4" s="1"/>
  <c r="O95" i="4"/>
  <c r="K95" i="4" s="1"/>
  <c r="P95" i="4" s="1"/>
  <c r="O94" i="4"/>
  <c r="K94" i="4" s="1"/>
  <c r="P94" i="4" s="1"/>
  <c r="O87" i="4"/>
  <c r="K87" i="4" s="1"/>
  <c r="P87" i="4" s="1"/>
  <c r="O86" i="4"/>
  <c r="K86" i="4" s="1"/>
  <c r="P86" i="4" s="1"/>
  <c r="O88" i="4"/>
  <c r="K88" i="4" s="1"/>
  <c r="P88" i="4" s="1"/>
  <c r="O84" i="4"/>
  <c r="K84" i="4" s="1"/>
  <c r="P84" i="4" s="1"/>
  <c r="O76" i="4"/>
  <c r="K76" i="4" s="1"/>
  <c r="P76" i="4" s="1"/>
  <c r="O73" i="4"/>
  <c r="K73" i="4" s="1"/>
  <c r="P73" i="4" s="1"/>
  <c r="O72" i="4"/>
  <c r="K72" i="4" s="1"/>
  <c r="P72" i="4" s="1"/>
  <c r="O71" i="4"/>
  <c r="K71" i="4" s="1"/>
  <c r="P71" i="4" s="1"/>
  <c r="O70" i="4"/>
  <c r="K70" i="4" s="1"/>
  <c r="P70" i="4" s="1"/>
  <c r="O47" i="4"/>
  <c r="K47" i="4" s="1"/>
  <c r="P47" i="4" s="1"/>
  <c r="O46" i="4"/>
  <c r="K46" i="4" s="1"/>
  <c r="P46" i="4" s="1"/>
  <c r="O45" i="4"/>
  <c r="K45" i="4" s="1"/>
  <c r="P45" i="4" s="1"/>
  <c r="O23" i="4"/>
  <c r="K23" i="4" s="1"/>
  <c r="P23" i="4" s="1"/>
  <c r="O24" i="4"/>
  <c r="K24" i="4" s="1"/>
  <c r="P24" i="4" s="1"/>
  <c r="O25" i="4"/>
  <c r="K25" i="4" s="1"/>
  <c r="P25" i="4" s="1"/>
  <c r="O33" i="4"/>
  <c r="K33" i="4" s="1"/>
  <c r="P33" i="4" s="1"/>
  <c r="O34" i="4"/>
  <c r="K34" i="4" s="1"/>
  <c r="P34" i="4" s="1"/>
  <c r="O43" i="4" l="1"/>
  <c r="K43" i="4" s="1"/>
  <c r="P43" i="4" s="1"/>
  <c r="O17" i="4"/>
  <c r="O256" i="4"/>
  <c r="K256" i="4" s="1"/>
  <c r="P256" i="4" s="1"/>
  <c r="O359" i="4"/>
  <c r="K359" i="4" s="1"/>
  <c r="P359" i="4" s="1"/>
  <c r="O704" i="4"/>
  <c r="K704" i="4" s="1"/>
  <c r="P704" i="4" s="1"/>
  <c r="O2635" i="4"/>
  <c r="K2635" i="4" s="1"/>
  <c r="P2635" i="4" s="1"/>
  <c r="O2678" i="4"/>
  <c r="K2678" i="4" s="1"/>
  <c r="P2678" i="4" s="1"/>
  <c r="O2757" i="4"/>
  <c r="K2757" i="4" s="1"/>
  <c r="P2757" i="4" s="1"/>
  <c r="O1378" i="4"/>
  <c r="K1378" i="4" s="1"/>
  <c r="P1378" i="4" s="1"/>
  <c r="O2031" i="4"/>
  <c r="K2031" i="4" s="1"/>
  <c r="P2031" i="4" s="1"/>
  <c r="O1430" i="4"/>
  <c r="K1430" i="4" s="1"/>
  <c r="P1430" i="4" s="1"/>
  <c r="O201" i="4"/>
  <c r="K201" i="4" s="1"/>
  <c r="P201" i="4" s="1"/>
  <c r="O156" i="4"/>
  <c r="K156" i="4" s="1"/>
  <c r="P156" i="4" s="1"/>
  <c r="O230" i="4"/>
  <c r="K230" i="4" s="1"/>
  <c r="P230" i="4" s="1"/>
  <c r="O276" i="4"/>
  <c r="K276" i="4" s="1"/>
  <c r="P276" i="4" s="1"/>
  <c r="O290" i="4"/>
  <c r="K290" i="4" s="1"/>
  <c r="P290" i="4" s="1"/>
  <c r="O331" i="4"/>
  <c r="K331" i="4" s="1"/>
  <c r="P331" i="4" s="1"/>
  <c r="O346" i="4"/>
  <c r="K346" i="4" s="1"/>
  <c r="P346" i="4" s="1"/>
  <c r="O589" i="4"/>
  <c r="K589" i="4" s="1"/>
  <c r="P589" i="4" s="1"/>
  <c r="O635" i="4"/>
  <c r="K635" i="4" s="1"/>
  <c r="P635" i="4" s="1"/>
  <c r="O1478" i="4"/>
  <c r="K1478" i="4" s="1"/>
  <c r="P1478" i="4" s="1"/>
  <c r="O1658" i="4"/>
  <c r="K1658" i="4" s="1"/>
  <c r="P1658" i="4" s="1"/>
  <c r="O802" i="4"/>
  <c r="K802" i="4" s="1"/>
  <c r="P802" i="4" s="1"/>
  <c r="O936" i="4"/>
  <c r="K936" i="4" s="1"/>
  <c r="P936" i="4" s="1"/>
  <c r="O987" i="4"/>
  <c r="K987" i="4" s="1"/>
  <c r="P987" i="4" s="1"/>
  <c r="O998" i="4"/>
  <c r="K998" i="4" s="1"/>
  <c r="P998" i="4" s="1"/>
  <c r="O1082" i="4"/>
  <c r="K1082" i="4" s="1"/>
  <c r="P1082" i="4" s="1"/>
  <c r="O1449" i="4"/>
  <c r="K1449" i="4" s="1"/>
  <c r="P1449" i="4" s="1"/>
  <c r="O1534" i="4"/>
  <c r="K1534" i="4" s="1"/>
  <c r="P1534" i="4" s="1"/>
  <c r="O1621" i="4"/>
  <c r="K1621" i="4" s="1"/>
  <c r="P1621" i="4" s="1"/>
  <c r="O2010" i="4"/>
  <c r="K2010" i="4" s="1"/>
  <c r="P2010" i="4" s="1"/>
  <c r="O1997" i="4"/>
  <c r="K1997" i="4" s="1"/>
  <c r="P1997" i="4" s="1"/>
  <c r="O2474" i="4"/>
  <c r="K2474" i="4" s="1"/>
  <c r="P2474" i="4" s="1"/>
  <c r="O200" i="4"/>
  <c r="K200" i="4" s="1"/>
  <c r="P200" i="4" s="1"/>
  <c r="O20" i="4"/>
  <c r="K20" i="4" s="1"/>
  <c r="P20" i="4" s="1"/>
  <c r="O199" i="4"/>
  <c r="K199" i="4" s="1"/>
  <c r="P199" i="4" s="1"/>
  <c r="O211" i="4"/>
  <c r="K211" i="4" s="1"/>
  <c r="P211" i="4" s="1"/>
  <c r="O251" i="4"/>
  <c r="K251" i="4" s="1"/>
  <c r="P251" i="4" s="1"/>
  <c r="O298" i="4"/>
  <c r="K298" i="4" s="1"/>
  <c r="P298" i="4" s="1"/>
  <c r="O305" i="4"/>
  <c r="K305" i="4" s="1"/>
  <c r="P305" i="4" s="1"/>
  <c r="O473" i="4"/>
  <c r="O529" i="4"/>
  <c r="K529" i="4" s="1"/>
  <c r="P529" i="4" s="1"/>
  <c r="O535" i="4"/>
  <c r="K535" i="4" s="1"/>
  <c r="P535" i="4" s="1"/>
  <c r="O560" i="4"/>
  <c r="K560" i="4" s="1"/>
  <c r="P560" i="4" s="1"/>
  <c r="O568" i="4"/>
  <c r="K568" i="4" s="1"/>
  <c r="P568" i="4" s="1"/>
  <c r="O616" i="4"/>
  <c r="O621" i="4"/>
  <c r="K621" i="4" s="1"/>
  <c r="P621" i="4" s="1"/>
  <c r="O657" i="4"/>
  <c r="K657" i="4" s="1"/>
  <c r="P657" i="4" s="1"/>
  <c r="O735" i="4"/>
  <c r="K735" i="4" s="1"/>
  <c r="P735" i="4" s="1"/>
  <c r="O745" i="4"/>
  <c r="K745" i="4" s="1"/>
  <c r="P745" i="4" s="1"/>
  <c r="O903" i="4"/>
  <c r="K903" i="4" s="1"/>
  <c r="P903" i="4" s="1"/>
  <c r="O1716" i="4"/>
  <c r="K1716" i="4" s="1"/>
  <c r="P1716" i="4" s="1"/>
  <c r="O1837" i="4"/>
  <c r="K1837" i="4" s="1"/>
  <c r="P1837" i="4" s="1"/>
  <c r="O2374" i="4"/>
  <c r="K2374" i="4" s="1"/>
  <c r="P2374" i="4" s="1"/>
  <c r="O2419" i="4"/>
  <c r="K2419" i="4" s="1"/>
  <c r="P2419" i="4" s="1"/>
  <c r="O2488" i="4"/>
  <c r="K2488" i="4" s="1"/>
  <c r="P2488" i="4" s="1"/>
  <c r="O2608" i="4"/>
  <c r="K2608" i="4" s="1"/>
  <c r="P2608" i="4" s="1"/>
  <c r="O229" i="4"/>
  <c r="K229" i="4" s="1"/>
  <c r="P229" i="4" s="1"/>
  <c r="O40" i="4"/>
  <c r="O667" i="4"/>
  <c r="K667" i="4" s="1"/>
  <c r="P667" i="4" s="1"/>
  <c r="O240" i="4"/>
  <c r="K240" i="4" s="1"/>
  <c r="P240" i="4" s="1"/>
  <c r="O205" i="4"/>
  <c r="K205" i="4" s="1"/>
  <c r="P205" i="4" s="1"/>
  <c r="O195" i="4"/>
  <c r="K195" i="4" s="1"/>
  <c r="P195" i="4" s="1"/>
  <c r="O220" i="4"/>
  <c r="K220" i="4" s="1"/>
  <c r="P220" i="4" s="1"/>
  <c r="O165" i="4"/>
  <c r="K165" i="4" s="1"/>
  <c r="P165" i="4" s="1"/>
  <c r="O174" i="4"/>
  <c r="K174" i="4" s="1"/>
  <c r="P174" i="4" s="1"/>
  <c r="O196" i="4"/>
  <c r="K196" i="4" s="1"/>
  <c r="P196" i="4" s="1"/>
  <c r="O198" i="4"/>
  <c r="K198" i="4" s="1"/>
  <c r="P198" i="4" s="1"/>
  <c r="O313" i="4"/>
  <c r="K313" i="4" s="1"/>
  <c r="P313" i="4" s="1"/>
  <c r="O319" i="4"/>
  <c r="K319" i="4" s="1"/>
  <c r="P319" i="4" s="1"/>
  <c r="O660" i="4"/>
  <c r="K660" i="4" s="1"/>
  <c r="P660" i="4" s="1"/>
  <c r="O2622" i="4"/>
  <c r="K2622" i="4" s="1"/>
  <c r="P2622" i="4" s="1"/>
  <c r="O176" i="4"/>
  <c r="K176" i="4" s="1"/>
  <c r="P176" i="4" s="1"/>
  <c r="O182" i="4"/>
  <c r="K182" i="4" s="1"/>
  <c r="P182" i="4" s="1"/>
  <c r="O209" i="4"/>
  <c r="K209" i="4" s="1"/>
  <c r="P209" i="4" s="1"/>
  <c r="O22" i="4"/>
  <c r="K22" i="4" s="1"/>
  <c r="P22" i="4" s="1"/>
  <c r="O187" i="4"/>
  <c r="K187" i="4" s="1"/>
  <c r="P187" i="4" s="1"/>
  <c r="O210" i="4"/>
  <c r="K210" i="4" s="1"/>
  <c r="P210" i="4" s="1"/>
  <c r="O26" i="4"/>
  <c r="K26" i="4" s="1"/>
  <c r="P26" i="4" s="1"/>
  <c r="O163" i="4"/>
  <c r="K163" i="4" s="1"/>
  <c r="P163" i="4" s="1"/>
  <c r="O183" i="4"/>
  <c r="K183" i="4" s="1"/>
  <c r="P183" i="4" s="1"/>
  <c r="O194" i="4"/>
  <c r="K194" i="4" s="1"/>
  <c r="P194" i="4" s="1"/>
  <c r="O204" i="4"/>
  <c r="K204" i="4" s="1"/>
  <c r="P204" i="4" s="1"/>
  <c r="O215" i="4"/>
  <c r="K215" i="4" s="1"/>
  <c r="P215" i="4" s="1"/>
  <c r="O245" i="4"/>
  <c r="K245" i="4" s="1"/>
  <c r="P245" i="4" s="1"/>
  <c r="O252" i="4"/>
  <c r="K252" i="4" s="1"/>
  <c r="P252" i="4" s="1"/>
  <c r="O275" i="4"/>
  <c r="K275" i="4" s="1"/>
  <c r="P275" i="4" s="1"/>
  <c r="O286" i="4"/>
  <c r="K286" i="4" s="1"/>
  <c r="P286" i="4" s="1"/>
  <c r="O293" i="4"/>
  <c r="K293" i="4" s="1"/>
  <c r="P293" i="4" s="1"/>
  <c r="O304" i="4"/>
  <c r="K304" i="4" s="1"/>
  <c r="P304" i="4" s="1"/>
  <c r="O318" i="4"/>
  <c r="K318" i="4" s="1"/>
  <c r="P318" i="4" s="1"/>
  <c r="O339" i="4"/>
  <c r="K339" i="4" s="1"/>
  <c r="P339" i="4" s="1"/>
  <c r="O528" i="4"/>
  <c r="O539" i="4"/>
  <c r="K539" i="4" s="1"/>
  <c r="P539" i="4" s="1"/>
  <c r="O547" i="4"/>
  <c r="K547" i="4" s="1"/>
  <c r="P547" i="4" s="1"/>
  <c r="O559" i="4"/>
  <c r="O567" i="4"/>
  <c r="K567" i="4" s="1"/>
  <c r="P567" i="4" s="1"/>
  <c r="O619" i="4"/>
  <c r="K619" i="4" s="1"/>
  <c r="P619" i="4" s="1"/>
  <c r="O643" i="4"/>
  <c r="O659" i="4"/>
  <c r="K659" i="4" s="1"/>
  <c r="P659" i="4" s="1"/>
  <c r="O680" i="4"/>
  <c r="O706" i="4"/>
  <c r="K706" i="4" s="1"/>
  <c r="P706" i="4" s="1"/>
  <c r="O726" i="4"/>
  <c r="O738" i="4"/>
  <c r="K738" i="4" s="1"/>
  <c r="P738" i="4" s="1"/>
  <c r="O762" i="4"/>
  <c r="K762" i="4" s="1"/>
  <c r="P762" i="4" s="1"/>
  <c r="O801" i="4"/>
  <c r="K801" i="4" s="1"/>
  <c r="P801" i="4" s="1"/>
  <c r="O904" i="4"/>
  <c r="K904" i="4" s="1"/>
  <c r="P904" i="4" s="1"/>
  <c r="O935" i="4"/>
  <c r="K935" i="4" s="1"/>
  <c r="P935" i="4" s="1"/>
  <c r="O986" i="4"/>
  <c r="K986" i="4" s="1"/>
  <c r="P986" i="4" s="1"/>
  <c r="O994" i="4"/>
  <c r="K994" i="4" s="1"/>
  <c r="P994" i="4" s="1"/>
  <c r="O1041" i="4"/>
  <c r="O1142" i="4"/>
  <c r="K1142" i="4" s="1"/>
  <c r="P1142" i="4" s="1"/>
  <c r="O1390" i="4"/>
  <c r="K1390" i="4" s="1"/>
  <c r="P1390" i="4" s="1"/>
  <c r="O1996" i="4"/>
  <c r="K1996" i="4" s="1"/>
  <c r="P1996" i="4" s="1"/>
  <c r="O2317" i="4"/>
  <c r="K2317" i="4" s="1"/>
  <c r="P2317" i="4" s="1"/>
  <c r="O2418" i="4"/>
  <c r="K2418" i="4" s="1"/>
  <c r="P2418" i="4" s="1"/>
  <c r="O2598" i="4"/>
  <c r="K2598" i="4" s="1"/>
  <c r="P2598" i="4" s="1"/>
  <c r="O2625" i="4"/>
  <c r="K2625" i="4" s="1"/>
  <c r="P2625" i="4" s="1"/>
  <c r="O2675" i="4"/>
  <c r="K2675" i="4" s="1"/>
  <c r="P2675" i="4" s="1"/>
  <c r="O2763" i="4"/>
  <c r="K2763" i="4" s="1"/>
  <c r="P2763" i="4" s="1"/>
  <c r="O2787" i="4"/>
  <c r="K2787" i="4" s="1"/>
  <c r="P2787" i="4" s="1"/>
  <c r="O112" i="4"/>
  <c r="K112" i="4" s="1"/>
  <c r="P112" i="4" s="1"/>
  <c r="O242" i="4"/>
  <c r="K242" i="4" s="1"/>
  <c r="P242" i="4" s="1"/>
  <c r="O253" i="4"/>
  <c r="K253" i="4" s="1"/>
  <c r="P253" i="4" s="1"/>
  <c r="O274" i="4"/>
  <c r="K274" i="4" s="1"/>
  <c r="P274" i="4" s="1"/>
  <c r="O284" i="4"/>
  <c r="K284" i="4" s="1"/>
  <c r="P284" i="4" s="1"/>
  <c r="O292" i="4"/>
  <c r="K292" i="4" s="1"/>
  <c r="P292" i="4" s="1"/>
  <c r="O301" i="4"/>
  <c r="K301" i="4" s="1"/>
  <c r="P301" i="4" s="1"/>
  <c r="O312" i="4"/>
  <c r="K312" i="4" s="1"/>
  <c r="P312" i="4" s="1"/>
  <c r="O314" i="4"/>
  <c r="K314" i="4" s="1"/>
  <c r="P314" i="4" s="1"/>
  <c r="O317" i="4"/>
  <c r="K317" i="4" s="1"/>
  <c r="P317" i="4" s="1"/>
  <c r="O348" i="4"/>
  <c r="K348" i="4" s="1"/>
  <c r="P348" i="4" s="1"/>
  <c r="O377" i="4"/>
  <c r="K377" i="4" s="1"/>
  <c r="P377" i="4" s="1"/>
  <c r="O499" i="4"/>
  <c r="K499" i="4" s="1"/>
  <c r="P499" i="4" s="1"/>
  <c r="O521" i="4"/>
  <c r="K521" i="4" s="1"/>
  <c r="P521" i="4" s="1"/>
  <c r="O533" i="4"/>
  <c r="K533" i="4" s="1"/>
  <c r="P533" i="4" s="1"/>
  <c r="O538" i="4"/>
  <c r="K538" i="4" s="1"/>
  <c r="P538" i="4" s="1"/>
  <c r="O545" i="4"/>
  <c r="K545" i="4" s="1"/>
  <c r="P545" i="4" s="1"/>
  <c r="O565" i="4"/>
  <c r="K565" i="4" s="1"/>
  <c r="P565" i="4" s="1"/>
  <c r="O618" i="4"/>
  <c r="K618" i="4" s="1"/>
  <c r="P618" i="4" s="1"/>
  <c r="O623" i="4"/>
  <c r="K623" i="4" s="1"/>
  <c r="P623" i="4" s="1"/>
  <c r="O658" i="4"/>
  <c r="K658" i="4" s="1"/>
  <c r="P658" i="4" s="1"/>
  <c r="O666" i="4"/>
  <c r="K666" i="4" s="1"/>
  <c r="P666" i="4" s="1"/>
  <c r="O673" i="4"/>
  <c r="K673" i="4" s="1"/>
  <c r="P673" i="4" s="1"/>
  <c r="O703" i="4"/>
  <c r="K703" i="4" s="1"/>
  <c r="P703" i="4" s="1"/>
  <c r="O760" i="4"/>
  <c r="K760" i="4" s="1"/>
  <c r="P760" i="4" s="1"/>
  <c r="O771" i="4"/>
  <c r="K771" i="4" s="1"/>
  <c r="P771" i="4" s="1"/>
  <c r="O784" i="4"/>
  <c r="K784" i="4" s="1"/>
  <c r="P784" i="4" s="1"/>
  <c r="O800" i="4"/>
  <c r="K800" i="4" s="1"/>
  <c r="P800" i="4" s="1"/>
  <c r="O806" i="4"/>
  <c r="K806" i="4" s="1"/>
  <c r="P806" i="4" s="1"/>
  <c r="O823" i="4"/>
  <c r="O902" i="4"/>
  <c r="K902" i="4" s="1"/>
  <c r="P902" i="4" s="1"/>
  <c r="O907" i="4"/>
  <c r="K907" i="4" s="1"/>
  <c r="P907" i="4" s="1"/>
  <c r="O926" i="4"/>
  <c r="K926" i="4" s="1"/>
  <c r="P926" i="4" s="1"/>
  <c r="O933" i="4"/>
  <c r="K933" i="4" s="1"/>
  <c r="P933" i="4" s="1"/>
  <c r="O973" i="4"/>
  <c r="O993" i="4"/>
  <c r="K993" i="4" s="1"/>
  <c r="P993" i="4" s="1"/>
  <c r="O1001" i="4"/>
  <c r="K1001" i="4" s="1"/>
  <c r="P1001" i="4" s="1"/>
  <c r="O1008" i="4"/>
  <c r="K1008" i="4" s="1"/>
  <c r="P1008" i="4" s="1"/>
  <c r="O1120" i="4"/>
  <c r="K1120" i="4" s="1"/>
  <c r="P1120" i="4" s="1"/>
  <c r="O1246" i="4"/>
  <c r="K1246" i="4" s="1"/>
  <c r="P1246" i="4" s="1"/>
  <c r="O1357" i="4"/>
  <c r="K1357" i="4" s="1"/>
  <c r="P1357" i="4" s="1"/>
  <c r="O1363" i="4"/>
  <c r="K1363" i="4" s="1"/>
  <c r="P1363" i="4" s="1"/>
  <c r="O1707" i="4"/>
  <c r="K1707" i="4" s="1"/>
  <c r="P1707" i="4" s="1"/>
  <c r="O1841" i="4"/>
  <c r="K1841" i="4" s="1"/>
  <c r="P1841" i="4" s="1"/>
  <c r="O1971" i="4"/>
  <c r="K1971" i="4" s="1"/>
  <c r="P1971" i="4" s="1"/>
  <c r="O2009" i="4"/>
  <c r="K2009" i="4" s="1"/>
  <c r="P2009" i="4" s="1"/>
  <c r="O2023" i="4"/>
  <c r="K2023" i="4" s="1"/>
  <c r="P2023" i="4" s="1"/>
  <c r="O2156" i="4"/>
  <c r="K2156" i="4" s="1"/>
  <c r="P2156" i="4" s="1"/>
  <c r="O2229" i="4"/>
  <c r="K2229" i="4" s="1"/>
  <c r="P2229" i="4" s="1"/>
  <c r="O2453" i="4"/>
  <c r="K2453" i="4" s="1"/>
  <c r="P2453" i="4" s="1"/>
  <c r="O2673" i="4"/>
  <c r="K2673" i="4" s="1"/>
  <c r="P2673" i="4" s="1"/>
  <c r="O2682" i="4"/>
  <c r="O2755" i="4"/>
  <c r="K2755" i="4" s="1"/>
  <c r="P2755" i="4" s="1"/>
  <c r="O2803" i="4"/>
  <c r="K2803" i="4" s="1"/>
  <c r="P2803" i="4" s="1"/>
  <c r="O2825" i="4"/>
  <c r="K2825" i="4" s="1"/>
  <c r="P2825" i="4" s="1"/>
  <c r="O238" i="4"/>
  <c r="K238" i="4" s="1"/>
  <c r="P238" i="4" s="1"/>
  <c r="O243" i="4"/>
  <c r="K243" i="4" s="1"/>
  <c r="P243" i="4" s="1"/>
  <c r="O255" i="4"/>
  <c r="K255" i="4" s="1"/>
  <c r="P255" i="4" s="1"/>
  <c r="O273" i="4"/>
  <c r="O280" i="4"/>
  <c r="K280" i="4" s="1"/>
  <c r="P280" i="4" s="1"/>
  <c r="O299" i="4"/>
  <c r="K299" i="4" s="1"/>
  <c r="P299" i="4" s="1"/>
  <c r="O307" i="4"/>
  <c r="K307" i="4" s="1"/>
  <c r="P307" i="4" s="1"/>
  <c r="O338" i="4"/>
  <c r="K338" i="4" s="1"/>
  <c r="P338" i="4" s="1"/>
  <c r="O341" i="4"/>
  <c r="K341" i="4" s="1"/>
  <c r="P341" i="4" s="1"/>
  <c r="O358" i="4"/>
  <c r="O486" i="4"/>
  <c r="K486" i="4" s="1"/>
  <c r="P486" i="4" s="1"/>
  <c r="O488" i="4"/>
  <c r="K488" i="4" s="1"/>
  <c r="P488" i="4" s="1"/>
  <c r="O494" i="4"/>
  <c r="K494" i="4" s="1"/>
  <c r="P494" i="4" s="1"/>
  <c r="O532" i="4"/>
  <c r="K532" i="4" s="1"/>
  <c r="P532" i="4" s="1"/>
  <c r="O536" i="4"/>
  <c r="K536" i="4" s="1"/>
  <c r="P536" i="4" s="1"/>
  <c r="O541" i="4"/>
  <c r="K541" i="4" s="1"/>
  <c r="P541" i="4" s="1"/>
  <c r="O561" i="4"/>
  <c r="K561" i="4" s="1"/>
  <c r="P561" i="4" s="1"/>
  <c r="O617" i="4"/>
  <c r="K617" i="4" s="1"/>
  <c r="P617" i="4" s="1"/>
  <c r="O622" i="4"/>
  <c r="K622" i="4" s="1"/>
  <c r="P622" i="4" s="1"/>
  <c r="O662" i="4"/>
  <c r="K662" i="4" s="1"/>
  <c r="P662" i="4" s="1"/>
  <c r="O702" i="4"/>
  <c r="K702" i="4" s="1"/>
  <c r="P702" i="4" s="1"/>
  <c r="O751" i="4"/>
  <c r="K751" i="4" s="1"/>
  <c r="P751" i="4" s="1"/>
  <c r="O805" i="4"/>
  <c r="K805" i="4" s="1"/>
  <c r="P805" i="4" s="1"/>
  <c r="O897" i="4"/>
  <c r="K897" i="4" s="1"/>
  <c r="P897" i="4" s="1"/>
  <c r="O906" i="4"/>
  <c r="K906" i="4" s="1"/>
  <c r="P906" i="4" s="1"/>
  <c r="O925" i="4"/>
  <c r="K925" i="4" s="1"/>
  <c r="P925" i="4" s="1"/>
  <c r="O937" i="4"/>
  <c r="K937" i="4" s="1"/>
  <c r="P937" i="4" s="1"/>
  <c r="O991" i="4"/>
  <c r="K991" i="4" s="1"/>
  <c r="P991" i="4" s="1"/>
  <c r="O1000" i="4"/>
  <c r="K1000" i="4" s="1"/>
  <c r="P1000" i="4" s="1"/>
  <c r="O1099" i="4"/>
  <c r="K1099" i="4" s="1"/>
  <c r="P1099" i="4" s="1"/>
  <c r="O1236" i="4"/>
  <c r="K1236" i="4" s="1"/>
  <c r="P1236" i="4" s="1"/>
  <c r="O1482" i="4"/>
  <c r="K1482" i="4" s="1"/>
  <c r="P1482" i="4" s="1"/>
  <c r="O1925" i="4"/>
  <c r="K1925" i="4" s="1"/>
  <c r="P1925" i="4" s="1"/>
  <c r="O2008" i="4"/>
  <c r="K2008" i="4" s="1"/>
  <c r="P2008" i="4" s="1"/>
  <c r="O2245" i="4"/>
  <c r="K2245" i="4" s="1"/>
  <c r="P2245" i="4" s="1"/>
  <c r="O2320" i="4"/>
  <c r="K2320" i="4" s="1"/>
  <c r="P2320" i="4" s="1"/>
  <c r="O2413" i="4"/>
  <c r="K2413" i="4" s="1"/>
  <c r="P2413" i="4" s="1"/>
  <c r="O2420" i="4"/>
  <c r="K2420" i="4" s="1"/>
  <c r="P2420" i="4" s="1"/>
  <c r="O2609" i="4"/>
  <c r="K2609" i="4" s="1"/>
  <c r="P2609" i="4" s="1"/>
  <c r="O2644" i="4"/>
  <c r="K2644" i="4" s="1"/>
  <c r="P2644" i="4" s="1"/>
  <c r="O2740" i="4"/>
  <c r="K2740" i="4" s="1"/>
  <c r="P2740" i="4" s="1"/>
  <c r="O2761" i="4"/>
  <c r="K2761" i="4" s="1"/>
  <c r="P2761" i="4" s="1"/>
  <c r="O2830" i="4"/>
  <c r="K2830" i="4" s="1"/>
  <c r="P2830" i="4" s="1"/>
  <c r="K559" i="4" l="1"/>
  <c r="O713" i="4"/>
  <c r="K528" i="4"/>
  <c r="K616" i="4"/>
  <c r="K726" i="4"/>
  <c r="K2682" i="4"/>
  <c r="K823" i="4"/>
  <c r="K680" i="4"/>
  <c r="O2546" i="4"/>
  <c r="K2546" i="4" s="1"/>
  <c r="P2546" i="4" s="1"/>
  <c r="K1041" i="4"/>
  <c r="K643" i="4"/>
  <c r="K473" i="4"/>
  <c r="O607" i="4"/>
  <c r="K973" i="4"/>
  <c r="K17" i="4"/>
  <c r="O354" i="4"/>
  <c r="K40" i="4"/>
  <c r="O537" i="4"/>
  <c r="K358" i="4"/>
  <c r="K273" i="4"/>
  <c r="P40" i="4" l="1"/>
  <c r="P726" i="4"/>
  <c r="K354" i="4"/>
  <c r="P1041" i="4"/>
  <c r="P616" i="4"/>
  <c r="P17" i="4"/>
  <c r="P528" i="4"/>
  <c r="K607" i="4"/>
  <c r="K713" i="4"/>
  <c r="P643" i="4"/>
  <c r="P973" i="4"/>
  <c r="P680" i="4"/>
  <c r="P823" i="4"/>
  <c r="P559" i="4"/>
  <c r="P273" i="4"/>
  <c r="P358" i="4"/>
  <c r="P473" i="4"/>
  <c r="P2682" i="4"/>
  <c r="K537" i="4"/>
  <c r="P537" i="4" s="1"/>
  <c r="P713" i="4" l="1"/>
  <c r="P354" i="4"/>
  <c r="P607" i="4"/>
  <c r="O2786" i="4" l="1"/>
  <c r="K2786" i="4" s="1"/>
  <c r="P2786" i="4" s="1"/>
  <c r="O2621" i="4"/>
  <c r="K2621" i="4" s="1"/>
  <c r="P2621" i="4" s="1"/>
  <c r="O2595" i="4"/>
  <c r="K2595" i="4" s="1"/>
  <c r="P2595" i="4" s="1"/>
  <c r="O2596" i="4"/>
  <c r="K2596" i="4" s="1"/>
  <c r="P2596" i="4" s="1"/>
  <c r="O2599" i="4"/>
  <c r="K2599" i="4" s="1"/>
  <c r="P2599" i="4" s="1"/>
  <c r="O2556" i="4"/>
  <c r="K2556" i="4" s="1"/>
  <c r="P2556" i="4" s="1"/>
  <c r="O2559" i="4"/>
  <c r="K2559" i="4" s="1"/>
  <c r="P2559" i="4" s="1"/>
  <c r="O2561" i="4"/>
  <c r="K2561" i="4" s="1"/>
  <c r="P2561" i="4" s="1"/>
  <c r="O2562" i="4"/>
  <c r="K2562" i="4" s="1"/>
  <c r="P2562" i="4" s="1"/>
  <c r="O2566" i="4"/>
  <c r="K2566" i="4" s="1"/>
  <c r="P2566" i="4" s="1"/>
  <c r="O2568" i="4"/>
  <c r="K2568" i="4" s="1"/>
  <c r="P2568" i="4" s="1"/>
  <c r="O2573" i="4"/>
  <c r="K2573" i="4" s="1"/>
  <c r="P2573" i="4" s="1"/>
  <c r="O2580" i="4"/>
  <c r="K2580" i="4" s="1"/>
  <c r="P2580" i="4" s="1"/>
  <c r="O2581" i="4"/>
  <c r="K2581" i="4" s="1"/>
  <c r="P2581" i="4" s="1"/>
  <c r="O2585" i="4"/>
  <c r="K2585" i="4" s="1"/>
  <c r="P2585" i="4" s="1"/>
  <c r="O2586" i="4"/>
  <c r="K2586" i="4" s="1"/>
  <c r="P2586" i="4" s="1"/>
  <c r="O2427" i="4"/>
  <c r="K2427" i="4" s="1"/>
  <c r="P2427" i="4" s="1"/>
  <c r="O2428" i="4"/>
  <c r="K2428" i="4" s="1"/>
  <c r="P2428" i="4" s="1"/>
  <c r="O2429" i="4"/>
  <c r="K2429" i="4" s="1"/>
  <c r="P2429" i="4" s="1"/>
  <c r="O2431" i="4"/>
  <c r="K2431" i="4" s="1"/>
  <c r="P2431" i="4" s="1"/>
  <c r="O2479" i="4"/>
  <c r="K2479" i="4" s="1"/>
  <c r="P2479" i="4" s="1"/>
  <c r="O2480" i="4"/>
  <c r="K2480" i="4" s="1"/>
  <c r="P2480" i="4" s="1"/>
  <c r="O2481" i="4"/>
  <c r="K2481" i="4" s="1"/>
  <c r="P2481" i="4" s="1"/>
  <c r="O2482" i="4"/>
  <c r="K2482" i="4" s="1"/>
  <c r="P2482" i="4" s="1"/>
  <c r="O2483" i="4"/>
  <c r="K2483" i="4" s="1"/>
  <c r="P2483" i="4" s="1"/>
  <c r="O2485" i="4"/>
  <c r="K2485" i="4" s="1"/>
  <c r="P2485" i="4" s="1"/>
  <c r="O2490" i="4"/>
  <c r="K2490" i="4" s="1"/>
  <c r="P2490" i="4" s="1"/>
  <c r="O2491" i="4"/>
  <c r="K2491" i="4" s="1"/>
  <c r="P2491" i="4" s="1"/>
  <c r="O2492" i="4"/>
  <c r="K2492" i="4" s="1"/>
  <c r="P2492" i="4" s="1"/>
  <c r="O2504" i="4"/>
  <c r="K2504" i="4" s="1"/>
  <c r="P2504" i="4" s="1"/>
  <c r="O2505" i="4"/>
  <c r="K2505" i="4" s="1"/>
  <c r="P2505" i="4" s="1"/>
  <c r="O2507" i="4"/>
  <c r="K2507" i="4" s="1"/>
  <c r="P2507" i="4" s="1"/>
  <c r="O2508" i="4"/>
  <c r="K2508" i="4" s="1"/>
  <c r="P2508" i="4" s="1"/>
  <c r="O2515" i="4"/>
  <c r="K2515" i="4" s="1"/>
  <c r="P2515" i="4" s="1"/>
  <c r="O2521" i="4"/>
  <c r="K2521" i="4" s="1"/>
  <c r="P2521" i="4" s="1"/>
  <c r="O2517" i="4"/>
  <c r="K2517" i="4" s="1"/>
  <c r="P2517" i="4" s="1"/>
  <c r="O2518" i="4"/>
  <c r="K2518" i="4" s="1"/>
  <c r="P2518" i="4" s="1"/>
  <c r="O2519" i="4"/>
  <c r="K2519" i="4" s="1"/>
  <c r="P2519" i="4" s="1"/>
  <c r="O2520" i="4"/>
  <c r="K2520" i="4" s="1"/>
  <c r="P2520" i="4" s="1"/>
  <c r="O2417" i="4"/>
  <c r="K2417" i="4" s="1"/>
  <c r="P2417" i="4" s="1"/>
  <c r="O2600" i="4" l="1"/>
  <c r="K2600" i="4" s="1"/>
  <c r="P2600" i="4" s="1"/>
  <c r="O2778" i="4"/>
  <c r="K2778" i="4" s="1"/>
  <c r="P2778" i="4" s="1"/>
  <c r="O2550" i="4"/>
  <c r="K2550" i="4" s="1"/>
  <c r="P2550" i="4" s="1"/>
  <c r="O2500" i="4"/>
  <c r="K2500" i="4" s="1"/>
  <c r="P2500" i="4" s="1"/>
  <c r="O2743" i="4"/>
  <c r="O2594" i="4"/>
  <c r="O2416" i="4"/>
  <c r="O2670" i="4"/>
  <c r="K2670" i="4" s="1"/>
  <c r="P2670" i="4" s="1"/>
  <c r="O2467" i="4"/>
  <c r="K2467" i="4" s="1"/>
  <c r="P2467" i="4" s="1"/>
  <c r="O2555" i="4"/>
  <c r="K2555" i="4" s="1"/>
  <c r="P2555" i="4" s="1"/>
  <c r="O2634" i="4"/>
  <c r="O2430" i="4"/>
  <c r="K2430" i="4" s="1"/>
  <c r="P2430" i="4" s="1"/>
  <c r="O2549" i="4"/>
  <c r="K2549" i="4" s="1"/>
  <c r="P2549" i="4" s="1"/>
  <c r="O2822" i="4"/>
  <c r="K2822" i="4" s="1"/>
  <c r="P2822" i="4" s="1"/>
  <c r="O2516" i="4"/>
  <c r="K2516" i="4" s="1"/>
  <c r="P2516" i="4" s="1"/>
  <c r="O2449" i="4"/>
  <c r="K2449" i="4" s="1"/>
  <c r="P2449" i="4" s="1"/>
  <c r="O2442" i="4"/>
  <c r="K2442" i="4" s="1"/>
  <c r="P2442" i="4" s="1"/>
  <c r="O2502" i="4"/>
  <c r="K2502" i="4" s="1"/>
  <c r="P2502" i="4" s="1"/>
  <c r="O2489" i="4"/>
  <c r="K2489" i="4" s="1"/>
  <c r="P2489" i="4" s="1"/>
  <c r="O2438" i="4"/>
  <c r="K2438" i="4" s="1"/>
  <c r="P2438" i="4" s="1"/>
  <c r="O2571" i="4"/>
  <c r="K2571" i="4" s="1"/>
  <c r="P2571" i="4" s="1"/>
  <c r="O2801" i="4"/>
  <c r="K2801" i="4" s="1"/>
  <c r="P2801" i="4" s="1"/>
  <c r="O2570" i="4"/>
  <c r="K2570" i="4" s="1"/>
  <c r="P2570" i="4" s="1"/>
  <c r="O2745" i="4"/>
  <c r="K2745" i="4" s="1"/>
  <c r="P2745" i="4" s="1"/>
  <c r="O2654" i="4"/>
  <c r="O2672" i="4"/>
  <c r="K2672" i="4" s="1"/>
  <c r="P2672" i="4" s="1"/>
  <c r="O2465" i="4"/>
  <c r="K2465" i="4" s="1"/>
  <c r="P2465" i="4" s="1"/>
  <c r="O2448" i="4"/>
  <c r="K2448" i="4" s="1"/>
  <c r="P2448" i="4" s="1"/>
  <c r="O2441" i="4"/>
  <c r="K2441" i="4" s="1"/>
  <c r="P2441" i="4" s="1"/>
  <c r="O2643" i="4"/>
  <c r="K2643" i="4" s="1"/>
  <c r="P2643" i="4" s="1"/>
  <c r="O2669" i="4"/>
  <c r="K2669" i="4" s="1"/>
  <c r="P2669" i="4" s="1"/>
  <c r="O2831" i="4"/>
  <c r="K2831" i="4" s="1"/>
  <c r="P2831" i="4" s="1"/>
  <c r="O2800" i="4"/>
  <c r="K2800" i="4" s="1"/>
  <c r="P2800" i="4" s="1"/>
  <c r="O2538" i="4"/>
  <c r="K2538" i="4" s="1"/>
  <c r="P2538" i="4" s="1"/>
  <c r="O2464" i="4"/>
  <c r="K2464" i="4" s="1"/>
  <c r="P2464" i="4" s="1"/>
  <c r="O2444" i="4"/>
  <c r="K2444" i="4" s="1"/>
  <c r="P2444" i="4" s="1"/>
  <c r="O2440" i="4"/>
  <c r="K2440" i="4" s="1"/>
  <c r="P2440" i="4" s="1"/>
  <c r="O2544" i="4"/>
  <c r="O2639" i="4"/>
  <c r="K2639" i="4" s="1"/>
  <c r="P2639" i="4" s="1"/>
  <c r="O2468" i="4"/>
  <c r="K2468" i="4" s="1"/>
  <c r="P2468" i="4" s="1"/>
  <c r="O2463" i="4"/>
  <c r="K2463" i="4" s="1"/>
  <c r="P2463" i="4" s="1"/>
  <c r="O2443" i="4"/>
  <c r="K2443" i="4" s="1"/>
  <c r="P2443" i="4" s="1"/>
  <c r="O2439" i="4"/>
  <c r="K2439" i="4" s="1"/>
  <c r="P2439" i="4" s="1"/>
  <c r="O2548" i="4"/>
  <c r="K2548" i="4" s="1"/>
  <c r="P2548" i="4" s="1"/>
  <c r="O2671" i="4"/>
  <c r="K2671" i="4" s="1"/>
  <c r="P2671" i="4" s="1"/>
  <c r="K2743" i="4" l="1"/>
  <c r="K2654" i="4"/>
  <c r="K2634" i="4"/>
  <c r="K2416" i="4"/>
  <c r="O2617" i="4"/>
  <c r="K2594" i="4"/>
  <c r="K2544" i="4"/>
  <c r="O2810" i="4"/>
  <c r="K2810" i="4" s="1"/>
  <c r="P2810" i="4" s="1"/>
  <c r="O2802" i="4"/>
  <c r="K2802" i="4" s="1"/>
  <c r="P2802" i="4" s="1"/>
  <c r="P2634" i="4" l="1"/>
  <c r="P2654" i="4"/>
  <c r="P2416" i="4"/>
  <c r="P2544" i="4"/>
  <c r="P2594" i="4"/>
  <c r="P2743" i="4"/>
  <c r="K2617" i="4"/>
  <c r="P2617" i="4" l="1"/>
  <c r="O1218" i="4"/>
  <c r="K1218" i="4" s="1"/>
  <c r="P1218" i="4" s="1"/>
  <c r="O2601" i="4" l="1"/>
  <c r="O2613" i="4"/>
  <c r="K2613" i="4" s="1"/>
  <c r="P2613" i="4" s="1"/>
  <c r="K2601" i="4" l="1"/>
  <c r="P2601" i="4" l="1"/>
  <c r="O890" i="4"/>
  <c r="K890" i="4" s="1"/>
  <c r="P890" i="4" s="1"/>
  <c r="O789" i="4" l="1"/>
  <c r="K789" i="4" l="1"/>
  <c r="P789" i="4" l="1"/>
  <c r="O1249" i="4" l="1"/>
  <c r="K1249" i="4" s="1"/>
  <c r="P1249" i="4" s="1"/>
  <c r="O1250" i="4"/>
  <c r="K1250" i="4" s="1"/>
  <c r="P1250" i="4" s="1"/>
  <c r="O1261" i="4"/>
  <c r="K1261" i="4" s="1"/>
  <c r="P1261" i="4" s="1"/>
  <c r="O1268" i="4"/>
  <c r="K1268" i="4" s="1"/>
  <c r="P1268" i="4" s="1"/>
  <c r="O1278" i="4"/>
  <c r="K1278" i="4" s="1"/>
  <c r="P1278" i="4" s="1"/>
  <c r="O1280" i="4"/>
  <c r="K1280" i="4" s="1"/>
  <c r="P1280" i="4" s="1"/>
  <c r="O1283" i="4"/>
  <c r="K1283" i="4" s="1"/>
  <c r="P1283" i="4" s="1"/>
  <c r="O1292" i="4"/>
  <c r="K1292" i="4" s="1"/>
  <c r="P1292" i="4" s="1"/>
  <c r="O1303" i="4"/>
  <c r="K1303" i="4" s="1"/>
  <c r="P1303" i="4" s="1"/>
  <c r="O1304" i="4"/>
  <c r="K1304" i="4" s="1"/>
  <c r="P1304" i="4" s="1"/>
  <c r="O1305" i="4"/>
  <c r="K1305" i="4" s="1"/>
  <c r="P1305" i="4" s="1"/>
  <c r="O1318" i="4"/>
  <c r="K1318" i="4" s="1"/>
  <c r="P1318" i="4" s="1"/>
  <c r="O1319" i="4"/>
  <c r="K1319" i="4" s="1"/>
  <c r="P1319" i="4" s="1"/>
  <c r="O1322" i="4"/>
  <c r="K1322" i="4" s="1"/>
  <c r="P1322" i="4" s="1"/>
  <c r="O1331" i="4"/>
  <c r="K1331" i="4" s="1"/>
  <c r="P1331" i="4" s="1"/>
  <c r="O1332" i="4"/>
  <c r="K1332" i="4" s="1"/>
  <c r="P1332" i="4" s="1"/>
  <c r="O1401" i="4"/>
  <c r="K1401" i="4" s="1"/>
  <c r="P1401" i="4" s="1"/>
  <c r="O1402" i="4"/>
  <c r="K1402" i="4" s="1"/>
  <c r="P1402" i="4" s="1"/>
  <c r="O1399" i="4"/>
  <c r="K1399" i="4" s="1"/>
  <c r="P1399" i="4" s="1"/>
  <c r="O1416" i="4"/>
  <c r="K1416" i="4" s="1"/>
  <c r="P1416" i="4" s="1"/>
  <c r="O1427" i="4"/>
  <c r="K1427" i="4" s="1"/>
  <c r="P1427" i="4" s="1"/>
  <c r="O1432" i="4"/>
  <c r="K1432" i="4" s="1"/>
  <c r="P1432" i="4" s="1"/>
  <c r="O1434" i="4"/>
  <c r="K1434" i="4" s="1"/>
  <c r="P1434" i="4" s="1"/>
  <c r="O1435" i="4"/>
  <c r="K1435" i="4" s="1"/>
  <c r="P1435" i="4" s="1"/>
  <c r="O1436" i="4"/>
  <c r="K1436" i="4" s="1"/>
  <c r="P1436" i="4" s="1"/>
  <c r="O1437" i="4"/>
  <c r="K1437" i="4" s="1"/>
  <c r="P1437" i="4" s="1"/>
  <c r="O1440" i="4"/>
  <c r="K1440" i="4" s="1"/>
  <c r="P1440" i="4" s="1"/>
  <c r="O1444" i="4"/>
  <c r="K1444" i="4" s="1"/>
  <c r="P1444" i="4" s="1"/>
  <c r="O1445" i="4"/>
  <c r="K1445" i="4" s="1"/>
  <c r="P1445" i="4" s="1"/>
  <c r="O1447" i="4"/>
  <c r="K1447" i="4" s="1"/>
  <c r="P1447" i="4" s="1"/>
  <c r="O1457" i="4"/>
  <c r="K1457" i="4" s="1"/>
  <c r="P1457" i="4" s="1"/>
  <c r="O1458" i="4"/>
  <c r="K1458" i="4" s="1"/>
  <c r="P1458" i="4" s="1"/>
  <c r="O1475" i="4"/>
  <c r="K1475" i="4" s="1"/>
  <c r="P1475" i="4" s="1"/>
  <c r="O1505" i="4"/>
  <c r="K1505" i="4" s="1"/>
  <c r="P1505" i="4" s="1"/>
  <c r="O1506" i="4"/>
  <c r="K1506" i="4" s="1"/>
  <c r="P1506" i="4" s="1"/>
  <c r="O1514" i="4"/>
  <c r="K1514" i="4" s="1"/>
  <c r="P1514" i="4" s="1"/>
  <c r="O1533" i="4"/>
  <c r="K1533" i="4" s="1"/>
  <c r="P1533" i="4" s="1"/>
  <c r="O1529" i="4"/>
  <c r="K1529" i="4" s="1"/>
  <c r="P1529" i="4" s="1"/>
  <c r="O1539" i="4"/>
  <c r="K1539" i="4" s="1"/>
  <c r="P1539" i="4" s="1"/>
  <c r="O1540" i="4"/>
  <c r="K1540" i="4" s="1"/>
  <c r="P1540" i="4" s="1"/>
  <c r="O1537" i="4"/>
  <c r="K1537" i="4" s="1"/>
  <c r="P1537" i="4" s="1"/>
  <c r="O1538" i="4"/>
  <c r="K1538" i="4" s="1"/>
  <c r="P1538" i="4" s="1"/>
  <c r="O1553" i="4"/>
  <c r="K1553" i="4" s="1"/>
  <c r="P1553" i="4" s="1"/>
  <c r="O1550" i="4"/>
  <c r="K1550" i="4" s="1"/>
  <c r="P1550" i="4" s="1"/>
  <c r="O1562" i="4"/>
  <c r="K1562" i="4" s="1"/>
  <c r="P1562" i="4" s="1"/>
  <c r="O1567" i="4"/>
  <c r="K1567" i="4" s="1"/>
  <c r="P1567" i="4" s="1"/>
  <c r="O1576" i="4"/>
  <c r="K1576" i="4" s="1"/>
  <c r="P1576" i="4" s="1"/>
  <c r="O1582" i="4"/>
  <c r="K1582" i="4" s="1"/>
  <c r="P1582" i="4" s="1"/>
  <c r="O1592" i="4"/>
  <c r="K1592" i="4" s="1"/>
  <c r="P1592" i="4" s="1"/>
  <c r="O1585" i="4"/>
  <c r="K1585" i="4" s="1"/>
  <c r="P1585" i="4" s="1"/>
  <c r="O1586" i="4"/>
  <c r="K1586" i="4" s="1"/>
  <c r="P1586" i="4" s="1"/>
  <c r="O1588" i="4"/>
  <c r="K1588" i="4" s="1"/>
  <c r="P1588" i="4" s="1"/>
  <c r="O1589" i="4"/>
  <c r="K1589" i="4" s="1"/>
  <c r="P1589" i="4" s="1"/>
  <c r="O1591" i="4"/>
  <c r="K1591" i="4" s="1"/>
  <c r="P1591" i="4" s="1"/>
  <c r="O1595" i="4"/>
  <c r="K1595" i="4" s="1"/>
  <c r="P1595" i="4" s="1"/>
  <c r="O1596" i="4"/>
  <c r="K1596" i="4" s="1"/>
  <c r="P1596" i="4" s="1"/>
  <c r="O1597" i="4"/>
  <c r="K1597" i="4" s="1"/>
  <c r="P1597" i="4" s="1"/>
  <c r="O1607" i="4"/>
  <c r="K1607" i="4" s="1"/>
  <c r="P1607" i="4" s="1"/>
  <c r="O1615" i="4"/>
  <c r="K1615" i="4" s="1"/>
  <c r="P1615" i="4" s="1"/>
  <c r="O1617" i="4"/>
  <c r="K1617" i="4" s="1"/>
  <c r="P1617" i="4" s="1"/>
  <c r="O1623" i="4"/>
  <c r="K1623" i="4" s="1"/>
  <c r="P1623" i="4" s="1"/>
  <c r="O1626" i="4"/>
  <c r="K1626" i="4" s="1"/>
  <c r="P1626" i="4" s="1"/>
  <c r="O1635" i="4"/>
  <c r="K1635" i="4" s="1"/>
  <c r="P1635" i="4" s="1"/>
  <c r="O1643" i="4"/>
  <c r="K1643" i="4" s="1"/>
  <c r="P1643" i="4" s="1"/>
  <c r="O1652" i="4"/>
  <c r="K1652" i="4" s="1"/>
  <c r="P1652" i="4" s="1"/>
  <c r="O1645" i="4"/>
  <c r="K1645" i="4" s="1"/>
  <c r="P1645" i="4" s="1"/>
  <c r="O1666" i="4"/>
  <c r="K1666" i="4" s="1"/>
  <c r="P1666" i="4" s="1"/>
  <c r="O1679" i="4"/>
  <c r="K1679" i="4" s="1"/>
  <c r="P1679" i="4" s="1"/>
  <c r="O1689" i="4"/>
  <c r="K1689" i="4" s="1"/>
  <c r="P1689" i="4" s="1"/>
  <c r="O1690" i="4"/>
  <c r="K1690" i="4" s="1"/>
  <c r="P1690" i="4" s="1"/>
  <c r="O1695" i="4"/>
  <c r="K1695" i="4" s="1"/>
  <c r="P1695" i="4" s="1"/>
  <c r="O1697" i="4"/>
  <c r="K1697" i="4" s="1"/>
  <c r="P1697" i="4" s="1"/>
  <c r="O1698" i="4"/>
  <c r="K1698" i="4" s="1"/>
  <c r="P1698" i="4" s="1"/>
  <c r="O1702" i="4"/>
  <c r="K1702" i="4" s="1"/>
  <c r="P1702" i="4" s="1"/>
  <c r="O1704" i="4"/>
  <c r="K1704" i="4" s="1"/>
  <c r="P1704" i="4" s="1"/>
  <c r="O1709" i="4"/>
  <c r="K1709" i="4" s="1"/>
  <c r="P1709" i="4" s="1"/>
  <c r="O1710" i="4"/>
  <c r="K1710" i="4" s="1"/>
  <c r="P1710" i="4" s="1"/>
  <c r="O1711" i="4"/>
  <c r="K1711" i="4" s="1"/>
  <c r="P1711" i="4" s="1"/>
  <c r="O1744" i="4"/>
  <c r="K1744" i="4" s="1"/>
  <c r="P1744" i="4" s="1"/>
  <c r="O1748" i="4"/>
  <c r="K1748" i="4" s="1"/>
  <c r="P1748" i="4" s="1"/>
  <c r="O1750" i="4"/>
  <c r="K1750" i="4" s="1"/>
  <c r="P1750" i="4" s="1"/>
  <c r="O1751" i="4"/>
  <c r="K1751" i="4" s="1"/>
  <c r="P1751" i="4" s="1"/>
  <c r="O1752" i="4"/>
  <c r="K1752" i="4" s="1"/>
  <c r="P1752" i="4" s="1"/>
  <c r="O1754" i="4"/>
  <c r="K1754" i="4" s="1"/>
  <c r="P1754" i="4" s="1"/>
  <c r="O1758" i="4"/>
  <c r="K1758" i="4" s="1"/>
  <c r="P1758" i="4" s="1"/>
  <c r="O1759" i="4"/>
  <c r="K1759" i="4" s="1"/>
  <c r="P1759" i="4" s="1"/>
  <c r="O1760" i="4"/>
  <c r="K1760" i="4" s="1"/>
  <c r="P1760" i="4" s="1"/>
  <c r="O1761" i="4"/>
  <c r="K1761" i="4" s="1"/>
  <c r="P1761" i="4" s="1"/>
  <c r="O1762" i="4"/>
  <c r="K1762" i="4" s="1"/>
  <c r="P1762" i="4" s="1"/>
  <c r="O1764" i="4"/>
  <c r="K1764" i="4" s="1"/>
  <c r="P1764" i="4" s="1"/>
  <c r="O1765" i="4"/>
  <c r="K1765" i="4" s="1"/>
  <c r="P1765" i="4" s="1"/>
  <c r="O1769" i="4"/>
  <c r="K1769" i="4" s="1"/>
  <c r="P1769" i="4" s="1"/>
  <c r="O1773" i="4"/>
  <c r="K1773" i="4" s="1"/>
  <c r="P1773" i="4" s="1"/>
  <c r="O1775" i="4"/>
  <c r="K1775" i="4" s="1"/>
  <c r="P1775" i="4" s="1"/>
  <c r="O1781" i="4"/>
  <c r="K1781" i="4" s="1"/>
  <c r="P1781" i="4" s="1"/>
  <c r="O1782" i="4"/>
  <c r="K1782" i="4" s="1"/>
  <c r="P1782" i="4" s="1"/>
  <c r="O1783" i="4"/>
  <c r="K1783" i="4" s="1"/>
  <c r="P1783" i="4" s="1"/>
  <c r="O1784" i="4"/>
  <c r="K1784" i="4" s="1"/>
  <c r="P1784" i="4" s="1"/>
  <c r="O1786" i="4"/>
  <c r="K1786" i="4" s="1"/>
  <c r="P1786" i="4" s="1"/>
  <c r="O1870" i="4"/>
  <c r="K1870" i="4" s="1"/>
  <c r="P1870" i="4" s="1"/>
  <c r="O1878" i="4"/>
  <c r="K1878" i="4" s="1"/>
  <c r="P1878" i="4" s="1"/>
  <c r="O1879" i="4"/>
  <c r="K1879" i="4" s="1"/>
  <c r="P1879" i="4" s="1"/>
  <c r="O1880" i="4"/>
  <c r="K1880" i="4" s="1"/>
  <c r="P1880" i="4" s="1"/>
  <c r="O1882" i="4"/>
  <c r="K1882" i="4" s="1"/>
  <c r="P1882" i="4" s="1"/>
  <c r="O1887" i="4"/>
  <c r="K1887" i="4" s="1"/>
  <c r="P1887" i="4" s="1"/>
  <c r="O1888" i="4"/>
  <c r="K1888" i="4" s="1"/>
  <c r="P1888" i="4" s="1"/>
  <c r="O1889" i="4"/>
  <c r="K1889" i="4" s="1"/>
  <c r="P1889" i="4" s="1"/>
  <c r="O1898" i="4"/>
  <c r="K1898" i="4" s="1"/>
  <c r="P1898" i="4" s="1"/>
  <c r="O1900" i="4"/>
  <c r="K1900" i="4" s="1"/>
  <c r="P1900" i="4" s="1"/>
  <c r="O1922" i="4"/>
  <c r="K1922" i="4" s="1"/>
  <c r="P1922" i="4" s="1"/>
  <c r="O1926" i="4"/>
  <c r="K1926" i="4" s="1"/>
  <c r="P1926" i="4" s="1"/>
  <c r="O1927" i="4"/>
  <c r="K1927" i="4" s="1"/>
  <c r="P1927" i="4" s="1"/>
  <c r="O1928" i="4"/>
  <c r="K1928" i="4" s="1"/>
  <c r="P1928" i="4" s="1"/>
  <c r="O1931" i="4"/>
  <c r="K1931" i="4" s="1"/>
  <c r="P1931" i="4" s="1"/>
  <c r="O1932" i="4"/>
  <c r="K1932" i="4" s="1"/>
  <c r="P1932" i="4" s="1"/>
  <c r="O1933" i="4"/>
  <c r="K1933" i="4" s="1"/>
  <c r="P1933" i="4" s="1"/>
  <c r="O1934" i="4"/>
  <c r="K1934" i="4" s="1"/>
  <c r="P1934" i="4" s="1"/>
  <c r="O1938" i="4"/>
  <c r="K1938" i="4" s="1"/>
  <c r="P1938" i="4" s="1"/>
  <c r="O1939" i="4"/>
  <c r="K1939" i="4" s="1"/>
  <c r="P1939" i="4" s="1"/>
  <c r="O1940" i="4"/>
  <c r="K1940" i="4" s="1"/>
  <c r="P1940" i="4" s="1"/>
  <c r="O1942" i="4"/>
  <c r="K1942" i="4" s="1"/>
  <c r="P1942" i="4" s="1"/>
  <c r="O1943" i="4"/>
  <c r="K1943" i="4" s="1"/>
  <c r="P1943" i="4" s="1"/>
  <c r="O1944" i="4"/>
  <c r="K1944" i="4" s="1"/>
  <c r="P1944" i="4" s="1"/>
  <c r="O1953" i="4"/>
  <c r="K1953" i="4" s="1"/>
  <c r="P1953" i="4" s="1"/>
  <c r="O1955" i="4"/>
  <c r="K1955" i="4" s="1"/>
  <c r="P1955" i="4" s="1"/>
  <c r="O1956" i="4"/>
  <c r="K1956" i="4" s="1"/>
  <c r="P1956" i="4" s="1"/>
  <c r="O1959" i="4"/>
  <c r="K1959" i="4" s="1"/>
  <c r="P1959" i="4" s="1"/>
  <c r="O1968" i="4"/>
  <c r="K1968" i="4" s="1"/>
  <c r="P1968" i="4" s="1"/>
  <c r="O1976" i="4"/>
  <c r="K1976" i="4" s="1"/>
  <c r="P1976" i="4" s="1"/>
  <c r="O1977" i="4"/>
  <c r="K1977" i="4" s="1"/>
  <c r="P1977" i="4" s="1"/>
  <c r="O2005" i="4"/>
  <c r="K2005" i="4" s="1"/>
  <c r="P2005" i="4" s="1"/>
  <c r="O2006" i="4"/>
  <c r="K2006" i="4" s="1"/>
  <c r="P2006" i="4" s="1"/>
  <c r="O2000" i="4"/>
  <c r="K2000" i="4" s="1"/>
  <c r="P2000" i="4" s="1"/>
  <c r="O2026" i="4"/>
  <c r="K2026" i="4" s="1"/>
  <c r="P2026" i="4" s="1"/>
  <c r="O2045" i="4"/>
  <c r="K2045" i="4" s="1"/>
  <c r="P2045" i="4" s="1"/>
  <c r="O2046" i="4"/>
  <c r="K2046" i="4" s="1"/>
  <c r="P2046" i="4" s="1"/>
  <c r="O2048" i="4"/>
  <c r="K2048" i="4" s="1"/>
  <c r="P2048" i="4" s="1"/>
  <c r="O2049" i="4"/>
  <c r="K2049" i="4" s="1"/>
  <c r="P2049" i="4" s="1"/>
  <c r="O2051" i="4"/>
  <c r="K2051" i="4" s="1"/>
  <c r="P2051" i="4" s="1"/>
  <c r="O2055" i="4"/>
  <c r="K2055" i="4" s="1"/>
  <c r="P2055" i="4" s="1"/>
  <c r="O2057" i="4"/>
  <c r="K2057" i="4" s="1"/>
  <c r="P2057" i="4" s="1"/>
  <c r="O2040" i="4"/>
  <c r="K2040" i="4" s="1"/>
  <c r="P2040" i="4" s="1"/>
  <c r="O2041" i="4"/>
  <c r="K2041" i="4" s="1"/>
  <c r="P2041" i="4" s="1"/>
  <c r="O2043" i="4"/>
  <c r="K2043" i="4" s="1"/>
  <c r="P2043" i="4" s="1"/>
  <c r="O2044" i="4"/>
  <c r="K2044" i="4" s="1"/>
  <c r="P2044" i="4" s="1"/>
  <c r="O2100" i="4"/>
  <c r="K2100" i="4" s="1"/>
  <c r="P2100" i="4" s="1"/>
  <c r="O2121" i="4"/>
  <c r="K2121" i="4" s="1"/>
  <c r="P2121" i="4" s="1"/>
  <c r="O2111" i="4"/>
  <c r="K2111" i="4" s="1"/>
  <c r="P2111" i="4" s="1"/>
  <c r="O2129" i="4"/>
  <c r="K2129" i="4" s="1"/>
  <c r="P2129" i="4" s="1"/>
  <c r="O2130" i="4"/>
  <c r="K2130" i="4" s="1"/>
  <c r="P2130" i="4" s="1"/>
  <c r="O2138" i="4"/>
  <c r="K2138" i="4" s="1"/>
  <c r="P2138" i="4" s="1"/>
  <c r="O2150" i="4"/>
  <c r="K2150" i="4" s="1"/>
  <c r="P2150" i="4" s="1"/>
  <c r="O2151" i="4"/>
  <c r="K2151" i="4" s="1"/>
  <c r="P2151" i="4" s="1"/>
  <c r="O2152" i="4"/>
  <c r="K2152" i="4" s="1"/>
  <c r="P2152" i="4" s="1"/>
  <c r="O2141" i="4"/>
  <c r="K2141" i="4" s="1"/>
  <c r="P2141" i="4" s="1"/>
  <c r="O2143" i="4"/>
  <c r="K2143" i="4" s="1"/>
  <c r="P2143" i="4" s="1"/>
  <c r="O2144" i="4"/>
  <c r="K2144" i="4" s="1"/>
  <c r="P2144" i="4" s="1"/>
  <c r="O2147" i="4"/>
  <c r="K2147" i="4" s="1"/>
  <c r="P2147" i="4" s="1"/>
  <c r="O2196" i="4"/>
  <c r="K2196" i="4" s="1"/>
  <c r="P2196" i="4" s="1"/>
  <c r="O2197" i="4"/>
  <c r="K2197" i="4" s="1"/>
  <c r="P2197" i="4" s="1"/>
  <c r="O2198" i="4"/>
  <c r="K2198" i="4" s="1"/>
  <c r="P2198" i="4" s="1"/>
  <c r="O2201" i="4"/>
  <c r="K2201" i="4" s="1"/>
  <c r="P2201" i="4" s="1"/>
  <c r="O2202" i="4"/>
  <c r="K2202" i="4" s="1"/>
  <c r="P2202" i="4" s="1"/>
  <c r="O2218" i="4"/>
  <c r="K2218" i="4" s="1"/>
  <c r="P2218" i="4" s="1"/>
  <c r="O2209" i="4"/>
  <c r="K2209" i="4" s="1"/>
  <c r="P2209" i="4" s="1"/>
  <c r="O2210" i="4"/>
  <c r="K2210" i="4" s="1"/>
  <c r="P2210" i="4" s="1"/>
  <c r="O2211" i="4"/>
  <c r="K2211" i="4" s="1"/>
  <c r="P2211" i="4" s="1"/>
  <c r="O2228" i="4"/>
  <c r="K2228" i="4" s="1"/>
  <c r="P2228" i="4" s="1"/>
  <c r="O2230" i="4"/>
  <c r="K2230" i="4" s="1"/>
  <c r="P2230" i="4" s="1"/>
  <c r="O2239" i="4"/>
  <c r="K2239" i="4" s="1"/>
  <c r="P2239" i="4" s="1"/>
  <c r="O2241" i="4"/>
  <c r="K2241" i="4" s="1"/>
  <c r="P2241" i="4" s="1"/>
  <c r="O2262" i="4"/>
  <c r="K2262" i="4" s="1"/>
  <c r="P2262" i="4" s="1"/>
  <c r="O2273" i="4"/>
  <c r="K2273" i="4" s="1"/>
  <c r="P2273" i="4" s="1"/>
  <c r="O2272" i="4"/>
  <c r="K2272" i="4" s="1"/>
  <c r="P2272" i="4" s="1"/>
  <c r="O2299" i="4"/>
  <c r="K2299" i="4" s="1"/>
  <c r="P2299" i="4" s="1"/>
  <c r="O2330" i="4"/>
  <c r="K2330" i="4" s="1"/>
  <c r="P2330" i="4" s="1"/>
  <c r="O2331" i="4"/>
  <c r="K2331" i="4" s="1"/>
  <c r="P2331" i="4" s="1"/>
  <c r="O2333" i="4"/>
  <c r="K2333" i="4" s="1"/>
  <c r="P2333" i="4" s="1"/>
  <c r="O2335" i="4"/>
  <c r="K2335" i="4" s="1"/>
  <c r="P2335" i="4" s="1"/>
  <c r="O2337" i="4"/>
  <c r="K2337" i="4" s="1"/>
  <c r="P2337" i="4" s="1"/>
  <c r="O2318" i="4"/>
  <c r="K2318" i="4" s="1"/>
  <c r="P2318" i="4" s="1"/>
  <c r="O2319" i="4"/>
  <c r="K2319" i="4" s="1"/>
  <c r="P2319" i="4" s="1"/>
  <c r="O2338" i="4"/>
  <c r="K2338" i="4" s="1"/>
  <c r="P2338" i="4" s="1"/>
  <c r="O2351" i="4"/>
  <c r="K2351" i="4" s="1"/>
  <c r="P2351" i="4" s="1"/>
  <c r="O2386" i="4"/>
  <c r="K2386" i="4" s="1"/>
  <c r="P2386" i="4" s="1"/>
  <c r="O2387" i="4"/>
  <c r="K2387" i="4" s="1"/>
  <c r="P2387" i="4" s="1"/>
  <c r="O2391" i="4"/>
  <c r="K2391" i="4" s="1"/>
  <c r="P2391" i="4" s="1"/>
  <c r="O2402" i="4"/>
  <c r="K2402" i="4" s="1"/>
  <c r="P2402" i="4" s="1"/>
  <c r="O2405" i="4"/>
  <c r="K2405" i="4" s="1"/>
  <c r="P2405" i="4" s="1"/>
  <c r="O1046" i="4"/>
  <c r="K1046" i="4" s="1"/>
  <c r="P1046" i="4" s="1"/>
  <c r="O1176" i="4"/>
  <c r="K1176" i="4" s="1"/>
  <c r="P1176" i="4" s="1"/>
  <c r="O1178" i="4"/>
  <c r="K1178" i="4" s="1"/>
  <c r="P1178" i="4" s="1"/>
  <c r="O1179" i="4"/>
  <c r="K1179" i="4" s="1"/>
  <c r="P1179" i="4" s="1"/>
  <c r="O2297" i="4" l="1"/>
  <c r="K2297" i="4" s="1"/>
  <c r="P2297" i="4" s="1"/>
  <c r="O2294" i="4"/>
  <c r="K2294" i="4" s="1"/>
  <c r="P2294" i="4" s="1"/>
  <c r="O2304" i="4"/>
  <c r="K2304" i="4" s="1"/>
  <c r="P2304" i="4" s="1"/>
  <c r="O2146" i="4"/>
  <c r="K2146" i="4" s="1"/>
  <c r="P2146" i="4" s="1"/>
  <c r="O1921" i="4"/>
  <c r="K1921" i="4" s="1"/>
  <c r="P1921" i="4" s="1"/>
  <c r="O1686" i="4"/>
  <c r="K1686" i="4" s="1"/>
  <c r="P1686" i="4" s="1"/>
  <c r="O1323" i="4"/>
  <c r="K1323" i="4" s="1"/>
  <c r="P1323" i="4" s="1"/>
  <c r="O1700" i="4"/>
  <c r="K1700" i="4" s="1"/>
  <c r="P1700" i="4" s="1"/>
  <c r="O1965" i="4"/>
  <c r="K1965" i="4" s="1"/>
  <c r="P1965" i="4" s="1"/>
  <c r="O1601" i="4"/>
  <c r="K1601" i="4" s="1"/>
  <c r="P1601" i="4" s="1"/>
  <c r="O2357" i="4"/>
  <c r="K2357" i="4" s="1"/>
  <c r="P2357" i="4" s="1"/>
  <c r="O1947" i="4"/>
  <c r="K1947" i="4" s="1"/>
  <c r="P1947" i="4" s="1"/>
  <c r="O1688" i="4"/>
  <c r="K1688" i="4" s="1"/>
  <c r="P1688" i="4" s="1"/>
  <c r="O1590" i="4"/>
  <c r="K1590" i="4" s="1"/>
  <c r="P1590" i="4" s="1"/>
  <c r="O2290" i="4"/>
  <c r="K2290" i="4" s="1"/>
  <c r="P2290" i="4" s="1"/>
  <c r="O1527" i="4"/>
  <c r="K1527" i="4" s="1"/>
  <c r="P1527" i="4" s="1"/>
  <c r="O1915" i="4"/>
  <c r="K1915" i="4" s="1"/>
  <c r="P1915" i="4" s="1"/>
  <c r="O2112" i="4"/>
  <c r="K2112" i="4" s="1"/>
  <c r="P2112" i="4" s="1"/>
  <c r="O1909" i="4"/>
  <c r="K1909" i="4" s="1"/>
  <c r="P1909" i="4" s="1"/>
  <c r="O1755" i="4"/>
  <c r="K1755" i="4" s="1"/>
  <c r="P1755" i="4" s="1"/>
  <c r="O1587" i="4"/>
  <c r="K1587" i="4" s="1"/>
  <c r="P1587" i="4" s="1"/>
  <c r="O1309" i="4"/>
  <c r="K1309" i="4" s="1"/>
  <c r="P1309" i="4" s="1"/>
  <c r="O1986" i="4"/>
  <c r="K1986" i="4" s="1"/>
  <c r="P1986" i="4" s="1"/>
  <c r="O1772" i="4"/>
  <c r="K1772" i="4" s="1"/>
  <c r="P1772" i="4" s="1"/>
  <c r="O1285" i="4"/>
  <c r="K1285" i="4" s="1"/>
  <c r="P1285" i="4" s="1"/>
  <c r="O2342" i="4"/>
  <c r="K2342" i="4" s="1"/>
  <c r="P2342" i="4" s="1"/>
  <c r="O1930" i="4"/>
  <c r="K1930" i="4" s="1"/>
  <c r="P1930" i="4" s="1"/>
  <c r="O1284" i="4"/>
  <c r="K1284" i="4" s="1"/>
  <c r="P1284" i="4" s="1"/>
  <c r="O2124" i="4"/>
  <c r="K2124" i="4" s="1"/>
  <c r="P2124" i="4" s="1"/>
  <c r="O1779" i="4"/>
  <c r="K1779" i="4" s="1"/>
  <c r="P1779" i="4" s="1"/>
  <c r="O1194" i="4"/>
  <c r="K1194" i="4" s="1"/>
  <c r="P1194" i="4" s="1"/>
  <c r="O1885" i="4"/>
  <c r="K1885" i="4" s="1"/>
  <c r="P1885" i="4" s="1"/>
  <c r="O1767" i="4"/>
  <c r="K1767" i="4" s="1"/>
  <c r="P1767" i="4" s="1"/>
  <c r="O1442" i="4"/>
  <c r="K1442" i="4" s="1"/>
  <c r="P1442" i="4" s="1"/>
  <c r="O1766" i="4"/>
  <c r="K1766" i="4" s="1"/>
  <c r="P1766" i="4" s="1"/>
  <c r="O2269" i="4"/>
  <c r="K2269" i="4" s="1"/>
  <c r="P2269" i="4" s="1"/>
  <c r="O2120" i="4"/>
  <c r="K2120" i="4" s="1"/>
  <c r="P2120" i="4" s="1"/>
  <c r="O2325" i="4"/>
  <c r="K2325" i="4" s="1"/>
  <c r="P2325" i="4" s="1"/>
  <c r="O1854" i="4"/>
  <c r="K1854" i="4" s="1"/>
  <c r="P1854" i="4" s="1"/>
  <c r="O1175" i="4"/>
  <c r="K1175" i="4" s="1"/>
  <c r="P1175" i="4" s="1"/>
  <c r="O1102" i="4"/>
  <c r="K1102" i="4" s="1"/>
  <c r="P1102" i="4" s="1"/>
  <c r="O1948" i="4"/>
  <c r="K1948" i="4" s="1"/>
  <c r="P1948" i="4" s="1"/>
  <c r="O1701" i="4"/>
  <c r="K1701" i="4" s="1"/>
  <c r="P1701" i="4" s="1"/>
  <c r="O1528" i="4"/>
  <c r="K1528" i="4" s="1"/>
  <c r="P1528" i="4" s="1"/>
  <c r="O1227" i="4"/>
  <c r="K1227" i="4" s="1"/>
  <c r="P1227" i="4" s="1"/>
  <c r="O1310" i="4"/>
  <c r="K1310" i="4" s="1"/>
  <c r="P1310" i="4" s="1"/>
  <c r="O2214" i="4"/>
  <c r="K2214" i="4" s="1"/>
  <c r="P2214" i="4" s="1"/>
  <c r="O1248" i="4"/>
  <c r="K1248" i="4" s="1"/>
  <c r="P1248" i="4" s="1"/>
  <c r="O1020" i="4"/>
  <c r="K1020" i="4" s="1"/>
  <c r="P1020" i="4" s="1"/>
  <c r="O1135" i="4"/>
  <c r="K1135" i="4" s="1"/>
  <c r="P1135" i="4" s="1"/>
  <c r="O1172" i="4"/>
  <c r="K1172" i="4" s="1"/>
  <c r="P1172" i="4" s="1"/>
  <c r="O1024" i="4"/>
  <c r="K1024" i="4" s="1"/>
  <c r="P1024" i="4" s="1"/>
  <c r="O989" i="4"/>
  <c r="K989" i="4" s="1"/>
  <c r="P989" i="4" s="1"/>
  <c r="O1226" i="4"/>
  <c r="K1226" i="4" s="1"/>
  <c r="P1226" i="4" s="1"/>
  <c r="O1439" i="4"/>
  <c r="K1439" i="4" s="1"/>
  <c r="P1439" i="4" s="1"/>
  <c r="O1167" i="4"/>
  <c r="K1167" i="4" s="1"/>
  <c r="P1167" i="4" s="1"/>
  <c r="O1101" i="4"/>
  <c r="K1101" i="4" s="1"/>
  <c r="P1101" i="4" s="1"/>
  <c r="O1044" i="4"/>
  <c r="K1044" i="4" s="1"/>
  <c r="P1044" i="4" s="1"/>
  <c r="O1119" i="4"/>
  <c r="K1119" i="4" s="1"/>
  <c r="P1119" i="4" s="1"/>
  <c r="O1085" i="4"/>
  <c r="K1085" i="4" s="1"/>
  <c r="P1085" i="4" s="1"/>
  <c r="O1429" i="4"/>
  <c r="K1429" i="4" s="1"/>
  <c r="P1429" i="4" s="1"/>
  <c r="O1148" i="4"/>
  <c r="K1148" i="4" s="1"/>
  <c r="P1148" i="4" s="1"/>
  <c r="O1106" i="4"/>
  <c r="K1106" i="4" s="1"/>
  <c r="P1106" i="4" s="1"/>
  <c r="O1069" i="4"/>
  <c r="K1069" i="4" s="1"/>
  <c r="P1069" i="4" s="1"/>
  <c r="O2135" i="4"/>
  <c r="K2135" i="4" s="1"/>
  <c r="P2135" i="4" s="1"/>
  <c r="O1849" i="4"/>
  <c r="K1849" i="4" s="1"/>
  <c r="P1849" i="4" s="1"/>
  <c r="O1428" i="4"/>
  <c r="K1428" i="4" s="1"/>
  <c r="P1428" i="4" s="1"/>
  <c r="O1242" i="4"/>
  <c r="K1242" i="4" s="1"/>
  <c r="P1242" i="4" s="1"/>
  <c r="O1049" i="4"/>
  <c r="K1049" i="4" s="1"/>
  <c r="P1049" i="4" s="1"/>
  <c r="O1196" i="4"/>
  <c r="K1196" i="4" s="1"/>
  <c r="P1196" i="4" s="1"/>
  <c r="O1881" i="4"/>
  <c r="K1881" i="4" s="1"/>
  <c r="P1881" i="4" s="1"/>
  <c r="O1745" i="4"/>
  <c r="K1745" i="4" s="1"/>
  <c r="P1745" i="4" s="1"/>
  <c r="O1558" i="4"/>
  <c r="K1558" i="4" s="1"/>
  <c r="P1558" i="4" s="1"/>
  <c r="O1168" i="4"/>
  <c r="K1168" i="4" s="1"/>
  <c r="P1168" i="4" s="1"/>
  <c r="O1132" i="4"/>
  <c r="K1132" i="4" s="1"/>
  <c r="P1132" i="4" s="1"/>
  <c r="O1094" i="4"/>
  <c r="K1094" i="4" s="1"/>
  <c r="P1094" i="4" s="1"/>
  <c r="O1405" i="4"/>
  <c r="K1405" i="4" s="1"/>
  <c r="P1405" i="4" s="1"/>
  <c r="O1200" i="4"/>
  <c r="K1200" i="4" s="1"/>
  <c r="P1200" i="4" s="1"/>
  <c r="O2243" i="4"/>
  <c r="K2243" i="4" s="1"/>
  <c r="P2243" i="4" s="1"/>
  <c r="O2115" i="4"/>
  <c r="K2115" i="4" s="1"/>
  <c r="P2115" i="4" s="1"/>
  <c r="O1025" i="4"/>
  <c r="K1025" i="4" s="1"/>
  <c r="P1025" i="4" s="1"/>
  <c r="O1193" i="4"/>
  <c r="K1193" i="4" s="1"/>
  <c r="P1193" i="4" s="1"/>
  <c r="O1856" i="4"/>
  <c r="K1856" i="4" s="1"/>
  <c r="P1856" i="4" s="1"/>
  <c r="O1384" i="4"/>
  <c r="K1384" i="4" s="1"/>
  <c r="P1384" i="4" s="1"/>
  <c r="O1706" i="4"/>
  <c r="K1706" i="4" s="1"/>
  <c r="P1706" i="4" s="1"/>
  <c r="O1365" i="4"/>
  <c r="K1365" i="4" s="1"/>
  <c r="P1365" i="4" s="1"/>
  <c r="O2238" i="4"/>
  <c r="K2238" i="4" s="1"/>
  <c r="P2238" i="4" s="1"/>
  <c r="O1770" i="4"/>
  <c r="K1770" i="4" s="1"/>
  <c r="P1770" i="4" s="1"/>
  <c r="O1141" i="4"/>
  <c r="K1141" i="4" s="1"/>
  <c r="P1141" i="4" s="1"/>
  <c r="O1171" i="4"/>
  <c r="K1171" i="4" s="1"/>
  <c r="P1171" i="4" s="1"/>
  <c r="O1999" i="4"/>
  <c r="K1999" i="4" s="1"/>
  <c r="P1999" i="4" s="1"/>
  <c r="O1559" i="4"/>
  <c r="K1559" i="4" s="1"/>
  <c r="P1559" i="4" s="1"/>
  <c r="O1423" i="4"/>
  <c r="K1423" i="4" s="1"/>
  <c r="P1423" i="4" s="1"/>
  <c r="O1016" i="4"/>
  <c r="K1016" i="4" s="1"/>
  <c r="P1016" i="4" s="1"/>
  <c r="O954" i="4"/>
  <c r="K954" i="4" s="1"/>
  <c r="P954" i="4" s="1"/>
  <c r="O1113" i="4"/>
  <c r="K1113" i="4" s="1"/>
  <c r="P1113" i="4" s="1"/>
  <c r="O2118" i="4"/>
  <c r="K2118" i="4" s="1"/>
  <c r="P2118" i="4" s="1"/>
  <c r="O976" i="4"/>
  <c r="K976" i="4" s="1"/>
  <c r="P976" i="4" s="1"/>
  <c r="O1160" i="4"/>
  <c r="K1160" i="4" s="1"/>
  <c r="P1160" i="4" s="1"/>
  <c r="O2398" i="4"/>
  <c r="K2398" i="4" s="1"/>
  <c r="P2398" i="4" s="1"/>
  <c r="O1544" i="4"/>
  <c r="K1544" i="4" s="1"/>
  <c r="P1544" i="4" s="1"/>
  <c r="O1307" i="4"/>
  <c r="K1307" i="4" s="1"/>
  <c r="P1307" i="4" s="1"/>
  <c r="O1028" i="4"/>
  <c r="K1028" i="4" s="1"/>
  <c r="P1028" i="4" s="1"/>
  <c r="O1155" i="4"/>
  <c r="K1155" i="4" s="1"/>
  <c r="P1155" i="4" s="1"/>
  <c r="O1108" i="4"/>
  <c r="K1108" i="4" s="1"/>
  <c r="P1108" i="4" s="1"/>
  <c r="O1070" i="4"/>
  <c r="K1070" i="4" s="1"/>
  <c r="P1070" i="4" s="1"/>
  <c r="O1867" i="4"/>
  <c r="K1867" i="4" s="1"/>
  <c r="P1867" i="4" s="1"/>
  <c r="O1400" i="4"/>
  <c r="K1400" i="4" s="1"/>
  <c r="P1400" i="4" s="1"/>
  <c r="O1105" i="4"/>
  <c r="K1105" i="4" s="1"/>
  <c r="P1105" i="4" s="1"/>
  <c r="O2249" i="4"/>
  <c r="K2249" i="4" s="1"/>
  <c r="P2249" i="4" s="1"/>
  <c r="O1059" i="4"/>
  <c r="K1059" i="4" s="1"/>
  <c r="P1059" i="4" s="1"/>
  <c r="O2113" i="4"/>
  <c r="K2113" i="4" s="1"/>
  <c r="P2113" i="4" s="1"/>
  <c r="O1816" i="4"/>
  <c r="K1816" i="4" s="1"/>
  <c r="P1816" i="4" s="1"/>
  <c r="O1238" i="4"/>
  <c r="K1238" i="4" s="1"/>
  <c r="P1238" i="4" s="1"/>
  <c r="O2004" i="4"/>
  <c r="K2004" i="4" s="1"/>
  <c r="P2004" i="4" s="1"/>
  <c r="O1424" i="4"/>
  <c r="K1424" i="4" s="1"/>
  <c r="P1424" i="4" s="1"/>
  <c r="O1228" i="4"/>
  <c r="K1228" i="4" s="1"/>
  <c r="P1228" i="4" s="1"/>
  <c r="O988" i="4"/>
  <c r="K988" i="4" s="1"/>
  <c r="P988" i="4" s="1"/>
  <c r="O1134" i="4"/>
  <c r="K1134" i="4" s="1"/>
  <c r="P1134" i="4" s="1"/>
  <c r="O1104" i="4"/>
  <c r="K1104" i="4" s="1"/>
  <c r="P1104" i="4" s="1"/>
  <c r="O1021" i="4"/>
  <c r="K1021" i="4" s="1"/>
  <c r="P1021" i="4" s="1"/>
  <c r="O980" i="4"/>
  <c r="K980" i="4" s="1"/>
  <c r="P980" i="4" s="1"/>
  <c r="O1045" i="4"/>
  <c r="K1045" i="4" s="1"/>
  <c r="P1045" i="4" s="1"/>
  <c r="O2052" i="4"/>
  <c r="K2052" i="4" s="1"/>
  <c r="P2052" i="4" s="1"/>
  <c r="O2406" i="4"/>
  <c r="K2406" i="4" s="1"/>
  <c r="P2406" i="4" s="1"/>
  <c r="O972" i="4"/>
  <c r="K972" i="4" s="1"/>
  <c r="P972" i="4" s="1"/>
  <c r="O1723" i="4"/>
  <c r="K1723" i="4" s="1"/>
  <c r="P1723" i="4" s="1"/>
  <c r="O1191" i="4"/>
  <c r="K1191" i="4" s="1"/>
  <c r="P1191" i="4" s="1"/>
  <c r="O1720" i="4"/>
  <c r="K1720" i="4" s="1"/>
  <c r="P1720" i="4" s="1"/>
  <c r="O1547" i="4"/>
  <c r="K1547" i="4" s="1"/>
  <c r="P1547" i="4" s="1"/>
  <c r="O1190" i="4"/>
  <c r="O1015" i="4"/>
  <c r="K1015" i="4" s="1"/>
  <c r="P1015" i="4" s="1"/>
  <c r="O1026" i="4"/>
  <c r="K1026" i="4" s="1"/>
  <c r="P1026" i="4" s="1"/>
  <c r="O999" i="4"/>
  <c r="K999" i="4" s="1"/>
  <c r="P999" i="4" s="1"/>
  <c r="O1259" i="4"/>
  <c r="K1259" i="4" s="1"/>
  <c r="P1259" i="4" s="1"/>
  <c r="O1192" i="4"/>
  <c r="K1192" i="4" s="1"/>
  <c r="P1192" i="4" s="1"/>
  <c r="O983" i="4"/>
  <c r="K983" i="4" s="1"/>
  <c r="P983" i="4" s="1"/>
  <c r="O1027" i="4"/>
  <c r="K1027" i="4" s="1"/>
  <c r="P1027" i="4" s="1"/>
  <c r="O1029" i="4"/>
  <c r="K1029" i="4" s="1"/>
  <c r="P1029" i="4" s="1"/>
  <c r="O1022" i="4"/>
  <c r="K1022" i="4" s="1"/>
  <c r="P1022" i="4" s="1"/>
  <c r="O1014" i="4"/>
  <c r="K1014" i="4" s="1"/>
  <c r="P1014" i="4" s="1"/>
  <c r="O992" i="4"/>
  <c r="K992" i="4" s="1"/>
  <c r="P992" i="4" s="1"/>
  <c r="O982" i="4"/>
  <c r="K982" i="4" s="1"/>
  <c r="P982" i="4" s="1"/>
  <c r="O952" i="4"/>
  <c r="O1084" i="4"/>
  <c r="K1084" i="4" s="1"/>
  <c r="P1084" i="4" s="1"/>
  <c r="O1068" i="4"/>
  <c r="K1068" i="4" s="1"/>
  <c r="P1068" i="4" s="1"/>
  <c r="O990" i="4"/>
  <c r="K990" i="4" s="1"/>
  <c r="P990" i="4" s="1"/>
  <c r="O1169" i="4"/>
  <c r="K1169" i="4" s="1"/>
  <c r="P1169" i="4" s="1"/>
  <c r="O1158" i="4"/>
  <c r="K1158" i="4" s="1"/>
  <c r="P1158" i="4" s="1"/>
  <c r="O1146" i="4"/>
  <c r="K1146" i="4" s="1"/>
  <c r="P1146" i="4" s="1"/>
  <c r="O1123" i="4"/>
  <c r="K1123" i="4" s="1"/>
  <c r="P1123" i="4" s="1"/>
  <c r="O1109" i="4"/>
  <c r="K1109" i="4" s="1"/>
  <c r="P1109" i="4" s="1"/>
  <c r="O1103" i="4"/>
  <c r="K1103" i="4" s="1"/>
  <c r="P1103" i="4" s="1"/>
  <c r="O1095" i="4"/>
  <c r="K1095" i="4" s="1"/>
  <c r="P1095" i="4" s="1"/>
  <c r="O1074" i="4"/>
  <c r="K1074" i="4" s="1"/>
  <c r="P1074" i="4" s="1"/>
  <c r="O1060" i="4"/>
  <c r="K1060" i="4" s="1"/>
  <c r="P1060" i="4" s="1"/>
  <c r="K1190" i="4" l="1"/>
  <c r="O1019" i="4"/>
  <c r="K1019" i="4" s="1"/>
  <c r="P1019" i="4" s="1"/>
  <c r="O1017" i="4"/>
  <c r="K1017" i="4" s="1"/>
  <c r="P1017" i="4" s="1"/>
  <c r="K952" i="4"/>
  <c r="O865" i="4"/>
  <c r="K865" i="4" s="1"/>
  <c r="P865" i="4" s="1"/>
  <c r="O630" i="4"/>
  <c r="K630" i="4" s="1"/>
  <c r="P630" i="4" s="1"/>
  <c r="P1190" i="4" l="1"/>
  <c r="O732" i="4"/>
  <c r="K732" i="4" s="1"/>
  <c r="P732" i="4" s="1"/>
  <c r="O863" i="4"/>
  <c r="K863" i="4" s="1"/>
  <c r="P863" i="4" s="1"/>
  <c r="P952" i="4"/>
  <c r="O650" i="4"/>
  <c r="K650" i="4" s="1"/>
  <c r="P650" i="4" s="1"/>
  <c r="O672" i="4"/>
  <c r="K672" i="4" s="1"/>
  <c r="P672" i="4" s="1"/>
  <c r="O945" i="4"/>
  <c r="K945" i="4" s="1"/>
  <c r="P945" i="4" s="1"/>
  <c r="O893" i="4"/>
  <c r="K893" i="4" s="1"/>
  <c r="P893" i="4" s="1"/>
  <c r="O804" i="4"/>
  <c r="K804" i="4" s="1"/>
  <c r="P804" i="4" s="1"/>
  <c r="O733" i="4"/>
  <c r="K733" i="4" s="1"/>
  <c r="P733" i="4" s="1"/>
  <c r="O862" i="4"/>
  <c r="K862" i="4" s="1"/>
  <c r="P862" i="4" s="1"/>
  <c r="O798" i="4"/>
  <c r="K798" i="4" s="1"/>
  <c r="P798" i="4" s="1"/>
  <c r="O938" i="4"/>
  <c r="K938" i="4" s="1"/>
  <c r="P938" i="4" s="1"/>
  <c r="O943" i="4"/>
  <c r="K943" i="4" s="1"/>
  <c r="P943" i="4" s="1"/>
  <c r="O939" i="4"/>
  <c r="K939" i="4" s="1"/>
  <c r="P939" i="4" s="1"/>
  <c r="O855" i="4"/>
  <c r="K855" i="4" s="1"/>
  <c r="P855" i="4" s="1"/>
  <c r="O887" i="4"/>
  <c r="K887" i="4" s="1"/>
  <c r="P887" i="4" s="1"/>
  <c r="O923" i="4"/>
  <c r="K923" i="4" s="1"/>
  <c r="P923" i="4" s="1"/>
  <c r="O767" i="4"/>
  <c r="K767" i="4" s="1"/>
  <c r="P767" i="4" s="1"/>
  <c r="O864" i="4"/>
  <c r="K864" i="4" s="1"/>
  <c r="P864" i="4" s="1"/>
  <c r="O803" i="4"/>
  <c r="K803" i="4" s="1"/>
  <c r="P803" i="4" s="1"/>
  <c r="O930" i="4"/>
  <c r="K930" i="4" s="1"/>
  <c r="P930" i="4" s="1"/>
  <c r="O649" i="4"/>
  <c r="K649" i="4" s="1"/>
  <c r="P649" i="4" s="1"/>
  <c r="O941" i="4"/>
  <c r="K941" i="4" s="1"/>
  <c r="P941" i="4" s="1"/>
  <c r="O757" i="4"/>
  <c r="K757" i="4" s="1"/>
  <c r="P757" i="4" s="1"/>
  <c r="O811" i="4"/>
  <c r="K811" i="4" s="1"/>
  <c r="P811" i="4" s="1"/>
  <c r="O928" i="4"/>
  <c r="K928" i="4" s="1"/>
  <c r="P928" i="4" s="1"/>
  <c r="O696" i="4"/>
  <c r="K696" i="4" s="1"/>
  <c r="P696" i="4" s="1"/>
  <c r="O782" i="4"/>
  <c r="K782" i="4" s="1"/>
  <c r="P782" i="4" s="1"/>
  <c r="O777" i="4"/>
  <c r="K777" i="4" s="1"/>
  <c r="P777" i="4" s="1"/>
  <c r="O770" i="4"/>
  <c r="K770" i="4" s="1"/>
  <c r="P770" i="4" s="1"/>
  <c r="O769" i="4"/>
  <c r="K769" i="4" s="1"/>
  <c r="P769" i="4" s="1"/>
  <c r="O882" i="4"/>
  <c r="K882" i="4" s="1"/>
  <c r="P882" i="4" s="1"/>
  <c r="O694" i="4"/>
  <c r="K694" i="4" s="1"/>
  <c r="P694" i="4" s="1"/>
  <c r="O768" i="4"/>
  <c r="K768" i="4" s="1"/>
  <c r="P768" i="4" s="1"/>
  <c r="O880" i="4"/>
  <c r="K880" i="4" s="1"/>
  <c r="P880" i="4" s="1"/>
  <c r="O854" i="4"/>
  <c r="K854" i="4" s="1"/>
  <c r="P854" i="4" s="1"/>
  <c r="O875" i="4"/>
  <c r="K875" i="4" s="1"/>
  <c r="P875" i="4" s="1"/>
  <c r="O853" i="4"/>
  <c r="K853" i="4" s="1"/>
  <c r="P853" i="4" s="1"/>
  <c r="O730" i="4"/>
  <c r="K730" i="4" s="1"/>
  <c r="P730" i="4" s="1"/>
  <c r="O759" i="4"/>
  <c r="K759" i="4" s="1"/>
  <c r="P759" i="4" s="1"/>
  <c r="O934" i="4"/>
  <c r="K934" i="4" s="1"/>
  <c r="P934" i="4" s="1"/>
  <c r="O872" i="4"/>
  <c r="K872" i="4" s="1"/>
  <c r="P872" i="4" s="1"/>
  <c r="O852" i="4"/>
  <c r="K852" i="4" s="1"/>
  <c r="P852" i="4" s="1"/>
  <c r="O644" i="4"/>
  <c r="O812" i="4"/>
  <c r="K812" i="4" s="1"/>
  <c r="P812" i="4" s="1"/>
  <c r="O869" i="4"/>
  <c r="K869" i="4" s="1"/>
  <c r="P869" i="4" s="1"/>
  <c r="O851" i="4"/>
  <c r="K851" i="4" s="1"/>
  <c r="P851" i="4" s="1"/>
  <c r="O747" i="4"/>
  <c r="K747" i="4" s="1"/>
  <c r="P747" i="4" s="1"/>
  <c r="O831" i="4"/>
  <c r="O655" i="4"/>
  <c r="K655" i="4" s="1"/>
  <c r="P655" i="4" s="1"/>
  <c r="O645" i="4"/>
  <c r="K645" i="4" s="1"/>
  <c r="P645" i="4" s="1"/>
  <c r="O699" i="4"/>
  <c r="K699" i="4" s="1"/>
  <c r="P699" i="4" s="1"/>
  <c r="O695" i="4"/>
  <c r="K695" i="4" s="1"/>
  <c r="P695" i="4" s="1"/>
  <c r="O687" i="4"/>
  <c r="K687" i="4" s="1"/>
  <c r="P687" i="4" s="1"/>
  <c r="O646" i="4"/>
  <c r="K646" i="4" s="1"/>
  <c r="P646" i="4" s="1"/>
  <c r="O701" i="4"/>
  <c r="K701" i="4" s="1"/>
  <c r="P701" i="4" s="1"/>
  <c r="O698" i="4"/>
  <c r="K698" i="4" s="1"/>
  <c r="P698" i="4" s="1"/>
  <c r="O716" i="4" l="1"/>
  <c r="O712" i="4" s="1"/>
  <c r="K644" i="4"/>
  <c r="O608" i="4"/>
  <c r="O629" i="4"/>
  <c r="O615" i="4" s="1"/>
  <c r="K831" i="4"/>
  <c r="O588" i="4"/>
  <c r="K588" i="4" s="1"/>
  <c r="P588" i="4" s="1"/>
  <c r="O591" i="4"/>
  <c r="K591" i="4" s="1"/>
  <c r="P591" i="4" s="1"/>
  <c r="P644" i="4" l="1"/>
  <c r="O582" i="4"/>
  <c r="K582" i="4" s="1"/>
  <c r="P582" i="4" s="1"/>
  <c r="K716" i="4"/>
  <c r="K712" i="4" s="1"/>
  <c r="P831" i="4"/>
  <c r="K629" i="4"/>
  <c r="K615" i="4" s="1"/>
  <c r="K608" i="4"/>
  <c r="O583" i="4"/>
  <c r="K583" i="4" s="1"/>
  <c r="P583" i="4" s="1"/>
  <c r="O581" i="4"/>
  <c r="K581" i="4" s="1"/>
  <c r="P581" i="4" s="1"/>
  <c r="O578" i="4"/>
  <c r="K578" i="4" s="1"/>
  <c r="P578" i="4" s="1"/>
  <c r="O580" i="4"/>
  <c r="K580" i="4" s="1"/>
  <c r="P580" i="4" s="1"/>
  <c r="O577" i="4"/>
  <c r="K577" i="4" s="1"/>
  <c r="P577" i="4" s="1"/>
  <c r="O576" i="4"/>
  <c r="K576" i="4" s="1"/>
  <c r="P576" i="4" s="1"/>
  <c r="P608" i="4" l="1"/>
  <c r="P716" i="4"/>
  <c r="P712" i="4"/>
  <c r="P629" i="4"/>
  <c r="P615" i="4"/>
  <c r="O575" i="4"/>
  <c r="K575" i="4" s="1"/>
  <c r="P575" i="4" s="1"/>
  <c r="O542" i="4"/>
  <c r="K542" i="4" s="1"/>
  <c r="P542" i="4" s="1"/>
  <c r="O543" i="4"/>
  <c r="K543" i="4" s="1"/>
  <c r="P543" i="4" s="1"/>
  <c r="O375" i="4" l="1"/>
  <c r="K375" i="4" s="1"/>
  <c r="P375" i="4" s="1"/>
  <c r="O506" i="4"/>
  <c r="K506" i="4" s="1"/>
  <c r="P506" i="4" s="1"/>
  <c r="O540" i="4"/>
  <c r="O49" i="4"/>
  <c r="K49" i="4" s="1"/>
  <c r="P49" i="4" s="1"/>
  <c r="O223" i="4"/>
  <c r="K223" i="4" s="1"/>
  <c r="P223" i="4" s="1"/>
  <c r="O337" i="4"/>
  <c r="K337" i="4" s="1"/>
  <c r="P337" i="4" s="1"/>
  <c r="O480" i="4"/>
  <c r="K480" i="4" s="1"/>
  <c r="P480" i="4" s="1"/>
  <c r="O104" i="4"/>
  <c r="K104" i="4" s="1"/>
  <c r="P104" i="4" s="1"/>
  <c r="O485" i="4"/>
  <c r="K485" i="4" s="1"/>
  <c r="P485" i="4" s="1"/>
  <c r="O285" i="4"/>
  <c r="K285" i="4" s="1"/>
  <c r="P285" i="4" s="1"/>
  <c r="O497" i="4"/>
  <c r="K497" i="4" s="1"/>
  <c r="P497" i="4" s="1"/>
  <c r="O477" i="4"/>
  <c r="K477" i="4" s="1"/>
  <c r="P477" i="4" s="1"/>
  <c r="O120" i="4"/>
  <c r="K120" i="4" s="1"/>
  <c r="P120" i="4" s="1"/>
  <c r="O369" i="4"/>
  <c r="K369" i="4" s="1"/>
  <c r="P369" i="4" s="1"/>
  <c r="O333" i="4"/>
  <c r="K333" i="4" s="1"/>
  <c r="P333" i="4" s="1"/>
  <c r="O282" i="4"/>
  <c r="K282" i="4" s="1"/>
  <c r="P282" i="4" s="1"/>
  <c r="O62" i="4"/>
  <c r="K62" i="4" s="1"/>
  <c r="P62" i="4" s="1"/>
  <c r="O97" i="4"/>
  <c r="K97" i="4" s="1"/>
  <c r="P97" i="4" s="1"/>
  <c r="O124" i="4"/>
  <c r="K124" i="4" s="1"/>
  <c r="P124" i="4" s="1"/>
  <c r="O169" i="4"/>
  <c r="K169" i="4" s="1"/>
  <c r="P169" i="4" s="1"/>
  <c r="O193" i="4"/>
  <c r="K193" i="4" s="1"/>
  <c r="P193" i="4" s="1"/>
  <c r="O90" i="4"/>
  <c r="K90" i="4" s="1"/>
  <c r="P90" i="4" s="1"/>
  <c r="O329" i="4"/>
  <c r="K329" i="4" s="1"/>
  <c r="P329" i="4" s="1"/>
  <c r="O228" i="4"/>
  <c r="K228" i="4" s="1"/>
  <c r="P228" i="4" s="1"/>
  <c r="O258" i="4"/>
  <c r="K258" i="4" s="1"/>
  <c r="P258" i="4" s="1"/>
  <c r="O60" i="4"/>
  <c r="K60" i="4" s="1"/>
  <c r="P60" i="4" s="1"/>
  <c r="O168" i="4"/>
  <c r="K168" i="4" s="1"/>
  <c r="P168" i="4" s="1"/>
  <c r="O330" i="4"/>
  <c r="K330" i="4" s="1"/>
  <c r="P330" i="4" s="1"/>
  <c r="O372" i="4"/>
  <c r="K372" i="4" s="1"/>
  <c r="P372" i="4" s="1"/>
  <c r="O259" i="4"/>
  <c r="K259" i="4" s="1"/>
  <c r="P259" i="4" s="1"/>
  <c r="O364" i="4"/>
  <c r="K364" i="4" s="1"/>
  <c r="P364" i="4" s="1"/>
  <c r="O234" i="4"/>
  <c r="K234" i="4" s="1"/>
  <c r="P234" i="4" s="1"/>
  <c r="O264" i="4"/>
  <c r="K264" i="4" s="1"/>
  <c r="P264" i="4" s="1"/>
  <c r="O133" i="4"/>
  <c r="K133" i="4" s="1"/>
  <c r="P133" i="4" s="1"/>
  <c r="O235" i="4"/>
  <c r="K235" i="4" s="1"/>
  <c r="P235" i="4" s="1"/>
  <c r="O51" i="4"/>
  <c r="K51" i="4" s="1"/>
  <c r="P51" i="4" s="1"/>
  <c r="O128" i="4"/>
  <c r="K128" i="4" s="1"/>
  <c r="P128" i="4" s="1"/>
  <c r="O106" i="4"/>
  <c r="K106" i="4" s="1"/>
  <c r="P106" i="4" s="1"/>
  <c r="O107" i="4"/>
  <c r="K107" i="4" s="1"/>
  <c r="P107" i="4" s="1"/>
  <c r="O53" i="4"/>
  <c r="K53" i="4" s="1"/>
  <c r="P53" i="4" s="1"/>
  <c r="O281" i="4"/>
  <c r="K281" i="4" s="1"/>
  <c r="P281" i="4" s="1"/>
  <c r="O291" i="4"/>
  <c r="K291" i="4" s="1"/>
  <c r="P291" i="4" s="1"/>
  <c r="O171" i="4"/>
  <c r="K171" i="4" s="1"/>
  <c r="P171" i="4" s="1"/>
  <c r="O119" i="4"/>
  <c r="K119" i="4" s="1"/>
  <c r="P119" i="4" s="1"/>
  <c r="O89" i="4"/>
  <c r="K89" i="4" s="1"/>
  <c r="P89" i="4" s="1"/>
  <c r="O59" i="4"/>
  <c r="K59" i="4" s="1"/>
  <c r="P59" i="4" s="1"/>
  <c r="O476" i="4"/>
  <c r="K476" i="4" s="1"/>
  <c r="P476" i="4" s="1"/>
  <c r="O254" i="4"/>
  <c r="K254" i="4" s="1"/>
  <c r="P254" i="4" s="1"/>
  <c r="O224" i="4"/>
  <c r="K224" i="4" s="1"/>
  <c r="P224" i="4" s="1"/>
  <c r="O167" i="4"/>
  <c r="K167" i="4" s="1"/>
  <c r="P167" i="4" s="1"/>
  <c r="O118" i="4"/>
  <c r="K118" i="4" s="1"/>
  <c r="P118" i="4" s="1"/>
  <c r="O83" i="4"/>
  <c r="K83" i="4" s="1"/>
  <c r="P83" i="4" s="1"/>
  <c r="O58" i="4"/>
  <c r="K58" i="4" s="1"/>
  <c r="P58" i="4" s="1"/>
  <c r="O324" i="4"/>
  <c r="K324" i="4" s="1"/>
  <c r="P324" i="4" s="1"/>
  <c r="O368" i="4"/>
  <c r="K368" i="4" s="1"/>
  <c r="P368" i="4" s="1"/>
  <c r="O475" i="4"/>
  <c r="K475" i="4" s="1"/>
  <c r="P475" i="4" s="1"/>
  <c r="O162" i="4"/>
  <c r="K162" i="4" s="1"/>
  <c r="P162" i="4" s="1"/>
  <c r="O315" i="4"/>
  <c r="K315" i="4" s="1"/>
  <c r="P315" i="4" s="1"/>
  <c r="O367" i="4"/>
  <c r="K367" i="4" s="1"/>
  <c r="P367" i="4" s="1"/>
  <c r="O474" i="4"/>
  <c r="K474" i="4" s="1"/>
  <c r="P474" i="4" s="1"/>
  <c r="O257" i="4"/>
  <c r="K257" i="4" s="1"/>
  <c r="P257" i="4" s="1"/>
  <c r="O246" i="4"/>
  <c r="K246" i="4" s="1"/>
  <c r="P246" i="4" s="1"/>
  <c r="O81" i="4"/>
  <c r="K81" i="4" s="1"/>
  <c r="P81" i="4" s="1"/>
  <c r="O241" i="4"/>
  <c r="K241" i="4" s="1"/>
  <c r="P241" i="4" s="1"/>
  <c r="O102" i="4"/>
  <c r="K102" i="4" s="1"/>
  <c r="P102" i="4" s="1"/>
  <c r="O311" i="4"/>
  <c r="K311" i="4" s="1"/>
  <c r="P311" i="4" s="1"/>
  <c r="O225" i="4"/>
  <c r="K225" i="4" s="1"/>
  <c r="P225" i="4" s="1"/>
  <c r="O218" i="4"/>
  <c r="K218" i="4" s="1"/>
  <c r="P218" i="4" s="1"/>
  <c r="O117" i="4"/>
  <c r="K117" i="4" s="1"/>
  <c r="P117" i="4" s="1"/>
  <c r="O16" i="4"/>
  <c r="O217" i="4"/>
  <c r="K217" i="4" s="1"/>
  <c r="P217" i="4" s="1"/>
  <c r="O144" i="4"/>
  <c r="K144" i="4" s="1"/>
  <c r="P144" i="4" s="1"/>
  <c r="O80" i="4"/>
  <c r="K80" i="4" s="1"/>
  <c r="P80" i="4" s="1"/>
  <c r="O28" i="4"/>
  <c r="K28" i="4" s="1"/>
  <c r="P28" i="4" s="1"/>
  <c r="O244" i="4"/>
  <c r="K244" i="4" s="1"/>
  <c r="P244" i="4" s="1"/>
  <c r="O221" i="4"/>
  <c r="K221" i="4" s="1"/>
  <c r="P221" i="4" s="1"/>
  <c r="O136" i="4"/>
  <c r="K136" i="4" s="1"/>
  <c r="P136" i="4" s="1"/>
  <c r="O110" i="4"/>
  <c r="K110" i="4" s="1"/>
  <c r="P110" i="4" s="1"/>
  <c r="O77" i="4"/>
  <c r="K77" i="4" s="1"/>
  <c r="P77" i="4" s="1"/>
  <c r="O300" i="4"/>
  <c r="K300" i="4" s="1"/>
  <c r="P300" i="4" s="1"/>
  <c r="O507" i="4"/>
  <c r="K507" i="4" s="1"/>
  <c r="P507" i="4" s="1"/>
  <c r="O123" i="4"/>
  <c r="K123" i="4" s="1"/>
  <c r="P123" i="4" s="1"/>
  <c r="O27" i="4"/>
  <c r="K27" i="4" s="1"/>
  <c r="P27" i="4" s="1"/>
  <c r="O236" i="4"/>
  <c r="K236" i="4" s="1"/>
  <c r="P236" i="4" s="1"/>
  <c r="O216" i="4"/>
  <c r="K216" i="4" s="1"/>
  <c r="P216" i="4" s="1"/>
  <c r="O134" i="4"/>
  <c r="K134" i="4" s="1"/>
  <c r="P134" i="4" s="1"/>
  <c r="O109" i="4"/>
  <c r="K109" i="4" s="1"/>
  <c r="P109" i="4" s="1"/>
  <c r="O66" i="4"/>
  <c r="K66" i="4" s="1"/>
  <c r="P66" i="4" s="1"/>
  <c r="O297" i="4"/>
  <c r="K297" i="4" s="1"/>
  <c r="P297" i="4" s="1"/>
  <c r="O21" i="4"/>
  <c r="K21" i="4" s="1"/>
  <c r="P21" i="4" s="1"/>
  <c r="O44" i="4"/>
  <c r="K44" i="4" s="1"/>
  <c r="P44" i="4" s="1"/>
  <c r="O214" i="4"/>
  <c r="K214" i="4" s="1"/>
  <c r="P214" i="4" s="1"/>
  <c r="O279" i="4"/>
  <c r="K279" i="4" s="1"/>
  <c r="P279" i="4" s="1"/>
  <c r="O296" i="4"/>
  <c r="K296" i="4" s="1"/>
  <c r="P296" i="4" s="1"/>
  <c r="O502" i="4"/>
  <c r="K502" i="4" s="1"/>
  <c r="P502" i="4" s="1"/>
  <c r="O213" i="4"/>
  <c r="K213" i="4" s="1"/>
  <c r="P213" i="4" s="1"/>
  <c r="O501" i="4"/>
  <c r="K501" i="4" s="1"/>
  <c r="P501" i="4" s="1"/>
  <c r="O19" i="4"/>
  <c r="K19" i="4" s="1"/>
  <c r="P19" i="4" s="1"/>
  <c r="O262" i="4"/>
  <c r="K262" i="4" s="1"/>
  <c r="P262" i="4" s="1"/>
  <c r="O233" i="4"/>
  <c r="K233" i="4" s="1"/>
  <c r="P233" i="4" s="1"/>
  <c r="O197" i="4"/>
  <c r="K197" i="4" s="1"/>
  <c r="P197" i="4" s="1"/>
  <c r="O129" i="4"/>
  <c r="K129" i="4" s="1"/>
  <c r="P129" i="4" s="1"/>
  <c r="O105" i="4"/>
  <c r="K105" i="4" s="1"/>
  <c r="P105" i="4" s="1"/>
  <c r="O64" i="4"/>
  <c r="K64" i="4" s="1"/>
  <c r="P64" i="4" s="1"/>
  <c r="O347" i="4"/>
  <c r="K347" i="4" s="1"/>
  <c r="P347" i="4" s="1"/>
  <c r="O288" i="4"/>
  <c r="K288" i="4" s="1"/>
  <c r="P288" i="4" s="1"/>
  <c r="O500" i="4"/>
  <c r="K500" i="4" s="1"/>
  <c r="P500" i="4" s="1"/>
  <c r="O753" i="4"/>
  <c r="K753" i="4" s="1"/>
  <c r="P753" i="4" s="1"/>
  <c r="O15" i="4" l="1"/>
  <c r="K16" i="4"/>
  <c r="K15" i="4" s="1"/>
  <c r="K540" i="4"/>
  <c r="P540" i="4" l="1"/>
  <c r="P16" i="4"/>
  <c r="P15" i="4"/>
  <c r="O2662" i="4"/>
  <c r="K2662" i="4" s="1"/>
  <c r="P2662" i="4" s="1"/>
  <c r="O2729" i="4" l="1"/>
  <c r="K2729" i="4" s="1"/>
  <c r="P2729" i="4" s="1"/>
  <c r="O2730" i="4"/>
  <c r="K2730" i="4" s="1"/>
  <c r="P2730" i="4" s="1"/>
  <c r="O2731" i="4"/>
  <c r="K2731" i="4" s="1"/>
  <c r="P2731" i="4" s="1"/>
  <c r="O2732" i="4"/>
  <c r="K2732" i="4" s="1"/>
  <c r="P2732" i="4" s="1"/>
  <c r="O2733" i="4"/>
  <c r="K2733" i="4" s="1"/>
  <c r="P2733" i="4" s="1"/>
  <c r="O2735" i="4"/>
  <c r="K2735" i="4" s="1"/>
  <c r="P2735" i="4" s="1"/>
  <c r="O2736" i="4"/>
  <c r="K2736" i="4" s="1"/>
  <c r="P2736" i="4" s="1"/>
  <c r="O2739" i="4"/>
  <c r="K2739" i="4" s="1"/>
  <c r="P2739" i="4" s="1"/>
  <c r="O2771" i="4"/>
  <c r="K2771" i="4" s="1"/>
  <c r="P2771" i="4" s="1"/>
  <c r="O2772" i="4"/>
  <c r="K2772" i="4" s="1"/>
  <c r="P2772" i="4" s="1"/>
  <c r="O2774" i="4"/>
  <c r="K2774" i="4" s="1"/>
  <c r="P2774" i="4" s="1"/>
  <c r="O2651" i="4"/>
  <c r="K2651" i="4" s="1"/>
  <c r="P2651" i="4" s="1"/>
  <c r="O2653" i="4"/>
  <c r="K2653" i="4" s="1"/>
  <c r="P2653" i="4" s="1"/>
  <c r="O2655" i="4"/>
  <c r="K2655" i="4" s="1"/>
  <c r="P2655" i="4" s="1"/>
  <c r="O2656" i="4"/>
  <c r="K2656" i="4" s="1"/>
  <c r="P2656" i="4" s="1"/>
  <c r="O2657" i="4"/>
  <c r="K2657" i="4" s="1"/>
  <c r="P2657" i="4" s="1"/>
  <c r="O2638" i="4"/>
  <c r="K2638" i="4" s="1"/>
  <c r="P2638" i="4" s="1"/>
  <c r="O2628" i="4"/>
  <c r="K2628" i="4" s="1"/>
  <c r="P2628" i="4" s="1"/>
  <c r="O2626" i="4"/>
  <c r="K2626" i="4" s="1"/>
  <c r="P2626" i="4" s="1"/>
  <c r="O2629" i="4"/>
  <c r="K2629" i="4" s="1"/>
  <c r="P2629" i="4" s="1"/>
  <c r="O2630" i="4"/>
  <c r="K2630" i="4" s="1"/>
  <c r="P2630" i="4" s="1"/>
  <c r="O2627" i="4"/>
  <c r="K2627" i="4" s="1"/>
  <c r="P2627" i="4" s="1"/>
  <c r="O2583" i="4"/>
  <c r="K2583" i="4" s="1"/>
  <c r="P2583" i="4" s="1"/>
  <c r="O2445" i="4"/>
  <c r="K2445" i="4" s="1"/>
  <c r="P2445" i="4" s="1"/>
  <c r="O2466" i="4"/>
  <c r="K2466" i="4" s="1"/>
  <c r="P2466" i="4" s="1"/>
  <c r="O2487" i="4"/>
  <c r="K2487" i="4" s="1"/>
  <c r="P2487" i="4" s="1"/>
  <c r="O2501" i="4"/>
  <c r="K2501" i="4" s="1"/>
  <c r="P2501" i="4" s="1"/>
  <c r="O2503" i="4"/>
  <c r="K2503" i="4" s="1"/>
  <c r="P2503" i="4" s="1"/>
  <c r="O2512" i="4"/>
  <c r="K2512" i="4" s="1"/>
  <c r="P2512" i="4" s="1"/>
  <c r="O2513" i="4"/>
  <c r="K2513" i="4" s="1"/>
  <c r="P2513" i="4" s="1"/>
  <c r="O2533" i="4"/>
  <c r="K2533" i="4" s="1"/>
  <c r="P2533" i="4" s="1"/>
  <c r="O2534" i="4"/>
  <c r="K2534" i="4" s="1"/>
  <c r="P2534" i="4" s="1"/>
  <c r="O2589" i="4" l="1"/>
  <c r="O2588" i="4" s="1"/>
  <c r="O2582" i="4"/>
  <c r="O2543" i="4" s="1"/>
  <c r="O2650" i="4"/>
  <c r="O2648" i="4" s="1"/>
  <c r="O2619" i="4"/>
  <c r="O2616" i="4" s="1"/>
  <c r="O2607" i="4"/>
  <c r="O2593" i="4" s="1"/>
  <c r="O2422" i="4"/>
  <c r="O2415" i="4" s="1"/>
  <c r="O2715" i="4"/>
  <c r="O2680" i="4" s="1"/>
  <c r="O2633" i="4"/>
  <c r="O2632" i="4" s="1"/>
  <c r="K2589" i="4" l="1"/>
  <c r="K2588" i="4" s="1"/>
  <c r="K2619" i="4"/>
  <c r="K2616" i="4" s="1"/>
  <c r="K2422" i="4"/>
  <c r="K2415" i="4" s="1"/>
  <c r="K2715" i="4"/>
  <c r="K2680" i="4" s="1"/>
  <c r="K2607" i="4"/>
  <c r="K2593" i="4" s="1"/>
  <c r="K2650" i="4"/>
  <c r="K2648" i="4" s="1"/>
  <c r="K2582" i="4"/>
  <c r="K2543" i="4" s="1"/>
  <c r="K2633" i="4"/>
  <c r="K2632" i="4" s="1"/>
  <c r="O1299" i="4" l="1"/>
  <c r="K1299" i="4" s="1"/>
  <c r="P1299" i="4" s="1"/>
  <c r="P2589" i="4"/>
  <c r="P2588" i="4"/>
  <c r="P2543" i="4"/>
  <c r="P2582" i="4"/>
  <c r="P2648" i="4"/>
  <c r="P2650" i="4"/>
  <c r="P2593" i="4"/>
  <c r="P2607" i="4"/>
  <c r="P2680" i="4"/>
  <c r="P2715" i="4"/>
  <c r="P2415" i="4"/>
  <c r="P2422" i="4"/>
  <c r="P2632" i="4"/>
  <c r="P2633" i="4"/>
  <c r="P2616" i="4"/>
  <c r="P2619" i="4"/>
  <c r="O1215" i="4" l="1"/>
  <c r="O1522" i="4"/>
  <c r="K1522" i="4" s="1"/>
  <c r="P1522" i="4" s="1"/>
  <c r="O1197" i="4"/>
  <c r="K1197" i="4" s="1"/>
  <c r="P1197" i="4" s="1"/>
  <c r="O2407" i="4"/>
  <c r="K2407" i="4" s="1"/>
  <c r="P2407" i="4" s="1"/>
  <c r="O2399" i="4"/>
  <c r="K2399" i="4" s="1"/>
  <c r="P2399" i="4" s="1"/>
  <c r="O2382" i="4"/>
  <c r="K2382" i="4" s="1"/>
  <c r="P2382" i="4" s="1"/>
  <c r="O2377" i="4"/>
  <c r="K2377" i="4" s="1"/>
  <c r="P2377" i="4" s="1"/>
  <c r="O2368" i="4"/>
  <c r="K2368" i="4" s="1"/>
  <c r="P2368" i="4" s="1"/>
  <c r="O2364" i="4"/>
  <c r="K2364" i="4" s="1"/>
  <c r="P2364" i="4" s="1"/>
  <c r="O2360" i="4"/>
  <c r="K2360" i="4" s="1"/>
  <c r="P2360" i="4" s="1"/>
  <c r="O2355" i="4"/>
  <c r="K2355" i="4" s="1"/>
  <c r="P2355" i="4" s="1"/>
  <c r="O2408" i="4"/>
  <c r="K2408" i="4" s="1"/>
  <c r="P2408" i="4" s="1"/>
  <c r="O2410" i="4"/>
  <c r="K2410" i="4" s="1"/>
  <c r="P2410" i="4" s="1"/>
  <c r="O2383" i="4"/>
  <c r="K2383" i="4" s="1"/>
  <c r="P2383" i="4" s="1"/>
  <c r="O2378" i="4"/>
  <c r="K2378" i="4" s="1"/>
  <c r="P2378" i="4" s="1"/>
  <c r="O2369" i="4"/>
  <c r="K2369" i="4" s="1"/>
  <c r="P2369" i="4" s="1"/>
  <c r="O2365" i="4"/>
  <c r="K2365" i="4" s="1"/>
  <c r="P2365" i="4" s="1"/>
  <c r="O2361" i="4"/>
  <c r="K2361" i="4" s="1"/>
  <c r="P2361" i="4" s="1"/>
  <c r="O2356" i="4"/>
  <c r="K2356" i="4" s="1"/>
  <c r="P2356" i="4" s="1"/>
  <c r="O2350" i="4"/>
  <c r="K2350" i="4" s="1"/>
  <c r="P2350" i="4" s="1"/>
  <c r="O2346" i="4"/>
  <c r="K2346" i="4" s="1"/>
  <c r="P2346" i="4" s="1"/>
  <c r="O2341" i="4"/>
  <c r="K2341" i="4" s="1"/>
  <c r="P2341" i="4" s="1"/>
  <c r="O2321" i="4"/>
  <c r="K2321" i="4" s="1"/>
  <c r="P2321" i="4" s="1"/>
  <c r="O2326" i="4"/>
  <c r="K2326" i="4" s="1"/>
  <c r="P2326" i="4" s="1"/>
  <c r="O2303" i="4"/>
  <c r="K2303" i="4" s="1"/>
  <c r="P2303" i="4" s="1"/>
  <c r="O2307" i="4"/>
  <c r="K2307" i="4" s="1"/>
  <c r="P2307" i="4" s="1"/>
  <c r="O2296" i="4"/>
  <c r="K2296" i="4" s="1"/>
  <c r="P2296" i="4" s="1"/>
  <c r="O2289" i="4"/>
  <c r="K2289" i="4" s="1"/>
  <c r="P2289" i="4" s="1"/>
  <c r="O2280" i="4"/>
  <c r="K2280" i="4" s="1"/>
  <c r="P2280" i="4" s="1"/>
  <c r="O2276" i="4"/>
  <c r="K2276" i="4" s="1"/>
  <c r="P2276" i="4" s="1"/>
  <c r="O2257" i="4"/>
  <c r="K2257" i="4" s="1"/>
  <c r="P2257" i="4" s="1"/>
  <c r="O2251" i="4"/>
  <c r="K2251" i="4" s="1"/>
  <c r="P2251" i="4" s="1"/>
  <c r="O2236" i="4"/>
  <c r="K2236" i="4" s="1"/>
  <c r="P2236" i="4" s="1"/>
  <c r="O2227" i="4"/>
  <c r="K2227" i="4" s="1"/>
  <c r="P2227" i="4" s="1"/>
  <c r="O2207" i="4"/>
  <c r="K2207" i="4" s="1"/>
  <c r="P2207" i="4" s="1"/>
  <c r="O2224" i="4"/>
  <c r="K2224" i="4" s="1"/>
  <c r="P2224" i="4" s="1"/>
  <c r="O2219" i="4"/>
  <c r="K2219" i="4" s="1"/>
  <c r="P2219" i="4" s="1"/>
  <c r="O2204" i="4"/>
  <c r="K2204" i="4" s="1"/>
  <c r="P2204" i="4" s="1"/>
  <c r="O2195" i="4"/>
  <c r="K2195" i="4" s="1"/>
  <c r="P2195" i="4" s="1"/>
  <c r="O2137" i="4"/>
  <c r="K2137" i="4" s="1"/>
  <c r="P2137" i="4" s="1"/>
  <c r="O2110" i="4"/>
  <c r="K2110" i="4" s="1"/>
  <c r="P2110" i="4" s="1"/>
  <c r="O2107" i="4"/>
  <c r="K2107" i="4" s="1"/>
  <c r="P2107" i="4" s="1"/>
  <c r="O2097" i="4"/>
  <c r="K2097" i="4" s="1"/>
  <c r="P2097" i="4" s="1"/>
  <c r="O2025" i="4"/>
  <c r="K2025" i="4" s="1"/>
  <c r="P2025" i="4" s="1"/>
  <c r="O1966" i="4"/>
  <c r="K1966" i="4" s="1"/>
  <c r="P1966" i="4" s="1"/>
  <c r="O1936" i="4"/>
  <c r="K1936" i="4" s="1"/>
  <c r="P1936" i="4" s="1"/>
  <c r="O1908" i="4"/>
  <c r="K1908" i="4" s="1"/>
  <c r="P1908" i="4" s="1"/>
  <c r="O1904" i="4"/>
  <c r="K1904" i="4" s="1"/>
  <c r="P1904" i="4" s="1"/>
  <c r="O1872" i="4"/>
  <c r="K1872" i="4" s="1"/>
  <c r="P1872" i="4" s="1"/>
  <c r="O1866" i="4"/>
  <c r="K1866" i="4" s="1"/>
  <c r="P1866" i="4" s="1"/>
  <c r="O1861" i="4"/>
  <c r="K1861" i="4" s="1"/>
  <c r="P1861" i="4" s="1"/>
  <c r="O1857" i="4"/>
  <c r="K1857" i="4" s="1"/>
  <c r="P1857" i="4" s="1"/>
  <c r="O1820" i="4"/>
  <c r="K1820" i="4" s="1"/>
  <c r="P1820" i="4" s="1"/>
  <c r="O1794" i="4"/>
  <c r="K1794" i="4" s="1"/>
  <c r="P1794" i="4" s="1"/>
  <c r="O1790" i="4"/>
  <c r="K1790" i="4" s="1"/>
  <c r="P1790" i="4" s="1"/>
  <c r="O1778" i="4"/>
  <c r="K1778" i="4" s="1"/>
  <c r="P1778" i="4" s="1"/>
  <c r="O1749" i="4"/>
  <c r="K1749" i="4" s="1"/>
  <c r="P1749" i="4" s="1"/>
  <c r="O1739" i="4"/>
  <c r="K1739" i="4" s="1"/>
  <c r="P1739" i="4" s="1"/>
  <c r="O1735" i="4"/>
  <c r="K1735" i="4" s="1"/>
  <c r="P1735" i="4" s="1"/>
  <c r="O1728" i="4"/>
  <c r="K1728" i="4" s="1"/>
  <c r="P1728" i="4" s="1"/>
  <c r="O1717" i="4"/>
  <c r="K1717" i="4" s="1"/>
  <c r="P1717" i="4" s="1"/>
  <c r="O1685" i="4"/>
  <c r="K1685" i="4" s="1"/>
  <c r="P1685" i="4" s="1"/>
  <c r="O1680" i="4"/>
  <c r="K1680" i="4" s="1"/>
  <c r="P1680" i="4" s="1"/>
  <c r="O1673" i="4"/>
  <c r="K1673" i="4" s="1"/>
  <c r="P1673" i="4" s="1"/>
  <c r="O1665" i="4"/>
  <c r="K1665" i="4" s="1"/>
  <c r="P1665" i="4" s="1"/>
  <c r="O1657" i="4"/>
  <c r="K1657" i="4" s="1"/>
  <c r="P1657" i="4" s="1"/>
  <c r="O1653" i="4"/>
  <c r="K1653" i="4" s="1"/>
  <c r="P1653" i="4" s="1"/>
  <c r="O1644" i="4"/>
  <c r="K1644" i="4" s="1"/>
  <c r="P1644" i="4" s="1"/>
  <c r="O1638" i="4"/>
  <c r="K1638" i="4" s="1"/>
  <c r="P1638" i="4" s="1"/>
  <c r="O1581" i="4"/>
  <c r="K1581" i="4" s="1"/>
  <c r="P1581" i="4" s="1"/>
  <c r="O1577" i="4"/>
  <c r="K1577" i="4" s="1"/>
  <c r="P1577" i="4" s="1"/>
  <c r="O1564" i="4"/>
  <c r="K1564" i="4" s="1"/>
  <c r="P1564" i="4" s="1"/>
  <c r="O1556" i="4"/>
  <c r="K1556" i="4" s="1"/>
  <c r="P1556" i="4" s="1"/>
  <c r="O1548" i="4"/>
  <c r="K1548" i="4" s="1"/>
  <c r="P1548" i="4" s="1"/>
  <c r="O1541" i="4"/>
  <c r="K1541" i="4" s="1"/>
  <c r="P1541" i="4" s="1"/>
  <c r="O1516" i="4"/>
  <c r="K1516" i="4" s="1"/>
  <c r="P1516" i="4" s="1"/>
  <c r="O1521" i="4"/>
  <c r="K1521" i="4" s="1"/>
  <c r="P1521" i="4" s="1"/>
  <c r="O1511" i="4"/>
  <c r="K1511" i="4" s="1"/>
  <c r="P1511" i="4" s="1"/>
  <c r="O1507" i="4"/>
  <c r="K1507" i="4" s="1"/>
  <c r="P1507" i="4" s="1"/>
  <c r="O1498" i="4"/>
  <c r="K1498" i="4" s="1"/>
  <c r="P1498" i="4" s="1"/>
  <c r="O1494" i="4"/>
  <c r="K1494" i="4" s="1"/>
  <c r="P1494" i="4" s="1"/>
  <c r="O1490" i="4"/>
  <c r="K1490" i="4" s="1"/>
  <c r="P1490" i="4" s="1"/>
  <c r="O1486" i="4"/>
  <c r="K1486" i="4" s="1"/>
  <c r="P1486" i="4" s="1"/>
  <c r="O1479" i="4"/>
  <c r="K1479" i="4" s="1"/>
  <c r="P1479" i="4" s="1"/>
  <c r="O1470" i="4"/>
  <c r="K1470" i="4" s="1"/>
  <c r="P1470" i="4" s="1"/>
  <c r="O1461" i="4"/>
  <c r="K1461" i="4" s="1"/>
  <c r="P1461" i="4" s="1"/>
  <c r="O1455" i="4"/>
  <c r="K1455" i="4" s="1"/>
  <c r="P1455" i="4" s="1"/>
  <c r="O1466" i="4"/>
  <c r="K1466" i="4" s="1"/>
  <c r="P1466" i="4" s="1"/>
  <c r="O1404" i="4"/>
  <c r="K1404" i="4" s="1"/>
  <c r="P1404" i="4" s="1"/>
  <c r="O1392" i="4"/>
  <c r="K1392" i="4" s="1"/>
  <c r="P1392" i="4" s="1"/>
  <c r="O1387" i="4"/>
  <c r="K1387" i="4" s="1"/>
  <c r="P1387" i="4" s="1"/>
  <c r="O1317" i="4"/>
  <c r="K1317" i="4" s="1"/>
  <c r="P1317" i="4" s="1"/>
  <c r="O1306" i="4"/>
  <c r="K1306" i="4" s="1"/>
  <c r="P1306" i="4" s="1"/>
  <c r="O1294" i="4"/>
  <c r="K1294" i="4" s="1"/>
  <c r="P1294" i="4" s="1"/>
  <c r="O1291" i="4"/>
  <c r="K1291" i="4" s="1"/>
  <c r="P1291" i="4" s="1"/>
  <c r="O1265" i="4"/>
  <c r="K1265" i="4" s="1"/>
  <c r="P1265" i="4" s="1"/>
  <c r="O1258" i="4"/>
  <c r="K1258" i="4" s="1"/>
  <c r="P1258" i="4" s="1"/>
  <c r="O1216" i="4"/>
  <c r="K1216" i="4" s="1"/>
  <c r="P1216" i="4" s="1"/>
  <c r="O1224" i="4"/>
  <c r="K1224" i="4" s="1"/>
  <c r="P1224" i="4" s="1"/>
  <c r="O1208" i="4"/>
  <c r="K1208" i="4" s="1"/>
  <c r="P1208" i="4" s="1"/>
  <c r="O1204" i="4"/>
  <c r="K1204" i="4" s="1"/>
  <c r="P1204" i="4" s="1"/>
  <c r="O1201" i="4"/>
  <c r="K1201" i="4" s="1"/>
  <c r="P1201" i="4" s="1"/>
  <c r="O2412" i="4"/>
  <c r="K2412" i="4" s="1"/>
  <c r="P2412" i="4" s="1"/>
  <c r="O2392" i="4"/>
  <c r="K2392" i="4" s="1"/>
  <c r="P2392" i="4" s="1"/>
  <c r="O2380" i="4"/>
  <c r="K2380" i="4" s="1"/>
  <c r="P2380" i="4" s="1"/>
  <c r="O2376" i="4"/>
  <c r="K2376" i="4" s="1"/>
  <c r="P2376" i="4" s="1"/>
  <c r="O2367" i="4"/>
  <c r="K2367" i="4" s="1"/>
  <c r="P2367" i="4" s="1"/>
  <c r="O2363" i="4"/>
  <c r="K2363" i="4" s="1"/>
  <c r="P2363" i="4" s="1"/>
  <c r="O2359" i="4"/>
  <c r="K2359" i="4" s="1"/>
  <c r="P2359" i="4" s="1"/>
  <c r="O2354" i="4"/>
  <c r="K2354" i="4" s="1"/>
  <c r="P2354" i="4" s="1"/>
  <c r="O2349" i="4"/>
  <c r="K2349" i="4" s="1"/>
  <c r="P2349" i="4" s="1"/>
  <c r="O2345" i="4"/>
  <c r="K2345" i="4" s="1"/>
  <c r="P2345" i="4" s="1"/>
  <c r="O2340" i="4"/>
  <c r="K2340" i="4" s="1"/>
  <c r="P2340" i="4" s="1"/>
  <c r="O2329" i="4"/>
  <c r="K2329" i="4" s="1"/>
  <c r="P2329" i="4" s="1"/>
  <c r="O2315" i="4"/>
  <c r="K2315" i="4" s="1"/>
  <c r="P2315" i="4" s="1"/>
  <c r="O2302" i="4"/>
  <c r="K2302" i="4" s="1"/>
  <c r="P2302" i="4" s="1"/>
  <c r="O2310" i="4"/>
  <c r="K2310" i="4" s="1"/>
  <c r="P2310" i="4" s="1"/>
  <c r="O2306" i="4"/>
  <c r="K2306" i="4" s="1"/>
  <c r="P2306" i="4" s="1"/>
  <c r="O2283" i="4"/>
  <c r="K2283" i="4" s="1"/>
  <c r="P2283" i="4" s="1"/>
  <c r="O2288" i="4"/>
  <c r="K2288" i="4" s="1"/>
  <c r="P2288" i="4" s="1"/>
  <c r="O2279" i="4"/>
  <c r="K2279" i="4" s="1"/>
  <c r="P2279" i="4" s="1"/>
  <c r="O2275" i="4"/>
  <c r="K2275" i="4" s="1"/>
  <c r="P2275" i="4" s="1"/>
  <c r="O2246" i="4"/>
  <c r="K2246" i="4" s="1"/>
  <c r="P2246" i="4" s="1"/>
  <c r="O2248" i="4"/>
  <c r="K2248" i="4" s="1"/>
  <c r="P2248" i="4" s="1"/>
  <c r="O2235" i="4"/>
  <c r="K2235" i="4" s="1"/>
  <c r="P2235" i="4" s="1"/>
  <c r="O2213" i="4"/>
  <c r="K2213" i="4" s="1"/>
  <c r="P2213" i="4" s="1"/>
  <c r="O2206" i="4"/>
  <c r="K2206" i="4" s="1"/>
  <c r="P2206" i="4" s="1"/>
  <c r="O2223" i="4"/>
  <c r="K2223" i="4" s="1"/>
  <c r="P2223" i="4" s="1"/>
  <c r="O2217" i="4"/>
  <c r="K2217" i="4" s="1"/>
  <c r="P2217" i="4" s="1"/>
  <c r="O2203" i="4"/>
  <c r="K2203" i="4" s="1"/>
  <c r="P2203" i="4" s="1"/>
  <c r="O2194" i="4"/>
  <c r="K2194" i="4" s="1"/>
  <c r="P2194" i="4" s="1"/>
  <c r="O2108" i="4"/>
  <c r="K2108" i="4" s="1"/>
  <c r="P2108" i="4" s="1"/>
  <c r="O2106" i="4"/>
  <c r="K2106" i="4" s="1"/>
  <c r="P2106" i="4" s="1"/>
  <c r="O2093" i="4"/>
  <c r="K2093" i="4" s="1"/>
  <c r="P2093" i="4" s="1"/>
  <c r="O2013" i="4"/>
  <c r="K2013" i="4" s="1"/>
  <c r="P2013" i="4" s="1"/>
  <c r="O1964" i="4"/>
  <c r="K1964" i="4" s="1"/>
  <c r="P1964" i="4" s="1"/>
  <c r="O1916" i="4"/>
  <c r="K1916" i="4" s="1"/>
  <c r="P1916" i="4" s="1"/>
  <c r="O1907" i="4"/>
  <c r="K1907" i="4" s="1"/>
  <c r="P1907" i="4" s="1"/>
  <c r="O1883" i="4"/>
  <c r="K1883" i="4" s="1"/>
  <c r="P1883" i="4" s="1"/>
  <c r="O1871" i="4"/>
  <c r="K1871" i="4" s="1"/>
  <c r="P1871" i="4" s="1"/>
  <c r="O1864" i="4"/>
  <c r="K1864" i="4" s="1"/>
  <c r="P1864" i="4" s="1"/>
  <c r="O1860" i="4"/>
  <c r="K1860" i="4" s="1"/>
  <c r="P1860" i="4" s="1"/>
  <c r="O1853" i="4"/>
  <c r="K1853" i="4" s="1"/>
  <c r="P1853" i="4" s="1"/>
  <c r="O1819" i="4"/>
  <c r="K1819" i="4" s="1"/>
  <c r="P1819" i="4" s="1"/>
  <c r="O1793" i="4"/>
  <c r="K1793" i="4" s="1"/>
  <c r="P1793" i="4" s="1"/>
  <c r="O1789" i="4"/>
  <c r="K1789" i="4" s="1"/>
  <c r="P1789" i="4" s="1"/>
  <c r="O1777" i="4"/>
  <c r="K1777" i="4" s="1"/>
  <c r="P1777" i="4" s="1"/>
  <c r="O1747" i="4"/>
  <c r="K1747" i="4" s="1"/>
  <c r="P1747" i="4" s="1"/>
  <c r="O1738" i="4"/>
  <c r="K1738" i="4" s="1"/>
  <c r="P1738" i="4" s="1"/>
  <c r="O1733" i="4"/>
  <c r="K1733" i="4" s="1"/>
  <c r="P1733" i="4" s="1"/>
  <c r="O1727" i="4"/>
  <c r="K1727" i="4" s="1"/>
  <c r="P1727" i="4" s="1"/>
  <c r="O1715" i="4"/>
  <c r="K1715" i="4" s="1"/>
  <c r="P1715" i="4" s="1"/>
  <c r="O1683" i="4"/>
  <c r="K1683" i="4" s="1"/>
  <c r="P1683" i="4" s="1"/>
  <c r="O1676" i="4"/>
  <c r="K1676" i="4" s="1"/>
  <c r="P1676" i="4" s="1"/>
  <c r="O1672" i="4"/>
  <c r="K1672" i="4" s="1"/>
  <c r="P1672" i="4" s="1"/>
  <c r="O1661" i="4"/>
  <c r="K1661" i="4" s="1"/>
  <c r="P1661" i="4" s="1"/>
  <c r="O1656" i="4"/>
  <c r="K1656" i="4" s="1"/>
  <c r="P1656" i="4" s="1"/>
  <c r="O1648" i="4"/>
  <c r="K1648" i="4" s="1"/>
  <c r="P1648" i="4" s="1"/>
  <c r="O1642" i="4"/>
  <c r="K1642" i="4" s="1"/>
  <c r="P1642" i="4" s="1"/>
  <c r="O1636" i="4"/>
  <c r="K1636" i="4" s="1"/>
  <c r="P1636" i="4" s="1"/>
  <c r="O1580" i="4"/>
  <c r="K1580" i="4" s="1"/>
  <c r="P1580" i="4" s="1"/>
  <c r="O1574" i="4"/>
  <c r="K1574" i="4" s="1"/>
  <c r="P1574" i="4" s="1"/>
  <c r="O1561" i="4"/>
  <c r="K1561" i="4" s="1"/>
  <c r="P1561" i="4" s="1"/>
  <c r="O1555" i="4"/>
  <c r="K1555" i="4" s="1"/>
  <c r="P1555" i="4" s="1"/>
  <c r="O1546" i="4"/>
  <c r="K1546" i="4" s="1"/>
  <c r="P1546" i="4" s="1"/>
  <c r="O1526" i="4"/>
  <c r="K1526" i="4" s="1"/>
  <c r="P1526" i="4" s="1"/>
  <c r="O1515" i="4"/>
  <c r="K1515" i="4" s="1"/>
  <c r="P1515" i="4" s="1"/>
  <c r="O1520" i="4"/>
  <c r="K1520" i="4" s="1"/>
  <c r="P1520" i="4" s="1"/>
  <c r="O1510" i="4"/>
  <c r="K1510" i="4" s="1"/>
  <c r="P1510" i="4" s="1"/>
  <c r="O1512" i="4"/>
  <c r="K1512" i="4" s="1"/>
  <c r="P1512" i="4" s="1"/>
  <c r="O1497" i="4"/>
  <c r="K1497" i="4" s="1"/>
  <c r="P1497" i="4" s="1"/>
  <c r="O1493" i="4"/>
  <c r="K1493" i="4" s="1"/>
  <c r="P1493" i="4" s="1"/>
  <c r="O1489" i="4"/>
  <c r="K1489" i="4" s="1"/>
  <c r="P1489" i="4" s="1"/>
  <c r="O1485" i="4"/>
  <c r="K1485" i="4" s="1"/>
  <c r="P1485" i="4" s="1"/>
  <c r="O1477" i="4"/>
  <c r="K1477" i="4" s="1"/>
  <c r="P1477" i="4" s="1"/>
  <c r="O1464" i="4"/>
  <c r="K1464" i="4" s="1"/>
  <c r="P1464" i="4" s="1"/>
  <c r="O1460" i="4"/>
  <c r="K1460" i="4" s="1"/>
  <c r="P1460" i="4" s="1"/>
  <c r="O1454" i="4"/>
  <c r="K1454" i="4" s="1"/>
  <c r="P1454" i="4" s="1"/>
  <c r="O1465" i="4"/>
  <c r="K1465" i="4" s="1"/>
  <c r="P1465" i="4" s="1"/>
  <c r="O1398" i="4"/>
  <c r="K1398" i="4" s="1"/>
  <c r="P1398" i="4" s="1"/>
  <c r="O1386" i="4"/>
  <c r="K1386" i="4" s="1"/>
  <c r="P1386" i="4" s="1"/>
  <c r="O1385" i="4"/>
  <c r="K1385" i="4" s="1"/>
  <c r="P1385" i="4" s="1"/>
  <c r="O1316" i="4"/>
  <c r="K1316" i="4" s="1"/>
  <c r="P1316" i="4" s="1"/>
  <c r="O1302" i="4"/>
  <c r="K1302" i="4" s="1"/>
  <c r="P1302" i="4" s="1"/>
  <c r="O1293" i="4"/>
  <c r="K1293" i="4" s="1"/>
  <c r="P1293" i="4" s="1"/>
  <c r="O1282" i="4"/>
  <c r="K1282" i="4" s="1"/>
  <c r="P1282" i="4" s="1"/>
  <c r="O1264" i="4"/>
  <c r="K1264" i="4" s="1"/>
  <c r="P1264" i="4" s="1"/>
  <c r="O1256" i="4"/>
  <c r="K1256" i="4" s="1"/>
  <c r="P1256" i="4" s="1"/>
  <c r="O1220" i="4"/>
  <c r="K1220" i="4" s="1"/>
  <c r="P1220" i="4" s="1"/>
  <c r="O1214" i="4"/>
  <c r="K1214" i="4" s="1"/>
  <c r="P1214" i="4" s="1"/>
  <c r="O1223" i="4"/>
  <c r="K1223" i="4" s="1"/>
  <c r="P1223" i="4" s="1"/>
  <c r="O1211" i="4"/>
  <c r="K1211" i="4" s="1"/>
  <c r="P1211" i="4" s="1"/>
  <c r="O1207" i="4"/>
  <c r="K1207" i="4" s="1"/>
  <c r="P1207" i="4" s="1"/>
  <c r="O1203" i="4"/>
  <c r="K1203" i="4" s="1"/>
  <c r="P1203" i="4" s="1"/>
  <c r="O2409" i="4"/>
  <c r="K2409" i="4" s="1"/>
  <c r="P2409" i="4" s="1"/>
  <c r="O2411" i="4"/>
  <c r="K2411" i="4" s="1"/>
  <c r="P2411" i="4" s="1"/>
  <c r="O2381" i="4"/>
  <c r="K2381" i="4" s="1"/>
  <c r="P2381" i="4" s="1"/>
  <c r="O2379" i="4"/>
  <c r="K2379" i="4" s="1"/>
  <c r="P2379" i="4" s="1"/>
  <c r="O2370" i="4"/>
  <c r="K2370" i="4" s="1"/>
  <c r="P2370" i="4" s="1"/>
  <c r="O2366" i="4"/>
  <c r="K2366" i="4" s="1"/>
  <c r="P2366" i="4" s="1"/>
  <c r="O2362" i="4"/>
  <c r="K2362" i="4" s="1"/>
  <c r="P2362" i="4" s="1"/>
  <c r="O2358" i="4"/>
  <c r="K2358" i="4" s="1"/>
  <c r="P2358" i="4" s="1"/>
  <c r="O2353" i="4"/>
  <c r="K2353" i="4" s="1"/>
  <c r="P2353" i="4" s="1"/>
  <c r="O2348" i="4"/>
  <c r="K2348" i="4" s="1"/>
  <c r="P2348" i="4" s="1"/>
  <c r="O2344" i="4"/>
  <c r="K2344" i="4" s="1"/>
  <c r="P2344" i="4" s="1"/>
  <c r="O2339" i="4"/>
  <c r="K2339" i="4" s="1"/>
  <c r="P2339" i="4" s="1"/>
  <c r="O2328" i="4"/>
  <c r="K2328" i="4" s="1"/>
  <c r="P2328" i="4" s="1"/>
  <c r="O2314" i="4"/>
  <c r="K2314" i="4" s="1"/>
  <c r="P2314" i="4" s="1"/>
  <c r="O2312" i="4"/>
  <c r="K2312" i="4" s="1"/>
  <c r="P2312" i="4" s="1"/>
  <c r="O2309" i="4"/>
  <c r="K2309" i="4" s="1"/>
  <c r="P2309" i="4" s="1"/>
  <c r="O2300" i="4"/>
  <c r="K2300" i="4" s="1"/>
  <c r="P2300" i="4" s="1"/>
  <c r="O2293" i="4"/>
  <c r="K2293" i="4" s="1"/>
  <c r="P2293" i="4" s="1"/>
  <c r="O2287" i="4"/>
  <c r="K2287" i="4" s="1"/>
  <c r="P2287" i="4" s="1"/>
  <c r="O2278" i="4"/>
  <c r="K2278" i="4" s="1"/>
  <c r="P2278" i="4" s="1"/>
  <c r="O2274" i="4"/>
  <c r="K2274" i="4" s="1"/>
  <c r="P2274" i="4" s="1"/>
  <c r="O2244" i="4"/>
  <c r="K2244" i="4" s="1"/>
  <c r="P2244" i="4" s="1"/>
  <c r="O2247" i="4"/>
  <c r="K2247" i="4" s="1"/>
  <c r="P2247" i="4" s="1"/>
  <c r="O2232" i="4"/>
  <c r="K2232" i="4" s="1"/>
  <c r="P2232" i="4" s="1"/>
  <c r="O2212" i="4"/>
  <c r="K2212" i="4" s="1"/>
  <c r="P2212" i="4" s="1"/>
  <c r="O2226" i="4"/>
  <c r="K2226" i="4" s="1"/>
  <c r="P2226" i="4" s="1"/>
  <c r="O2222" i="4"/>
  <c r="K2222" i="4" s="1"/>
  <c r="P2222" i="4" s="1"/>
  <c r="O2216" i="4"/>
  <c r="K2216" i="4" s="1"/>
  <c r="P2216" i="4" s="1"/>
  <c r="O2200" i="4"/>
  <c r="K2200" i="4" s="1"/>
  <c r="P2200" i="4" s="1"/>
  <c r="O2189" i="4"/>
  <c r="K2189" i="4" s="1"/>
  <c r="P2189" i="4" s="1"/>
  <c r="O2134" i="4"/>
  <c r="K2134" i="4" s="1"/>
  <c r="P2134" i="4" s="1"/>
  <c r="O2117" i="4"/>
  <c r="K2117" i="4" s="1"/>
  <c r="P2117" i="4" s="1"/>
  <c r="O2105" i="4"/>
  <c r="K2105" i="4" s="1"/>
  <c r="P2105" i="4" s="1"/>
  <c r="O2028" i="4"/>
  <c r="K2028" i="4" s="1"/>
  <c r="P2028" i="4" s="1"/>
  <c r="O1998" i="4"/>
  <c r="K1998" i="4" s="1"/>
  <c r="P1998" i="4" s="1"/>
  <c r="O1963" i="4"/>
  <c r="K1963" i="4" s="1"/>
  <c r="P1963" i="4" s="1"/>
  <c r="O1911" i="4"/>
  <c r="K1911" i="4" s="1"/>
  <c r="P1911" i="4" s="1"/>
  <c r="O1906" i="4"/>
  <c r="K1906" i="4" s="1"/>
  <c r="P1906" i="4" s="1"/>
  <c r="O1875" i="4"/>
  <c r="K1875" i="4" s="1"/>
  <c r="P1875" i="4" s="1"/>
  <c r="O1869" i="4"/>
  <c r="K1869" i="4" s="1"/>
  <c r="P1869" i="4" s="1"/>
  <c r="O1863" i="4"/>
  <c r="K1863" i="4" s="1"/>
  <c r="P1863" i="4" s="1"/>
  <c r="O1859" i="4"/>
  <c r="K1859" i="4" s="1"/>
  <c r="P1859" i="4" s="1"/>
  <c r="O1852" i="4"/>
  <c r="K1852" i="4" s="1"/>
  <c r="P1852" i="4" s="1"/>
  <c r="O1818" i="4"/>
  <c r="O1792" i="4"/>
  <c r="K1792" i="4" s="1"/>
  <c r="P1792" i="4" s="1"/>
  <c r="O1788" i="4"/>
  <c r="K1788" i="4" s="1"/>
  <c r="P1788" i="4" s="1"/>
  <c r="O1771" i="4"/>
  <c r="K1771" i="4" s="1"/>
  <c r="P1771" i="4" s="1"/>
  <c r="O1746" i="4"/>
  <c r="K1746" i="4" s="1"/>
  <c r="P1746" i="4" s="1"/>
  <c r="O1737" i="4"/>
  <c r="K1737" i="4" s="1"/>
  <c r="P1737" i="4" s="1"/>
  <c r="O1731" i="4"/>
  <c r="K1731" i="4" s="1"/>
  <c r="P1731" i="4" s="1"/>
  <c r="O1722" i="4"/>
  <c r="K1722" i="4" s="1"/>
  <c r="P1722" i="4" s="1"/>
  <c r="O1703" i="4"/>
  <c r="K1703" i="4" s="1"/>
  <c r="P1703" i="4" s="1"/>
  <c r="O1682" i="4"/>
  <c r="K1682" i="4" s="1"/>
  <c r="P1682" i="4" s="1"/>
  <c r="O1675" i="4"/>
  <c r="K1675" i="4" s="1"/>
  <c r="P1675" i="4" s="1"/>
  <c r="O1671" i="4"/>
  <c r="K1671" i="4" s="1"/>
  <c r="P1671" i="4" s="1"/>
  <c r="O1660" i="4"/>
  <c r="K1660" i="4" s="1"/>
  <c r="P1660" i="4" s="1"/>
  <c r="O1655" i="4"/>
  <c r="K1655" i="4" s="1"/>
  <c r="P1655" i="4" s="1"/>
  <c r="O1647" i="4"/>
  <c r="K1647" i="4" s="1"/>
  <c r="P1647" i="4" s="1"/>
  <c r="O1640" i="4"/>
  <c r="K1640" i="4" s="1"/>
  <c r="P1640" i="4" s="1"/>
  <c r="O1613" i="4"/>
  <c r="K1613" i="4" s="1"/>
  <c r="P1613" i="4" s="1"/>
  <c r="O1579" i="4"/>
  <c r="K1579" i="4" s="1"/>
  <c r="P1579" i="4" s="1"/>
  <c r="O1572" i="4"/>
  <c r="K1572" i="4" s="1"/>
  <c r="P1572" i="4" s="1"/>
  <c r="O1560" i="4"/>
  <c r="K1560" i="4" s="1"/>
  <c r="P1560" i="4" s="1"/>
  <c r="O1551" i="4"/>
  <c r="K1551" i="4" s="1"/>
  <c r="P1551" i="4" s="1"/>
  <c r="O1543" i="4"/>
  <c r="K1543" i="4" s="1"/>
  <c r="P1543" i="4" s="1"/>
  <c r="O1525" i="4"/>
  <c r="K1525" i="4" s="1"/>
  <c r="P1525" i="4" s="1"/>
  <c r="O1524" i="4"/>
  <c r="K1524" i="4" s="1"/>
  <c r="P1524" i="4" s="1"/>
  <c r="O1519" i="4"/>
  <c r="K1519" i="4" s="1"/>
  <c r="P1519" i="4" s="1"/>
  <c r="O1509" i="4"/>
  <c r="K1509" i="4" s="1"/>
  <c r="P1509" i="4" s="1"/>
  <c r="O1500" i="4"/>
  <c r="K1500" i="4" s="1"/>
  <c r="P1500" i="4" s="1"/>
  <c r="O1496" i="4"/>
  <c r="K1496" i="4" s="1"/>
  <c r="P1496" i="4" s="1"/>
  <c r="O1492" i="4"/>
  <c r="K1492" i="4" s="1"/>
  <c r="P1492" i="4" s="1"/>
  <c r="O1488" i="4"/>
  <c r="K1488" i="4" s="1"/>
  <c r="P1488" i="4" s="1"/>
  <c r="O1484" i="4"/>
  <c r="K1484" i="4" s="1"/>
  <c r="P1484" i="4" s="1"/>
  <c r="O1476" i="4"/>
  <c r="K1476" i="4" s="1"/>
  <c r="P1476" i="4" s="1"/>
  <c r="O1463" i="4"/>
  <c r="K1463" i="4" s="1"/>
  <c r="P1463" i="4" s="1"/>
  <c r="O1459" i="4"/>
  <c r="K1459" i="4" s="1"/>
  <c r="P1459" i="4" s="1"/>
  <c r="O1453" i="4"/>
  <c r="K1453" i="4" s="1"/>
  <c r="P1453" i="4" s="1"/>
  <c r="O1452" i="4"/>
  <c r="K1452" i="4" s="1"/>
  <c r="P1452" i="4" s="1"/>
  <c r="O1395" i="4"/>
  <c r="K1395" i="4" s="1"/>
  <c r="P1395" i="4" s="1"/>
  <c r="O1389" i="4"/>
  <c r="K1389" i="4" s="1"/>
  <c r="P1389" i="4" s="1"/>
  <c r="O1383" i="4"/>
  <c r="K1383" i="4" s="1"/>
  <c r="P1383" i="4" s="1"/>
  <c r="O1315" i="4"/>
  <c r="K1315" i="4" s="1"/>
  <c r="P1315" i="4" s="1"/>
  <c r="O1301" i="4"/>
  <c r="K1301" i="4" s="1"/>
  <c r="P1301" i="4" s="1"/>
  <c r="O1289" i="4"/>
  <c r="K1289" i="4" s="1"/>
  <c r="P1289" i="4" s="1"/>
  <c r="O1269" i="4"/>
  <c r="K1269" i="4" s="1"/>
  <c r="P1269" i="4" s="1"/>
  <c r="O1262" i="4"/>
  <c r="K1262" i="4" s="1"/>
  <c r="P1262" i="4" s="1"/>
  <c r="O1255" i="4"/>
  <c r="K1255" i="4" s="1"/>
  <c r="P1255" i="4" s="1"/>
  <c r="O1219" i="4"/>
  <c r="K1219" i="4" s="1"/>
  <c r="P1219" i="4" s="1"/>
  <c r="O1213" i="4"/>
  <c r="K1213" i="4" s="1"/>
  <c r="P1213" i="4" s="1"/>
  <c r="O1222" i="4"/>
  <c r="K1222" i="4" s="1"/>
  <c r="P1222" i="4" s="1"/>
  <c r="O1210" i="4"/>
  <c r="K1210" i="4" s="1"/>
  <c r="P1210" i="4" s="1"/>
  <c r="O1206" i="4"/>
  <c r="K1206" i="4" s="1"/>
  <c r="P1206" i="4" s="1"/>
  <c r="O1202" i="4"/>
  <c r="K1202" i="4" s="1"/>
  <c r="P1202" i="4" s="1"/>
  <c r="O2352" i="4"/>
  <c r="K2352" i="4" s="1"/>
  <c r="P2352" i="4" s="1"/>
  <c r="O2347" i="4"/>
  <c r="K2347" i="4" s="1"/>
  <c r="P2347" i="4" s="1"/>
  <c r="O2343" i="4"/>
  <c r="K2343" i="4" s="1"/>
  <c r="P2343" i="4" s="1"/>
  <c r="O2323" i="4"/>
  <c r="K2323" i="4" s="1"/>
  <c r="P2323" i="4" s="1"/>
  <c r="O2327" i="4"/>
  <c r="K2327" i="4" s="1"/>
  <c r="P2327" i="4" s="1"/>
  <c r="O2305" i="4"/>
  <c r="K2305" i="4" s="1"/>
  <c r="P2305" i="4" s="1"/>
  <c r="O2311" i="4"/>
  <c r="K2311" i="4" s="1"/>
  <c r="P2311" i="4" s="1"/>
  <c r="O2308" i="4"/>
  <c r="K2308" i="4" s="1"/>
  <c r="P2308" i="4" s="1"/>
  <c r="O2298" i="4"/>
  <c r="K2298" i="4" s="1"/>
  <c r="P2298" i="4" s="1"/>
  <c r="O2292" i="4"/>
  <c r="K2292" i="4" s="1"/>
  <c r="P2292" i="4" s="1"/>
  <c r="O2281" i="4"/>
  <c r="K2281" i="4" s="1"/>
  <c r="P2281" i="4" s="1"/>
  <c r="O2277" i="4"/>
  <c r="K2277" i="4" s="1"/>
  <c r="P2277" i="4" s="1"/>
  <c r="O2261" i="4"/>
  <c r="K2261" i="4" s="1"/>
  <c r="P2261" i="4" s="1"/>
  <c r="O2242" i="4"/>
  <c r="K2242" i="4" s="1"/>
  <c r="P2242" i="4" s="1"/>
  <c r="O2237" i="4"/>
  <c r="K2237" i="4" s="1"/>
  <c r="P2237" i="4" s="1"/>
  <c r="O2231" i="4"/>
  <c r="K2231" i="4" s="1"/>
  <c r="P2231" i="4" s="1"/>
  <c r="O2205" i="4"/>
  <c r="K2205" i="4" s="1"/>
  <c r="P2205" i="4" s="1"/>
  <c r="O2225" i="4"/>
  <c r="K2225" i="4" s="1"/>
  <c r="P2225" i="4" s="1"/>
  <c r="O2221" i="4"/>
  <c r="K2221" i="4" s="1"/>
  <c r="P2221" i="4" s="1"/>
  <c r="O2215" i="4"/>
  <c r="K2215" i="4" s="1"/>
  <c r="P2215" i="4" s="1"/>
  <c r="O2199" i="4"/>
  <c r="K2199" i="4" s="1"/>
  <c r="P2199" i="4" s="1"/>
  <c r="O2139" i="4"/>
  <c r="K2139" i="4" s="1"/>
  <c r="P2139" i="4" s="1"/>
  <c r="O2114" i="4"/>
  <c r="K2114" i="4" s="1"/>
  <c r="P2114" i="4" s="1"/>
  <c r="O2116" i="4"/>
  <c r="K2116" i="4" s="1"/>
  <c r="P2116" i="4" s="1"/>
  <c r="O2104" i="4"/>
  <c r="K2104" i="4" s="1"/>
  <c r="P2104" i="4" s="1"/>
  <c r="O2027" i="4"/>
  <c r="K2027" i="4" s="1"/>
  <c r="P2027" i="4" s="1"/>
  <c r="O1937" i="4"/>
  <c r="K1937" i="4" s="1"/>
  <c r="P1937" i="4" s="1"/>
  <c r="O1910" i="4"/>
  <c r="K1910" i="4" s="1"/>
  <c r="P1910" i="4" s="1"/>
  <c r="O1905" i="4"/>
  <c r="K1905" i="4" s="1"/>
  <c r="P1905" i="4" s="1"/>
  <c r="O1873" i="4"/>
  <c r="K1873" i="4" s="1"/>
  <c r="P1873" i="4" s="1"/>
  <c r="O1868" i="4"/>
  <c r="K1868" i="4" s="1"/>
  <c r="P1868" i="4" s="1"/>
  <c r="O1862" i="4"/>
  <c r="K1862" i="4" s="1"/>
  <c r="P1862" i="4" s="1"/>
  <c r="O1858" i="4"/>
  <c r="K1858" i="4" s="1"/>
  <c r="P1858" i="4" s="1"/>
  <c r="O1851" i="4"/>
  <c r="K1851" i="4" s="1"/>
  <c r="P1851" i="4" s="1"/>
  <c r="O1795" i="4"/>
  <c r="K1795" i="4" s="1"/>
  <c r="P1795" i="4" s="1"/>
  <c r="O1791" i="4"/>
  <c r="K1791" i="4" s="1"/>
  <c r="P1791" i="4" s="1"/>
  <c r="O1787" i="4"/>
  <c r="K1787" i="4" s="1"/>
  <c r="P1787" i="4" s="1"/>
  <c r="O1756" i="4"/>
  <c r="K1756" i="4" s="1"/>
  <c r="P1756" i="4" s="1"/>
  <c r="O1743" i="4"/>
  <c r="K1743" i="4" s="1"/>
  <c r="P1743" i="4" s="1"/>
  <c r="O1736" i="4"/>
  <c r="K1736" i="4" s="1"/>
  <c r="P1736" i="4" s="1"/>
  <c r="O1730" i="4"/>
  <c r="K1730" i="4" s="1"/>
  <c r="P1730" i="4" s="1"/>
  <c r="O1719" i="4"/>
  <c r="K1719" i="4" s="1"/>
  <c r="P1719" i="4" s="1"/>
  <c r="O1687" i="4"/>
  <c r="K1687" i="4" s="1"/>
  <c r="P1687" i="4" s="1"/>
  <c r="O1681" i="4"/>
  <c r="K1681" i="4" s="1"/>
  <c r="P1681" i="4" s="1"/>
  <c r="O1674" i="4"/>
  <c r="K1674" i="4" s="1"/>
  <c r="P1674" i="4" s="1"/>
  <c r="O1667" i="4"/>
  <c r="K1667" i="4" s="1"/>
  <c r="P1667" i="4" s="1"/>
  <c r="O1659" i="4"/>
  <c r="K1659" i="4" s="1"/>
  <c r="P1659" i="4" s="1"/>
  <c r="O1654" i="4"/>
  <c r="K1654" i="4" s="1"/>
  <c r="P1654" i="4" s="1"/>
  <c r="O1646" i="4"/>
  <c r="K1646" i="4" s="1"/>
  <c r="P1646" i="4" s="1"/>
  <c r="O1639" i="4"/>
  <c r="K1639" i="4" s="1"/>
  <c r="P1639" i="4" s="1"/>
  <c r="O1610" i="4"/>
  <c r="K1610" i="4" s="1"/>
  <c r="P1610" i="4" s="1"/>
  <c r="O1578" i="4"/>
  <c r="K1578" i="4" s="1"/>
  <c r="P1578" i="4" s="1"/>
  <c r="O1565" i="4"/>
  <c r="K1565" i="4" s="1"/>
  <c r="P1565" i="4" s="1"/>
  <c r="O1557" i="4"/>
  <c r="K1557" i="4" s="1"/>
  <c r="P1557" i="4" s="1"/>
  <c r="O1552" i="4"/>
  <c r="K1552" i="4" s="1"/>
  <c r="P1552" i="4" s="1"/>
  <c r="O1542" i="4"/>
  <c r="K1542" i="4" s="1"/>
  <c r="P1542" i="4" s="1"/>
  <c r="O1517" i="4"/>
  <c r="K1517" i="4" s="1"/>
  <c r="P1517" i="4" s="1"/>
  <c r="O1523" i="4"/>
  <c r="K1523" i="4" s="1"/>
  <c r="P1523" i="4" s="1"/>
  <c r="O1518" i="4"/>
  <c r="K1518" i="4" s="1"/>
  <c r="P1518" i="4" s="1"/>
  <c r="O1508" i="4"/>
  <c r="K1508" i="4" s="1"/>
  <c r="P1508" i="4" s="1"/>
  <c r="O1499" i="4"/>
  <c r="K1499" i="4" s="1"/>
  <c r="P1499" i="4" s="1"/>
  <c r="O1495" i="4"/>
  <c r="K1495" i="4" s="1"/>
  <c r="P1495" i="4" s="1"/>
  <c r="O1491" i="4"/>
  <c r="K1491" i="4" s="1"/>
  <c r="P1491" i="4" s="1"/>
  <c r="O1487" i="4"/>
  <c r="K1487" i="4" s="1"/>
  <c r="P1487" i="4" s="1"/>
  <c r="O1483" i="4"/>
  <c r="K1483" i="4" s="1"/>
  <c r="P1483" i="4" s="1"/>
  <c r="O1471" i="4"/>
  <c r="K1471" i="4" s="1"/>
  <c r="P1471" i="4" s="1"/>
  <c r="O1462" i="4"/>
  <c r="K1462" i="4" s="1"/>
  <c r="P1462" i="4" s="1"/>
  <c r="O1456" i="4"/>
  <c r="K1456" i="4" s="1"/>
  <c r="P1456" i="4" s="1"/>
  <c r="O1467" i="4"/>
  <c r="K1467" i="4" s="1"/>
  <c r="P1467" i="4" s="1"/>
  <c r="O1417" i="4"/>
  <c r="K1417" i="4" s="1"/>
  <c r="P1417" i="4" s="1"/>
  <c r="O1394" i="4"/>
  <c r="K1394" i="4" s="1"/>
  <c r="P1394" i="4" s="1"/>
  <c r="O1388" i="4"/>
  <c r="K1388" i="4" s="1"/>
  <c r="P1388" i="4" s="1"/>
  <c r="O1328" i="4"/>
  <c r="K1328" i="4" s="1"/>
  <c r="P1328" i="4" s="1"/>
  <c r="O1314" i="4"/>
  <c r="K1314" i="4" s="1"/>
  <c r="P1314" i="4" s="1"/>
  <c r="O1300" i="4"/>
  <c r="K1300" i="4" s="1"/>
  <c r="P1300" i="4" s="1"/>
  <c r="O1288" i="4"/>
  <c r="K1288" i="4" s="1"/>
  <c r="P1288" i="4" s="1"/>
  <c r="O1266" i="4"/>
  <c r="K1266" i="4" s="1"/>
  <c r="P1266" i="4" s="1"/>
  <c r="O1260" i="4"/>
  <c r="K1260" i="4" s="1"/>
  <c r="P1260" i="4" s="1"/>
  <c r="O1254" i="4"/>
  <c r="K1254" i="4" s="1"/>
  <c r="P1254" i="4" s="1"/>
  <c r="O1217" i="4"/>
  <c r="K1217" i="4" s="1"/>
  <c r="P1217" i="4" s="1"/>
  <c r="O1225" i="4"/>
  <c r="K1225" i="4" s="1"/>
  <c r="P1225" i="4" s="1"/>
  <c r="O1212" i="4"/>
  <c r="K1212" i="4" s="1"/>
  <c r="P1212" i="4" s="1"/>
  <c r="O1209" i="4"/>
  <c r="K1209" i="4" s="1"/>
  <c r="P1209" i="4" s="1"/>
  <c r="O1205" i="4"/>
  <c r="K1205" i="4" s="1"/>
  <c r="P1205" i="4" s="1"/>
  <c r="K1215" i="4" l="1"/>
  <c r="O1188" i="4"/>
  <c r="O2136" i="4"/>
  <c r="K2136" i="4" s="1"/>
  <c r="P2136" i="4" s="1"/>
  <c r="K1818" i="4"/>
  <c r="P1215" i="4" l="1"/>
  <c r="K1188" i="4"/>
  <c r="P1188" i="4" s="1"/>
  <c r="P1818" i="4"/>
  <c r="O1181" i="4"/>
  <c r="K1181" i="4" s="1"/>
  <c r="P1181" i="4" s="1"/>
  <c r="O1145" i="4"/>
  <c r="K1145" i="4" s="1"/>
  <c r="P1145" i="4" s="1"/>
  <c r="O1114" i="4"/>
  <c r="K1114" i="4" s="1"/>
  <c r="P1114" i="4" s="1"/>
  <c r="O1065" i="4"/>
  <c r="K1065" i="4" s="1"/>
  <c r="P1065" i="4" s="1"/>
  <c r="O1150" i="4"/>
  <c r="K1150" i="4" s="1"/>
  <c r="P1150" i="4" s="1"/>
  <c r="O1077" i="4"/>
  <c r="K1077" i="4" s="1"/>
  <c r="P1077" i="4" s="1"/>
  <c r="O1149" i="4"/>
  <c r="K1149" i="4" s="1"/>
  <c r="P1149" i="4" s="1"/>
  <c r="O1144" i="4"/>
  <c r="K1144" i="4" s="1"/>
  <c r="P1144" i="4" s="1"/>
  <c r="O1174" i="4"/>
  <c r="K1174" i="4" s="1"/>
  <c r="P1174" i="4" s="1"/>
  <c r="O1076" i="4"/>
  <c r="K1076" i="4" s="1"/>
  <c r="P1076" i="4" s="1"/>
  <c r="O1117" i="4"/>
  <c r="K1117" i="4" s="1"/>
  <c r="P1117" i="4" s="1"/>
  <c r="O1075" i="4"/>
  <c r="K1075" i="4" s="1"/>
  <c r="P1075" i="4" s="1"/>
  <c r="O1097" i="4"/>
  <c r="K1097" i="4" s="1"/>
  <c r="P1097" i="4" s="1"/>
  <c r="O1048" i="4"/>
  <c r="K1048" i="4" s="1"/>
  <c r="P1048" i="4" s="1"/>
  <c r="O1078" i="4"/>
  <c r="K1078" i="4" s="1"/>
  <c r="P1078" i="4" s="1"/>
  <c r="O1147" i="4"/>
  <c r="K1147" i="4" s="1"/>
  <c r="P1147" i="4" s="1"/>
  <c r="O1122" i="4"/>
  <c r="K1122" i="4" s="1"/>
  <c r="P1122" i="4" s="1"/>
  <c r="O1071" i="4"/>
  <c r="K1071" i="4" s="1"/>
  <c r="P1071" i="4" s="1"/>
  <c r="O1165" i="4"/>
  <c r="K1165" i="4" s="1"/>
  <c r="P1165" i="4" s="1"/>
  <c r="O1137" i="4"/>
  <c r="K1137" i="4" s="1"/>
  <c r="P1137" i="4" s="1"/>
  <c r="O1093" i="4"/>
  <c r="K1093" i="4" s="1"/>
  <c r="P1093" i="4" s="1"/>
  <c r="O1054" i="4"/>
  <c r="K1054" i="4" s="1"/>
  <c r="P1054" i="4" s="1"/>
  <c r="O1159" i="4"/>
  <c r="K1159" i="4" s="1"/>
  <c r="P1159" i="4" s="1"/>
  <c r="O1136" i="4"/>
  <c r="K1136" i="4" s="1"/>
  <c r="P1136" i="4" s="1"/>
  <c r="O1092" i="4"/>
  <c r="K1092" i="4" s="1"/>
  <c r="P1092" i="4" s="1"/>
  <c r="O1053" i="4"/>
  <c r="K1053" i="4" s="1"/>
  <c r="P1053" i="4" s="1"/>
  <c r="O1151" i="4"/>
  <c r="K1151" i="4" s="1"/>
  <c r="P1151" i="4" s="1"/>
  <c r="O1107" i="4"/>
  <c r="K1107" i="4" s="1"/>
  <c r="P1107" i="4" s="1"/>
  <c r="O1166" i="4"/>
  <c r="K1166" i="4" s="1"/>
  <c r="P1166" i="4" s="1"/>
  <c r="O1170" i="4"/>
  <c r="K1170" i="4" s="1"/>
  <c r="P1170" i="4" s="1"/>
  <c r="O1143" i="4"/>
  <c r="K1143" i="4" s="1"/>
  <c r="P1143" i="4" s="1"/>
  <c r="O1096" i="4"/>
  <c r="K1096" i="4" s="1"/>
  <c r="P1096" i="4" s="1"/>
  <c r="O1063" i="4"/>
  <c r="K1063" i="4" s="1"/>
  <c r="P1063" i="4" s="1"/>
  <c r="O1140" i="4"/>
  <c r="K1140" i="4" s="1"/>
  <c r="P1140" i="4" s="1"/>
  <c r="O1090" i="4"/>
  <c r="K1090" i="4" s="1"/>
  <c r="P1090" i="4" s="1"/>
  <c r="O1154" i="4"/>
  <c r="K1154" i="4" s="1"/>
  <c r="P1154" i="4" s="1"/>
  <c r="O1131" i="4"/>
  <c r="K1131" i="4" s="1"/>
  <c r="P1131" i="4" s="1"/>
  <c r="O1091" i="4"/>
  <c r="K1091" i="4" s="1"/>
  <c r="P1091" i="4" s="1"/>
  <c r="O1055" i="4"/>
  <c r="K1055" i="4" s="1"/>
  <c r="P1055" i="4" s="1"/>
  <c r="O1047" i="4"/>
  <c r="K1047" i="4" s="1"/>
  <c r="P1047" i="4" s="1"/>
  <c r="O1043" i="4"/>
  <c r="K1043" i="4" s="1"/>
  <c r="P1043" i="4" s="1"/>
  <c r="O1153" i="4"/>
  <c r="K1153" i="4" s="1"/>
  <c r="P1153" i="4" s="1"/>
  <c r="O1116" i="4"/>
  <c r="K1116" i="4" s="1"/>
  <c r="P1116" i="4" s="1"/>
  <c r="O1079" i="4"/>
  <c r="K1079" i="4" s="1"/>
  <c r="P1079" i="4" s="1"/>
  <c r="O1031" i="4"/>
  <c r="K1031" i="4" s="1"/>
  <c r="P1031" i="4" s="1"/>
  <c r="O966" i="4"/>
  <c r="K966" i="4" s="1"/>
  <c r="P966" i="4" s="1"/>
  <c r="O978" i="4"/>
  <c r="K978" i="4" s="1"/>
  <c r="P978" i="4" s="1"/>
  <c r="O962" i="4"/>
  <c r="K962" i="4" s="1"/>
  <c r="P962" i="4" s="1"/>
  <c r="O965" i="4"/>
  <c r="K965" i="4" s="1"/>
  <c r="P965" i="4" s="1"/>
  <c r="O961" i="4"/>
  <c r="K961" i="4" s="1"/>
  <c r="P961" i="4" s="1"/>
  <c r="O977" i="4"/>
  <c r="K977" i="4" s="1"/>
  <c r="P977" i="4" s="1"/>
  <c r="O975" i="4"/>
  <c r="K975" i="4" s="1"/>
  <c r="P975" i="4" s="1"/>
  <c r="O964" i="4"/>
  <c r="K964" i="4" s="1"/>
  <c r="P964" i="4" s="1"/>
  <c r="O974" i="4"/>
  <c r="K974" i="4" s="1"/>
  <c r="P974" i="4" s="1"/>
  <c r="O967" i="4"/>
  <c r="K967" i="4" s="1"/>
  <c r="P967" i="4" s="1"/>
  <c r="O979" i="4"/>
  <c r="K979" i="4" s="1"/>
  <c r="P979" i="4" s="1"/>
  <c r="O959" i="4"/>
  <c r="K959" i="4" s="1"/>
  <c r="P959" i="4" s="1"/>
  <c r="O958" i="4"/>
  <c r="K958" i="4" s="1"/>
  <c r="P958" i="4" s="1"/>
  <c r="O1042" i="4" l="1"/>
  <c r="O1036" i="4" s="1"/>
  <c r="O957" i="4"/>
  <c r="K957" i="4" s="1"/>
  <c r="P957" i="4" s="1"/>
  <c r="O953" i="4"/>
  <c r="O951" i="4" s="1"/>
  <c r="K953" i="4" l="1"/>
  <c r="K951" i="4" s="1"/>
  <c r="K1042" i="4"/>
  <c r="K1036" i="4" s="1"/>
  <c r="P1042" i="4" l="1"/>
  <c r="P1036" i="4"/>
  <c r="P953" i="4"/>
  <c r="P951" i="4"/>
  <c r="O790" i="4" l="1"/>
  <c r="K790" i="4" s="1"/>
  <c r="P790" i="4" s="1"/>
  <c r="O793" i="4"/>
  <c r="K793" i="4" s="1"/>
  <c r="P793" i="4" s="1"/>
  <c r="O796" i="4"/>
  <c r="K796" i="4" s="1"/>
  <c r="P796" i="4" s="1"/>
  <c r="O797" i="4"/>
  <c r="K797" i="4" s="1"/>
  <c r="P797" i="4" s="1"/>
  <c r="O776" i="4" l="1"/>
  <c r="K776" i="4" s="1"/>
  <c r="P776" i="4" s="1"/>
  <c r="O775" i="4"/>
  <c r="K775" i="4" s="1"/>
  <c r="P775" i="4" s="1"/>
  <c r="O774" i="4" l="1"/>
  <c r="K774" i="4" s="1"/>
  <c r="P774" i="4" s="1"/>
  <c r="O522" i="4" l="1"/>
  <c r="K522" i="4" s="1"/>
  <c r="P522" i="4" s="1"/>
  <c r="O492" i="4"/>
  <c r="K492" i="4" s="1"/>
  <c r="P492" i="4" s="1"/>
  <c r="O491" i="4"/>
  <c r="K491" i="4" s="1"/>
  <c r="P491" i="4" s="1"/>
  <c r="O496" i="4"/>
  <c r="K496" i="4" s="1"/>
  <c r="P496" i="4" s="1"/>
  <c r="O929" i="4" l="1"/>
  <c r="K929" i="4" s="1"/>
  <c r="P929" i="4" s="1"/>
  <c r="O921" i="4"/>
  <c r="K921" i="4" s="1"/>
  <c r="P921" i="4" s="1"/>
  <c r="O490" i="4" l="1"/>
  <c r="K490" i="4" s="1"/>
  <c r="P490" i="4" s="1"/>
  <c r="O544" i="4" l="1"/>
  <c r="O888" i="4"/>
  <c r="K888" i="4" s="1"/>
  <c r="P888" i="4" s="1"/>
  <c r="O886" i="4"/>
  <c r="K886" i="4" s="1"/>
  <c r="P886" i="4" s="1"/>
  <c r="O885" i="4"/>
  <c r="K885" i="4" s="1"/>
  <c r="P885" i="4" s="1"/>
  <c r="K544" i="4" l="1"/>
  <c r="P544" i="4" l="1"/>
  <c r="O858" i="4"/>
  <c r="K858" i="4" s="1"/>
  <c r="P858" i="4" s="1"/>
  <c r="O587" i="4"/>
  <c r="K587" i="4" s="1"/>
  <c r="P587" i="4" s="1"/>
  <c r="O896" i="4"/>
  <c r="K896" i="4" s="1"/>
  <c r="P896" i="4" s="1"/>
  <c r="O861" i="4"/>
  <c r="K861" i="4" s="1"/>
  <c r="P861" i="4" s="1"/>
  <c r="O729" i="4" l="1"/>
  <c r="K729" i="4" s="1"/>
  <c r="P729" i="4" s="1"/>
  <c r="O883" i="4"/>
  <c r="K883" i="4" s="1"/>
  <c r="P883" i="4" s="1"/>
  <c r="O942" i="4"/>
  <c r="K942" i="4" s="1"/>
  <c r="P942" i="4" s="1"/>
  <c r="O876" i="4"/>
  <c r="K876" i="4" s="1"/>
  <c r="P876" i="4" s="1"/>
  <c r="O940" i="4"/>
  <c r="K940" i="4" s="1"/>
  <c r="P940" i="4" s="1"/>
  <c r="O948" i="4"/>
  <c r="K948" i="4" s="1"/>
  <c r="P948" i="4" s="1"/>
  <c r="O914" i="4"/>
  <c r="K914" i="4" s="1"/>
  <c r="P914" i="4" s="1"/>
  <c r="O877" i="4"/>
  <c r="K877" i="4" s="1"/>
  <c r="P877" i="4" s="1"/>
  <c r="O944" i="4"/>
  <c r="K944" i="4" s="1"/>
  <c r="P944" i="4" s="1"/>
  <c r="O946" i="4"/>
  <c r="K946" i="4" s="1"/>
  <c r="P946" i="4" s="1"/>
  <c r="O949" i="4"/>
  <c r="K949" i="4" s="1"/>
  <c r="P949" i="4" s="1"/>
  <c r="O898" i="4"/>
  <c r="K898" i="4" s="1"/>
  <c r="P898" i="4" s="1"/>
  <c r="O857" i="4" l="1"/>
  <c r="O860" i="4"/>
  <c r="K860" i="4" s="1"/>
  <c r="P860" i="4" s="1"/>
  <c r="O819" i="4" l="1"/>
  <c r="O728" i="4"/>
  <c r="K728" i="4" s="1"/>
  <c r="P728" i="4" s="1"/>
  <c r="K857" i="4"/>
  <c r="K819" i="4" s="1"/>
  <c r="O766" i="4"/>
  <c r="K766" i="4" s="1"/>
  <c r="P766" i="4" s="1"/>
  <c r="O765" i="4"/>
  <c r="K765" i="4" s="1"/>
  <c r="P765" i="4" s="1"/>
  <c r="O752" i="4"/>
  <c r="K752" i="4" s="1"/>
  <c r="P752" i="4" s="1"/>
  <c r="O809" i="4"/>
  <c r="K809" i="4" s="1"/>
  <c r="P809" i="4" s="1"/>
  <c r="O748" i="4"/>
  <c r="K748" i="4" s="1"/>
  <c r="P748" i="4" s="1"/>
  <c r="O810" i="4"/>
  <c r="K810" i="4" s="1"/>
  <c r="P810" i="4" s="1"/>
  <c r="O734" i="4"/>
  <c r="K734" i="4" s="1"/>
  <c r="P734" i="4" s="1"/>
  <c r="O731" i="4"/>
  <c r="K731" i="4" s="1"/>
  <c r="P731" i="4" s="1"/>
  <c r="P857" i="4" l="1"/>
  <c r="P819" i="4"/>
  <c r="O727" i="4"/>
  <c r="O723" i="4" s="1"/>
  <c r="K727" i="4" l="1"/>
  <c r="K723" i="4" s="1"/>
  <c r="O690" i="4"/>
  <c r="K690" i="4" s="1"/>
  <c r="P690" i="4" s="1"/>
  <c r="O681" i="4"/>
  <c r="K681" i="4" s="1"/>
  <c r="P681" i="4" s="1"/>
  <c r="O688" i="4"/>
  <c r="K688" i="4" s="1"/>
  <c r="P688" i="4" s="1"/>
  <c r="O689" i="4"/>
  <c r="K689" i="4" s="1"/>
  <c r="P689" i="4" s="1"/>
  <c r="O691" i="4"/>
  <c r="K691" i="4" s="1"/>
  <c r="P691" i="4" s="1"/>
  <c r="O692" i="4"/>
  <c r="K692" i="4" s="1"/>
  <c r="P692" i="4" s="1"/>
  <c r="O697" i="4"/>
  <c r="K697" i="4" s="1"/>
  <c r="P697" i="4" s="1"/>
  <c r="O709" i="4"/>
  <c r="K709" i="4" s="1"/>
  <c r="P709" i="4" s="1"/>
  <c r="P727" i="4" l="1"/>
  <c r="P723" i="4"/>
  <c r="O665" i="4"/>
  <c r="K665" i="4" s="1"/>
  <c r="P665" i="4" s="1"/>
  <c r="O674" i="4"/>
  <c r="K674" i="4" s="1"/>
  <c r="P674" i="4" s="1"/>
  <c r="O675" i="4"/>
  <c r="K675" i="4" s="1"/>
  <c r="P675" i="4" s="1"/>
  <c r="O669" i="4"/>
  <c r="K669" i="4" s="1"/>
  <c r="P669" i="4" s="1"/>
  <c r="O671" i="4"/>
  <c r="K671" i="4" s="1"/>
  <c r="P671" i="4" s="1"/>
  <c r="O679" i="4" l="1"/>
  <c r="O677" i="4" s="1"/>
  <c r="O592" i="4"/>
  <c r="K592" i="4" s="1"/>
  <c r="P592" i="4" s="1"/>
  <c r="O661" i="4" l="1"/>
  <c r="O641" i="4" s="1"/>
  <c r="O554" i="4"/>
  <c r="O527" i="4" s="1"/>
  <c r="K679" i="4"/>
  <c r="K677" i="4" s="1"/>
  <c r="O611" i="4"/>
  <c r="K611" i="4" s="1"/>
  <c r="P611" i="4" s="1"/>
  <c r="O612" i="4"/>
  <c r="K612" i="4" s="1"/>
  <c r="P612" i="4" s="1"/>
  <c r="O613" i="4"/>
  <c r="K613" i="4" s="1"/>
  <c r="P613" i="4" s="1"/>
  <c r="O563" i="4"/>
  <c r="K563" i="4" s="1"/>
  <c r="P563" i="4" s="1"/>
  <c r="O571" i="4"/>
  <c r="K571" i="4" s="1"/>
  <c r="P571" i="4" s="1"/>
  <c r="O572" i="4"/>
  <c r="K572" i="4" s="1"/>
  <c r="P572" i="4" s="1"/>
  <c r="O573" i="4"/>
  <c r="K573" i="4" s="1"/>
  <c r="P573" i="4" s="1"/>
  <c r="O584" i="4"/>
  <c r="K584" i="4" s="1"/>
  <c r="P584" i="4" s="1"/>
  <c r="O585" i="4"/>
  <c r="K585" i="4" s="1"/>
  <c r="P585" i="4" s="1"/>
  <c r="O593" i="4"/>
  <c r="K593" i="4" s="1"/>
  <c r="P593" i="4" s="1"/>
  <c r="O594" i="4"/>
  <c r="K594" i="4" s="1"/>
  <c r="P594" i="4" s="1"/>
  <c r="O597" i="4"/>
  <c r="K597" i="4" s="1"/>
  <c r="P597" i="4" s="1"/>
  <c r="O602" i="4"/>
  <c r="K602" i="4" s="1"/>
  <c r="P602" i="4" s="1"/>
  <c r="O603" i="4"/>
  <c r="K603" i="4" s="1"/>
  <c r="P603" i="4" s="1"/>
  <c r="O604" i="4"/>
  <c r="K604" i="4" s="1"/>
  <c r="P604" i="4" s="1"/>
  <c r="O456" i="4"/>
  <c r="K456" i="4" s="1"/>
  <c r="P456" i="4" s="1"/>
  <c r="O457" i="4"/>
  <c r="K457" i="4" s="1"/>
  <c r="P457" i="4" s="1"/>
  <c r="O458" i="4"/>
  <c r="K458" i="4" s="1"/>
  <c r="P458" i="4" s="1"/>
  <c r="O459" i="4"/>
  <c r="K459" i="4" s="1"/>
  <c r="P459" i="4" s="1"/>
  <c r="O460" i="4"/>
  <c r="K460" i="4" s="1"/>
  <c r="P460" i="4" s="1"/>
  <c r="O461" i="4"/>
  <c r="K461" i="4" s="1"/>
  <c r="P461" i="4" s="1"/>
  <c r="O462" i="4"/>
  <c r="K462" i="4" s="1"/>
  <c r="P462" i="4" s="1"/>
  <c r="O463" i="4"/>
  <c r="K463" i="4" s="1"/>
  <c r="P463" i="4" s="1"/>
  <c r="O464" i="4"/>
  <c r="K464" i="4" s="1"/>
  <c r="P464" i="4" s="1"/>
  <c r="O466" i="4"/>
  <c r="K466" i="4" s="1"/>
  <c r="P466" i="4" s="1"/>
  <c r="O467" i="4"/>
  <c r="K467" i="4" s="1"/>
  <c r="P467" i="4" s="1"/>
  <c r="O468" i="4"/>
  <c r="K468" i="4" s="1"/>
  <c r="P468" i="4" s="1"/>
  <c r="O470" i="4"/>
  <c r="K470" i="4" s="1"/>
  <c r="P470" i="4" s="1"/>
  <c r="O471" i="4"/>
  <c r="K471" i="4" s="1"/>
  <c r="P471" i="4" s="1"/>
  <c r="O472" i="4"/>
  <c r="K472" i="4" s="1"/>
  <c r="P472" i="4" s="1"/>
  <c r="O478" i="4"/>
  <c r="K478" i="4" s="1"/>
  <c r="P478" i="4" s="1"/>
  <c r="O484" i="4"/>
  <c r="K484" i="4" s="1"/>
  <c r="P484" i="4" s="1"/>
  <c r="O481" i="4"/>
  <c r="K481" i="4" s="1"/>
  <c r="P481" i="4" s="1"/>
  <c r="O482" i="4"/>
  <c r="K482" i="4" s="1"/>
  <c r="P482" i="4" s="1"/>
  <c r="O483" i="4"/>
  <c r="K483" i="4" s="1"/>
  <c r="P483" i="4" s="1"/>
  <c r="O493" i="4"/>
  <c r="K493" i="4" s="1"/>
  <c r="P493" i="4" s="1"/>
  <c r="O495" i="4"/>
  <c r="K495" i="4" s="1"/>
  <c r="P495" i="4" s="1"/>
  <c r="P677" i="4" l="1"/>
  <c r="P679" i="4"/>
  <c r="O455" i="4"/>
  <c r="K455" i="4" s="1"/>
  <c r="P455" i="4" s="1"/>
  <c r="K554" i="4"/>
  <c r="K527" i="4" s="1"/>
  <c r="O525" i="4"/>
  <c r="K525" i="4" s="1"/>
  <c r="P525" i="4" s="1"/>
  <c r="O562" i="4"/>
  <c r="K562" i="4" s="1"/>
  <c r="P562" i="4" s="1"/>
  <c r="K661" i="4"/>
  <c r="K641" i="4" s="1"/>
  <c r="O453" i="4"/>
  <c r="O363" i="4"/>
  <c r="K363" i="4" s="1"/>
  <c r="P363" i="4" s="1"/>
  <c r="O382" i="4"/>
  <c r="K382" i="4" s="1"/>
  <c r="P382" i="4" s="1"/>
  <c r="O55" i="4"/>
  <c r="K55" i="4" s="1"/>
  <c r="P55" i="4" s="1"/>
  <c r="O56" i="4"/>
  <c r="K56" i="4" s="1"/>
  <c r="P56" i="4" s="1"/>
  <c r="O57" i="4"/>
  <c r="K57" i="4" s="1"/>
  <c r="P57" i="4" s="1"/>
  <c r="O61" i="4"/>
  <c r="K61" i="4" s="1"/>
  <c r="P61" i="4" s="1"/>
  <c r="O63" i="4"/>
  <c r="K63" i="4" s="1"/>
  <c r="P63" i="4" s="1"/>
  <c r="O65" i="4"/>
  <c r="K65" i="4" s="1"/>
  <c r="P65" i="4" s="1"/>
  <c r="O52" i="4"/>
  <c r="K52" i="4" s="1"/>
  <c r="P52" i="4" s="1"/>
  <c r="O54" i="4"/>
  <c r="K54" i="4" s="1"/>
  <c r="P54" i="4" s="1"/>
  <c r="O79" i="4"/>
  <c r="K79" i="4" s="1"/>
  <c r="P79" i="4" s="1"/>
  <c r="O103" i="4"/>
  <c r="K103" i="4" s="1"/>
  <c r="P103" i="4" s="1"/>
  <c r="O121" i="4"/>
  <c r="K121" i="4" s="1"/>
  <c r="P121" i="4" s="1"/>
  <c r="O122" i="4"/>
  <c r="K122" i="4" s="1"/>
  <c r="P122" i="4" s="1"/>
  <c r="O150" i="4"/>
  <c r="K150" i="4" s="1"/>
  <c r="P150" i="4" s="1"/>
  <c r="O146" i="4"/>
  <c r="K146" i="4" s="1"/>
  <c r="P146" i="4" s="1"/>
  <c r="O147" i="4"/>
  <c r="K147" i="4" s="1"/>
  <c r="P147" i="4" s="1"/>
  <c r="O149" i="4"/>
  <c r="K149" i="4" s="1"/>
  <c r="P149" i="4" s="1"/>
  <c r="O153" i="4"/>
  <c r="K153" i="4" s="1"/>
  <c r="P153" i="4" s="1"/>
  <c r="O160" i="4"/>
  <c r="K160" i="4" s="1"/>
  <c r="P160" i="4" s="1"/>
  <c r="O170" i="4"/>
  <c r="K170" i="4" s="1"/>
  <c r="P170" i="4" s="1"/>
  <c r="O184" i="4"/>
  <c r="K184" i="4" s="1"/>
  <c r="P184" i="4" s="1"/>
  <c r="O189" i="4"/>
  <c r="K189" i="4" s="1"/>
  <c r="P189" i="4" s="1"/>
  <c r="O190" i="4"/>
  <c r="K190" i="4" s="1"/>
  <c r="P190" i="4" s="1"/>
  <c r="O191" i="4"/>
  <c r="K191" i="4" s="1"/>
  <c r="P191" i="4" s="1"/>
  <c r="O237" i="4"/>
  <c r="K237" i="4" s="1"/>
  <c r="P237" i="4" s="1"/>
  <c r="O247" i="4"/>
  <c r="K247" i="4" s="1"/>
  <c r="P247" i="4" s="1"/>
  <c r="O250" i="4"/>
  <c r="K250" i="4" s="1"/>
  <c r="P250" i="4" s="1"/>
  <c r="O260" i="4"/>
  <c r="K260" i="4" s="1"/>
  <c r="P260" i="4" s="1"/>
  <c r="O450" i="4" l="1"/>
  <c r="O42" i="4"/>
  <c r="K453" i="4"/>
  <c r="K450" i="4" s="1"/>
  <c r="P527" i="4"/>
  <c r="P554" i="4"/>
  <c r="O610" i="4"/>
  <c r="O606" i="4" s="1"/>
  <c r="O558" i="4"/>
  <c r="O557" i="4" s="1"/>
  <c r="P641" i="4"/>
  <c r="P661" i="4"/>
  <c r="O48" i="4"/>
  <c r="K48" i="4" s="1"/>
  <c r="O37" i="4" l="1"/>
  <c r="P450" i="4"/>
  <c r="P453" i="4"/>
  <c r="K610" i="4"/>
  <c r="K606" i="4" s="1"/>
  <c r="O360" i="4"/>
  <c r="O357" i="4" s="1"/>
  <c r="P48" i="4"/>
  <c r="K558" i="4"/>
  <c r="K557" i="4" s="1"/>
  <c r="O278" i="4"/>
  <c r="O267" i="4" s="1"/>
  <c r="O353" i="4"/>
  <c r="O351" i="4" s="1"/>
  <c r="K42" i="4"/>
  <c r="P42" i="4" l="1"/>
  <c r="K37" i="4"/>
  <c r="P37" i="4" s="1"/>
  <c r="K278" i="4"/>
  <c r="K267" i="4" s="1"/>
  <c r="P557" i="4"/>
  <c r="P558" i="4"/>
  <c r="K360" i="4"/>
  <c r="K357" i="4" s="1"/>
  <c r="P606" i="4"/>
  <c r="P610" i="4"/>
  <c r="K353" i="4"/>
  <c r="K351" i="4" s="1"/>
  <c r="P351" i="4" l="1"/>
  <c r="P353" i="4"/>
  <c r="P357" i="4"/>
  <c r="P360" i="4"/>
  <c r="P267" i="4"/>
  <c r="P278" i="4"/>
</calcChain>
</file>

<file path=xl/sharedStrings.xml><?xml version="1.0" encoding="utf-8"?>
<sst xmlns="http://schemas.openxmlformats.org/spreadsheetml/2006/main" count="10862" uniqueCount="2744">
  <si>
    <t>Раздел 1. Перечень многоквартирных домов, в отношении которых планируется проведение капитального ремонта общего имущества</t>
  </si>
  <si>
    <t>за счет средств Фонда содействия реформированию ЖКХ</t>
  </si>
  <si>
    <t xml:space="preserve">за счет средств областного бюджета </t>
  </si>
  <si>
    <t>за счет средств местного бюджета</t>
  </si>
  <si>
    <t>нежилых</t>
  </si>
  <si>
    <t>жилых</t>
  </si>
  <si>
    <t>№ п/п</t>
  </si>
  <si>
    <t>Год</t>
  </si>
  <si>
    <t>Материал стен</t>
  </si>
  <si>
    <t>Количество этажей</t>
  </si>
  <si>
    <t>Количество подъездов</t>
  </si>
  <si>
    <t>Стоимость капитального ремонта</t>
  </si>
  <si>
    <t>Плановая дата завершения работ</t>
  </si>
  <si>
    <t>ввода в эксплуатацию</t>
  </si>
  <si>
    <t>за счет средств собственников помещений в МКД</t>
  </si>
  <si>
    <t>руб.</t>
  </si>
  <si>
    <t>кирпич</t>
  </si>
  <si>
    <t>х</t>
  </si>
  <si>
    <t>панели</t>
  </si>
  <si>
    <t>Общая площадь МКД, всего</t>
  </si>
  <si>
    <t>всего</t>
  </si>
  <si>
    <t>Площадь помещений МКД</t>
  </si>
  <si>
    <t>в том числе</t>
  </si>
  <si>
    <t>завершения последнего капитального ремонта</t>
  </si>
  <si>
    <t>Предельная стоимость капитального ремонта 
1 кв. м общей площади помещений МКД</t>
  </si>
  <si>
    <t>Удельная стоимость капитального ремонта 
1 кв. м общей площади помещений МКД</t>
  </si>
  <si>
    <t>Итого по Смоленской области</t>
  </si>
  <si>
    <t xml:space="preserve">Адрес многоквартирного дома 
(далее - МКД)                                     </t>
  </si>
  <si>
    <t>кв. м</t>
  </si>
  <si>
    <t>руб./кв. м</t>
  </si>
  <si>
    <t>Г. Вязьма, ул. 25 Октября, д. 26</t>
  </si>
  <si>
    <t>Г. Вязьма, ул. 25 Октября, д. 28</t>
  </si>
  <si>
    <t>Г. Вязьма, ул. 25 Октября, д. 30</t>
  </si>
  <si>
    <t>Г. Вязьма, ул. Дзержинского, д. 6а</t>
  </si>
  <si>
    <t>Г. Вязьма, ул. Космонавтов, д. 10</t>
  </si>
  <si>
    <t>Г. Вязьма, ул. Космонавтов, д. 6</t>
  </si>
  <si>
    <t>Г. Вязьма, ул. Космонавтов, д. 8</t>
  </si>
  <si>
    <t>Г. Вязьма, ул. Красноармейское шоссе, д. 5а</t>
  </si>
  <si>
    <t>Г. Вязьма, ул. Ленина, д. 10</t>
  </si>
  <si>
    <t>Г. Вязьма, ул. Ленина, д. 31</t>
  </si>
  <si>
    <t>Г. Вязьма, ул. Машинистов, д. 13</t>
  </si>
  <si>
    <t>Г. Вязьма, ул. Молодежная, д. 11</t>
  </si>
  <si>
    <t>Г. Вязьма, ул. Молодежная, д. 9</t>
  </si>
  <si>
    <t>Г. Вязьма, ул. Московская, д. 9</t>
  </si>
  <si>
    <t>Г. Вязьма, ул. Полины Осипенко, д. 4а</t>
  </si>
  <si>
    <t>Г. Вязьма, ул. Репина, д. 9а</t>
  </si>
  <si>
    <t>Г. Вязьма, ул. Сычевское шоссе, д. 48</t>
  </si>
  <si>
    <t>Дер. Относово, ул. Школьная, д. 16</t>
  </si>
  <si>
    <t>Дер. Относово, ул. Школьная, д. 8</t>
  </si>
  <si>
    <t>Дер. Новое Село, ул. Полевая, д. 2</t>
  </si>
  <si>
    <t>Дер. Новое Село, ул. Полевая, д. 3</t>
  </si>
  <si>
    <t>Дер. Тюхменево, ул. Карьероуправления, д. 11</t>
  </si>
  <si>
    <t>Дер. Тюхменево, ул. Карьероуправления, д. 9</t>
  </si>
  <si>
    <t>С. Новый, ул. Садовая, д. 3</t>
  </si>
  <si>
    <t>С. Новый, ул. Садовая, д. 5</t>
  </si>
  <si>
    <t>С. Шуйское, ул. Новоселов, д. 2</t>
  </si>
  <si>
    <t>С. Шуйское, ул. Новоселов, д. 4</t>
  </si>
  <si>
    <t>Г. Гагарин, ул. Бахтина, д. 7а</t>
  </si>
  <si>
    <t>Г. Гагарин, ул. Гагарина, д. 33/1</t>
  </si>
  <si>
    <t>Г. Гагарин, ул. Герцена, д. 43</t>
  </si>
  <si>
    <t>Г. Гагарин, ул. Ленина, д. 16</t>
  </si>
  <si>
    <t>Г. Гагарин, ул. Матросова, д. 9</t>
  </si>
  <si>
    <t>Г. Гагарин, ул. Молодежная, д. 2</t>
  </si>
  <si>
    <t>Г. Гагарин, ул. Петра Алексеева, д. 1</t>
  </si>
  <si>
    <t>Г. Гагарин, ул. Петра Алексеева, д. 7</t>
  </si>
  <si>
    <t>Г. Гагарин, ул. Пушная, д. 2</t>
  </si>
  <si>
    <t>Г. Гагарин, ул. Строителей, д. 86</t>
  </si>
  <si>
    <t>Г. Гагарин, ул. Юных космонавтов, д. 10</t>
  </si>
  <si>
    <t>С. Карманово, ул. Пролетарская, д. 12</t>
  </si>
  <si>
    <t>С. Карманово, ул. Советская, д. 50</t>
  </si>
  <si>
    <t>С. Серго-Ивановское, ул. Заводская, д. 11</t>
  </si>
  <si>
    <t>Г. Дорогобуж, ул. Калинина, д. 5</t>
  </si>
  <si>
    <t>Дер. Большое Береснево, ул. Лесная, д. 1</t>
  </si>
  <si>
    <t>Дер. Большое Береснево, ул. Приозерная, д. 8</t>
  </si>
  <si>
    <t>Дер. Большое Береснево, ул. Приозерная, д. 14</t>
  </si>
  <si>
    <t>блоки</t>
  </si>
  <si>
    <t>Г. Ельня, ул. Первомайская, д. 14</t>
  </si>
  <si>
    <t>Г. Ельня, ул. Смоленский большак, д. 24</t>
  </si>
  <si>
    <t>Г. Починок, пер. 2-й Советский, д. 2</t>
  </si>
  <si>
    <t>Г. Починок, пер. 2-й Советский, д. 4</t>
  </si>
  <si>
    <t>Г. Починок, ул. Советская, д. 61</t>
  </si>
  <si>
    <t>Г. Починок, ул. Урицкого, д. 47</t>
  </si>
  <si>
    <t>дерево</t>
  </si>
  <si>
    <t>Дер. Кирпичный Завод, ул. Лесная, д. 3</t>
  </si>
  <si>
    <t>Дер. Мачулы, д. 102</t>
  </si>
  <si>
    <t>Дер. Мачулы, д. 104</t>
  </si>
  <si>
    <t>Дер. Мачулы, д. 106</t>
  </si>
  <si>
    <t>Дер. Мачулы, д. 108</t>
  </si>
  <si>
    <t>Дер. Мурыгино, ул. Школьная, д. 36</t>
  </si>
  <si>
    <t>Дер. Рябцево, д. 10</t>
  </si>
  <si>
    <t>Дер. Рябцево, д. 11</t>
  </si>
  <si>
    <t>Дер. Рябцево, д. 13</t>
  </si>
  <si>
    <t>Дер. Стригино, д. 4</t>
  </si>
  <si>
    <t>Дер. Стригино, д. 5</t>
  </si>
  <si>
    <t>Пос. Стодолище, пер. 2-й Советский, д. 2</t>
  </si>
  <si>
    <t>Пос. Стодолище, пер. 2-й Советский, д. 4</t>
  </si>
  <si>
    <t>Г. Рославль, ул. 2-я Дачная, д. 13а</t>
  </si>
  <si>
    <t>Г. Рославль, ул. Товарная, д. 9</t>
  </si>
  <si>
    <t>Г. Рославль, ул. Красноармейская, д. 49</t>
  </si>
  <si>
    <t>Г. Рославль, ул. Ленина, д. 10</t>
  </si>
  <si>
    <t>Г. Рославль, ул. Ленина, д. 12</t>
  </si>
  <si>
    <t>Г. Рославль, ул. Ленина, д. 6</t>
  </si>
  <si>
    <t>Г. Рославль, ул. Пушкина, д. 43</t>
  </si>
  <si>
    <t>Г. Рославль, ул. Свердлова, д. 17а</t>
  </si>
  <si>
    <t>Г. Рославль, ул. Советская, д. 67</t>
  </si>
  <si>
    <t>Г. Рославль, ул. Советская, д. 67б</t>
  </si>
  <si>
    <t>Г. Рославль, ул. Советская, д. 80</t>
  </si>
  <si>
    <t>Г. Рославль, ул. Товарная, д. 12</t>
  </si>
  <si>
    <t>Г. Рославль, ул. Товарная, д. 30</t>
  </si>
  <si>
    <t xml:space="preserve">кирпич </t>
  </si>
  <si>
    <t>ж/б панели</t>
  </si>
  <si>
    <t>Г. Сафоново, ул. Кирпичный городок, д. 2</t>
  </si>
  <si>
    <t>Г. Сафоново, ул. Кирова, д. 6</t>
  </si>
  <si>
    <t>Г. Сафоново, ул. Кирова, д. 8</t>
  </si>
  <si>
    <t>Г. Сафоново, ул. Революционная, д. 13</t>
  </si>
  <si>
    <t>Г. Сафоново, ул. Революционная, д. 8</t>
  </si>
  <si>
    <t>Г. Сафоново, ул. Свободы, д. 2</t>
  </si>
  <si>
    <t>Г. Сафоново, ул. Свободы, д. 5а</t>
  </si>
  <si>
    <t>Г. Сафоново, ул. Шахтерская, д. 1</t>
  </si>
  <si>
    <t>Г. Сафоново, ул. Шахтерская, д. 3</t>
  </si>
  <si>
    <t>Дер. Бараново, ул. Садовая, д. 4</t>
  </si>
  <si>
    <t>Дер. Бараново, ул. Советская, д. 20</t>
  </si>
  <si>
    <t>Дер. Бараново, ул. Советская, д. 21</t>
  </si>
  <si>
    <t>Дер. Казулино, ул. Центральная, д. 11</t>
  </si>
  <si>
    <t>Дер. Николо-Погорелое, ул. Днепровская, д. 8</t>
  </si>
  <si>
    <t>Дер. Николо-Погорелое, ул. Комсомольская, д. 5</t>
  </si>
  <si>
    <t>Г. Сафоново, ул. Заозерная, д. 4</t>
  </si>
  <si>
    <t>Г. Сафоново, ул. Красногвардейская, д. 28</t>
  </si>
  <si>
    <t>Г. Сафоново, ул. Красногвардейская, д. 30</t>
  </si>
  <si>
    <t>Г. Сафоново, ул. Кирова, д. 14</t>
  </si>
  <si>
    <t>Г. Сафоново, ул. Ленинградская, д. 12</t>
  </si>
  <si>
    <t>Г. Сафоново, ул. Ленинградская, д. 14</t>
  </si>
  <si>
    <t>Г. Сафоново, ул. Революционная, д. 7</t>
  </si>
  <si>
    <t>Г. Сафоново, ул. Революционная, д. 9</t>
  </si>
  <si>
    <t>Г. Сафоново, ул. Свободы, д. 3</t>
  </si>
  <si>
    <t>Г. Сафоново, ул. Свободы, д. 5</t>
  </si>
  <si>
    <t>Г. Сафоново, ул. Свободы, д. 9</t>
  </si>
  <si>
    <t>Г. Сафоново, ул. Советская, д. 31</t>
  </si>
  <si>
    <t>Дер. Дроздово, ул. Центральная, д. 4</t>
  </si>
  <si>
    <t>Дер. Казулино, ул. Центральная, д. 6</t>
  </si>
  <si>
    <t>Дер. Клинка, ул. Школьная, д. 6</t>
  </si>
  <si>
    <t>Пос. Вадино, ул. Труда, д. 6</t>
  </si>
  <si>
    <t>Г. Смоленск, бульвар Гагарина, д. 10</t>
  </si>
  <si>
    <t>Г. Смоленск, бульвар Гагарина, д. 3</t>
  </si>
  <si>
    <t>Г. Смоленск, бульвар Гагарина, д. 4</t>
  </si>
  <si>
    <t>Г. Смоленск, бульвар Гагарина, д. 5</t>
  </si>
  <si>
    <t>Г. Смоленск, бульвар Гагарина, д. 7</t>
  </si>
  <si>
    <t>Г. Смоленск, городок Коминтерна, д. 11</t>
  </si>
  <si>
    <t>Г. Смоленск, городок Коминтерна, д. 15</t>
  </si>
  <si>
    <t>Г. Смоленск, городок Коминтерна, д. 16</t>
  </si>
  <si>
    <t>Г. Смоленск, городок Коминтерна, д. 17</t>
  </si>
  <si>
    <t>Г. Смоленск, городок Коминтерна, д. 4</t>
  </si>
  <si>
    <t>Г. Смоленск, городок Коминтерна, д. 5</t>
  </si>
  <si>
    <t>Г. Смоленск, городок Коминтерна, д. 9а</t>
  </si>
  <si>
    <t>Г. Смоленск, пер. 1-й Краснофлотский, д. 13</t>
  </si>
  <si>
    <t>Г. Смоленск, пер. 4-й Слобода-Садки, д. 15</t>
  </si>
  <si>
    <t>Г. Смоленск, пер. Ново-Киевский, д. 4а</t>
  </si>
  <si>
    <t>Г. Смоленск, пер. Смирнова, д. 5</t>
  </si>
  <si>
    <t>Г. Смоленск, пер. Станционный, д. 10</t>
  </si>
  <si>
    <t>Г. Смоленск, пер. Станционный, д. 6</t>
  </si>
  <si>
    <t>Г. Смоленск, пер. Станционный, д. 8</t>
  </si>
  <si>
    <t>Г. Смоленск, пос. 430 км, д. 17</t>
  </si>
  <si>
    <t>Г. Смоленск, пос. Красный Бор, в/ч 83283, д. 8</t>
  </si>
  <si>
    <t>Г. Смоленск, пос. Миловидово, д. 2</t>
  </si>
  <si>
    <t>Г. Смоленск, пос. Миловидово, д. 3</t>
  </si>
  <si>
    <t>Г. Смоленск, пос. Миловидово, д. 4</t>
  </si>
  <si>
    <t>Г. Смоленск, пос. Миловидово, д. 5</t>
  </si>
  <si>
    <t>Г. Смоленск, пос. Серебрянка, д. 68б</t>
  </si>
  <si>
    <t>Г. Смоленск, пос. Серебрянка, д. 68г</t>
  </si>
  <si>
    <t>Г. Смоленск, пос. Серебрянка, д. 70</t>
  </si>
  <si>
    <t>Г. Смоленск, пос. Тихвинка, д. 26</t>
  </si>
  <si>
    <t>Г. Смоленск, просп. Гагарина, д. 19</t>
  </si>
  <si>
    <t>Г. Смоленск, просп. Гагарина, д. 20а</t>
  </si>
  <si>
    <t>Г. Смоленск, просп. Строителей, д. 20</t>
  </si>
  <si>
    <t>Г. Смоленск, ул. 25 Сентября, д. 1</t>
  </si>
  <si>
    <t>Г. Смоленск, ул. 25 Сентября, д. 5</t>
  </si>
  <si>
    <t>Г. Смоленск, ул. 2-я Вяземская, д. 3</t>
  </si>
  <si>
    <t>Г. Смоленск, ул. 2-я Вяземская, д. 5</t>
  </si>
  <si>
    <t>Г. Смоленск, ул. 2-я Киевская, д. 11</t>
  </si>
  <si>
    <t>Г. Смоленск, ул. 2-я Киевская, д. 5</t>
  </si>
  <si>
    <t>Г. Смоленск, ул. 4-я Загорная, д. 11</t>
  </si>
  <si>
    <t>Г. Смоленск, ул. 4-я Загорная, д. 13</t>
  </si>
  <si>
    <t>Г. Смоленск, ул. 4-я Загорная, д. 14</t>
  </si>
  <si>
    <t>Г. Смоленск, ул. Автозаводская, д. 17</t>
  </si>
  <si>
    <t>Г. Смоленск, ул. Автозаводская, д. 19</t>
  </si>
  <si>
    <t>Г. Смоленск, ул. Автозаводская, д. 30</t>
  </si>
  <si>
    <t>Г. Смоленск, ул. Академика Петрова, д. 1</t>
  </si>
  <si>
    <t>Г. Смоленск, ул. Академика Петрова, д. 3</t>
  </si>
  <si>
    <t>Г. Смоленск, ул. Академика Петрова, д. 5</t>
  </si>
  <si>
    <t>Г. Смоленск, ул. Академика Петрова, д. 7</t>
  </si>
  <si>
    <t>Г. Смоленск, ул. Академика Петрова, д. 9</t>
  </si>
  <si>
    <t>Г. Смоленск, ул. Багратиона, д. 10</t>
  </si>
  <si>
    <t>Г. Смоленск, ул. Багратиона, д. 13</t>
  </si>
  <si>
    <t>Г. Смоленск, ул. Багратиона, д. 14/12</t>
  </si>
  <si>
    <t>Г. Смоленск, ул. Багратиона, д. 15</t>
  </si>
  <si>
    <t>Г. Смоленск, ул. Багратиона, д. 16</t>
  </si>
  <si>
    <t>Г. Смоленск, ул. Багратиона, д. 17</t>
  </si>
  <si>
    <t>Г. Смоленск, ул. Багратиона, д. 19</t>
  </si>
  <si>
    <t>Г. Смоленск, ул. Багратиона, д. 20</t>
  </si>
  <si>
    <t>Г. Смоленск, ул. Багратиона, д. 21</t>
  </si>
  <si>
    <t>Г. Смоленск, ул. Багратиона, д. 22</t>
  </si>
  <si>
    <t>Г. Смоленск, ул. Багратиона, д. 24</t>
  </si>
  <si>
    <t>Г. Смоленск, ул. Генерала Лукина, д. 2</t>
  </si>
  <si>
    <t>шлаковый</t>
  </si>
  <si>
    <t>Г. Смоленск, ул. Герцена, д. 13а</t>
  </si>
  <si>
    <t>Г. Смоленск, ул. Госпитальная, д. 4а</t>
  </si>
  <si>
    <t>Г. Смоленск, ул. Губенко, д. 7</t>
  </si>
  <si>
    <t>Г. Смоленск, ул. Губенко, д. 9</t>
  </si>
  <si>
    <t>Г. Смоленск, ул. Дзержинского, д. 24</t>
  </si>
  <si>
    <t>Г. Смоленск, ул. Исаковского, д. 20</t>
  </si>
  <si>
    <t>Г. Смоленск, ул. Исаковского, д. 26</t>
  </si>
  <si>
    <t>Г. Смоленск, ул. Карбышева, д. 8</t>
  </si>
  <si>
    <t>Г. Смоленск, ул. Кирова, д. 11/3</t>
  </si>
  <si>
    <t>Г. Смоленск, ул. Кирова, д. 13</t>
  </si>
  <si>
    <t>Г. Смоленск, ул. Кирова, д. 13а</t>
  </si>
  <si>
    <t>Г. Смоленск, ул. Кирова, д. 14</t>
  </si>
  <si>
    <t>Г. Смоленск, ул. Кирова, д. 16</t>
  </si>
  <si>
    <t>Г. Смоленск, ул. Кирова, д. 17</t>
  </si>
  <si>
    <t>Г. Смоленск, ул. Кирова, д. 17а</t>
  </si>
  <si>
    <t>Г. Смоленск, ул. Кирова, д. 18</t>
  </si>
  <si>
    <t>Г. Смоленск, ул. Кирова, д. 19</t>
  </si>
  <si>
    <t>Г. Смоленск, ул. Кирова, д. 19а</t>
  </si>
  <si>
    <t>Г. Смоленск, ул. Кирова, д. 20</t>
  </si>
  <si>
    <t>Г. Смоленск, ул. Кирова, д. 24</t>
  </si>
  <si>
    <t>Г. Смоленск, ул. Кирова, д. 33</t>
  </si>
  <si>
    <t>Г. Смоленск, ул. Кирова, д. 34</t>
  </si>
  <si>
    <t>Г. Смоленск, ул. Кирова, д. 41а</t>
  </si>
  <si>
    <t>Г. Смоленск, ул. Кооперативная, д. 31</t>
  </si>
  <si>
    <t>Г. Смоленск, ул. Котовского, д. 1а</t>
  </si>
  <si>
    <t>Г. Смоленск, ул. Крупской, д. 55в</t>
  </si>
  <si>
    <t>Г. Смоленск, ул. Крупской, д. 62</t>
  </si>
  <si>
    <t>Г. Смоленск, ул. Крупской, д. 64</t>
  </si>
  <si>
    <t>Г. Смоленск, ул. Крупской, д. 73</t>
  </si>
  <si>
    <t>Г. Смоленск, ул. Крупской, д. 73а</t>
  </si>
  <si>
    <t>Г. Смоленск, ул. Кутузова, д. 10</t>
  </si>
  <si>
    <t>Г. Смоленск, ул. Кутузова, д. 12</t>
  </si>
  <si>
    <t>Г. Смоленск, ул. Кутузова, д. 2а</t>
  </si>
  <si>
    <t>Г. Смоленск, ул. Кутузова, д. 30</t>
  </si>
  <si>
    <t>Г. Смоленск, ул. Кутузова, д. 4</t>
  </si>
  <si>
    <t>Г. Смоленск, ул. Кутузова, д. 8</t>
  </si>
  <si>
    <t>Г. Смоленск, ул. Кутузова, д. 8а</t>
  </si>
  <si>
    <t>Г. Смоленск, ул. Лавочкина, д. 43</t>
  </si>
  <si>
    <t>Г. Смоленск, ул. Лавочкина, д. 54а</t>
  </si>
  <si>
    <t>Г. Смоленск, ул. Ленина, д. 34</t>
  </si>
  <si>
    <t>Г. Смоленск, ул. Ломоносова, д. 1/74</t>
  </si>
  <si>
    <t>Г. Смоленск, ул. Ломоносова, д. 15а</t>
  </si>
  <si>
    <t>Г. Смоленск, ул. Ломоносова, д. 17</t>
  </si>
  <si>
    <t>Г. Смоленск, ул. Ломоносова, д. 17а</t>
  </si>
  <si>
    <t>Г. Смоленск, ул. Ломоносова, д. 17б</t>
  </si>
  <si>
    <t>Г. Смоленск, ул. Ломоносова, д. 21</t>
  </si>
  <si>
    <t>Г. Смоленск, ул. Ломоносова, д. 21а</t>
  </si>
  <si>
    <t>Г. Смоленск, ул. Ломоносова, д. 23</t>
  </si>
  <si>
    <t>Г. Смоленск, ул. Ломоносова, д. 23а</t>
  </si>
  <si>
    <t>Г. Смоленск, ул. Ломоносова, д. 4</t>
  </si>
  <si>
    <t>Г. Смоленск, ул. Ломоносова, д. 5</t>
  </si>
  <si>
    <t>Г. Смоленск, ул. Ломоносова, д. 6</t>
  </si>
  <si>
    <t>Г. Смоленск, ул. Ломоносова, д. 6а</t>
  </si>
  <si>
    <t>Г. Смоленск, ул. Ломоносова, д. 6б</t>
  </si>
  <si>
    <t>Г. Смоленск, ул. Ломоносова, д. 7</t>
  </si>
  <si>
    <t>Г. Смоленск, ул. Мало-Краснофлотская, д. 29а</t>
  </si>
  <si>
    <t>Г. Смоленск, ул. Мало-Краснофлотская, д. 29б</t>
  </si>
  <si>
    <t>Г. Смоленск, ул. Мало-Краснофлотская, д. 29в</t>
  </si>
  <si>
    <t>Г. Смоленск, ул. Мало-Краснофлотская, д. 31а</t>
  </si>
  <si>
    <t>Г. Смоленск, ул. Минская, д. 13</t>
  </si>
  <si>
    <t>Г. Смоленск, ул. Минская, д. 13а</t>
  </si>
  <si>
    <t>Г. Смоленск, ул. Мира, д. 11</t>
  </si>
  <si>
    <t>Г. Смоленск, ул. Мира, д. 18</t>
  </si>
  <si>
    <t>Г. Смоленск, ул. Мира, д. 3</t>
  </si>
  <si>
    <t>Г. Смоленск, ул. Мира, д. 4</t>
  </si>
  <si>
    <t>Г. Смоленск, ул. Мира, д. 6</t>
  </si>
  <si>
    <t>Г. Смоленск, ул. Молодёжная, д. 14</t>
  </si>
  <si>
    <t>Г. Смоленск, ул. Нахимова, д. 10</t>
  </si>
  <si>
    <t>Г. Смоленск, ул. Нахимова, д. 20а</t>
  </si>
  <si>
    <t>Г. Смоленск, ул. Нахимова, д. 3</t>
  </si>
  <si>
    <t>Г. Смоленск, ул. Нахимова, д. 4</t>
  </si>
  <si>
    <t>Г. Смоленск, ул. Нахимова, д. 5</t>
  </si>
  <si>
    <t>Г. Смоленск, ул. Нахимова, д. 6</t>
  </si>
  <si>
    <t>Г. Смоленск, ул. Нахимова, д. 6а</t>
  </si>
  <si>
    <t>Г. Смоленск, ул. Нахимова, д. 8</t>
  </si>
  <si>
    <t>Г. Смоленск, ул. Нахимсона, д. 4</t>
  </si>
  <si>
    <t>Г. Смоленск, ул. Нахимсона, д. 6</t>
  </si>
  <si>
    <t>Г. Смоленск, ул. Николаева, д. 6</t>
  </si>
  <si>
    <t>Г. Смоленск, ул. Николаева, д. 24</t>
  </si>
  <si>
    <t>Г. Смоленск, ул. Николаева, д. 26</t>
  </si>
  <si>
    <t>Г. Смоленск, ул. Николаева, д. 34</t>
  </si>
  <si>
    <t>Г. Смоленск, ул. Николаева, д. 34а</t>
  </si>
  <si>
    <t>Г. Смоленск, ул. Николаева, д. 34б</t>
  </si>
  <si>
    <t>Г. Смоленск, ул. Николаева, д. 36</t>
  </si>
  <si>
    <t>Г. Смоленск, ул. Николаева, д. 38</t>
  </si>
  <si>
    <t>Г. Смоленск, ул. Николаева, д. 40</t>
  </si>
  <si>
    <t>Г. Смоленск, ул. Николаева, д. 42</t>
  </si>
  <si>
    <t>Г. Смоленск, ул. Николаева, д. 49</t>
  </si>
  <si>
    <t>Г. Смоленск, ул. Николаева, д. 65</t>
  </si>
  <si>
    <t>Г. Смоленск, ул. Николаева, д. 67</t>
  </si>
  <si>
    <t>Г. Смоленск, ул. Новая Слобода-Садки, д. 6а</t>
  </si>
  <si>
    <t>Г. Смоленск, ул. Ново-Киевская, д. 1</t>
  </si>
  <si>
    <t>Г. Смоленск, ул. Ново-Киевская, д. 11</t>
  </si>
  <si>
    <t>Г. Смоленск, ул. Ново-Киевская, д. 5</t>
  </si>
  <si>
    <t>Г. Смоленск, ул. Нормандия-Неман, д. 14</t>
  </si>
  <si>
    <t>Г. Смоленск, ул. Нормандия-Неман, д. 16</t>
  </si>
  <si>
    <t>Г. Смоленск, ул. Нормандия-Неман, д. 22</t>
  </si>
  <si>
    <t>Г. Смоленск, ул. Октябрьской революции, д. 20</t>
  </si>
  <si>
    <t>Г. Смоленск, ул. Октябрьской революции, д. 22</t>
  </si>
  <si>
    <t>Г. Смоленск, ул. Попова, д. 14</t>
  </si>
  <si>
    <t>Г. Смоленск, ул. Попова, д. 14а</t>
  </si>
  <si>
    <t>Г. Смоленск, ул. Попова, д. 16</t>
  </si>
  <si>
    <t>Г. Смоленск, ул. Попова, д. 18</t>
  </si>
  <si>
    <t>Г. Смоленск, ул. Попова, д. 20</t>
  </si>
  <si>
    <t>Г. Смоленск, ул. Попова, д. 22</t>
  </si>
  <si>
    <t>Г. Смоленск, ул. Попова, д. 26</t>
  </si>
  <si>
    <t>Г. Смоленск, ул. Попова, д. 28</t>
  </si>
  <si>
    <t>Г. Смоленск, ул. Попова, д. 4а</t>
  </si>
  <si>
    <t>Г. Смоленск, ул. Попова, д. 6</t>
  </si>
  <si>
    <t>Г. Смоленск, ул. Попова, д. 8</t>
  </si>
  <si>
    <t>Г. Смоленск, ул. Пригородная, д. 2</t>
  </si>
  <si>
    <t>Г. Смоленск, ул. Радищева, д. 13</t>
  </si>
  <si>
    <t>Г. Смоленск, ул. Радищева, д. 14а</t>
  </si>
  <si>
    <t>Г. Смоленск, ул. Радищева, д. 17</t>
  </si>
  <si>
    <t>Г. Смоленск, ул. Радищева, д. 21</t>
  </si>
  <si>
    <t>Г. Смоленск, ул. Радищева, д. 23</t>
  </si>
  <si>
    <t>Г. Смоленск, ул. Радищева, д. 7</t>
  </si>
  <si>
    <t>Г. Смоленск, ул. Радищева, д. 8</t>
  </si>
  <si>
    <t>Г. Смоленск, ул. Радищева, д. 9а</t>
  </si>
  <si>
    <t>Г. Смоленск, ул. Реввоенсовета, д. 17</t>
  </si>
  <si>
    <t>Г. Смоленск, ул. Румянцева, д. 2/54</t>
  </si>
  <si>
    <t>Г. Смоленск, ул. Румянцева, д. 5</t>
  </si>
  <si>
    <t>Г. Смоленск, ул. Седова, д. 17</t>
  </si>
  <si>
    <t>Г. Смоленск, ул. Седова, д. 48</t>
  </si>
  <si>
    <t>Г. Смоленск, ул. Соболева, д. 109а</t>
  </si>
  <si>
    <t>Г. Смоленск, ул. Соболева, д. 112</t>
  </si>
  <si>
    <t>Г. Смоленск, ул. Соболева, д. 82а</t>
  </si>
  <si>
    <t>Г. Смоленск, ул. Станционная, д. 2а</t>
  </si>
  <si>
    <t>Г. Смоленск, ул. Строителей, д. 10/11</t>
  </si>
  <si>
    <t>Г. Смоленск, ул. Строителей, д. 12/14</t>
  </si>
  <si>
    <t>Г. Смоленск, ул. Твардовского, д. 1</t>
  </si>
  <si>
    <t>Г. Смоленск, ул. Твардовского, д. 15</t>
  </si>
  <si>
    <t>Г. Смоленск, ул. Твардовского, д. 1б</t>
  </si>
  <si>
    <t>Г. Смоленск, ул. Твардовского, д. 4</t>
  </si>
  <si>
    <t>Г. Смоленск, ул. Толмачева, д. 2</t>
  </si>
  <si>
    <t>Г. Смоленск, ул. Тухачевского, д. 7</t>
  </si>
  <si>
    <t>Г. Смоленск, ул. Фрунзе, д. 39</t>
  </si>
  <si>
    <t>Г. Смоленск, ул. Фрунзе, д. 58а</t>
  </si>
  <si>
    <t>Г. Смоленск, ул. Фурманова, д. 33</t>
  </si>
  <si>
    <t>Г. Смоленск, ул. Центральная, д. 5а</t>
  </si>
  <si>
    <t>Г. Смоленск, ул. Чернышевского, д. 16а</t>
  </si>
  <si>
    <t>Г. Смоленск, ул. Чернышевского, д. 18</t>
  </si>
  <si>
    <t>Г. Смоленск, ул. Чернышевского, д. 20</t>
  </si>
  <si>
    <t>Г. Смоленск, ул. Чернышевского, д. 22</t>
  </si>
  <si>
    <t>Г. Смоленск, ул. Чернышевского, д. 24</t>
  </si>
  <si>
    <t>Г. Смоленск, ул. Чернышевского, д. 6а</t>
  </si>
  <si>
    <t>Г. Смоленск, ул. Чернышевского, д. 8а</t>
  </si>
  <si>
    <t>Г. Смоленск, ул. Черняховского, д. 1</t>
  </si>
  <si>
    <t>Г. Смоленск, ул. Черняховского, д. 14</t>
  </si>
  <si>
    <t>Г. Смоленск, ул. Черняховского, д. 18б</t>
  </si>
  <si>
    <t>Г. Смоленск, ул. Черняховского, д. 8</t>
  </si>
  <si>
    <t>Г. Смоленск, ул. Шевченко, д. 61</t>
  </si>
  <si>
    <t>Г. Смоленск, ул. Шевченко, д. 63</t>
  </si>
  <si>
    <t>Г. Смоленск, ул. Шевченко, д. 66</t>
  </si>
  <si>
    <t>Г. Смоленск, ул. Шевченко, д. 69</t>
  </si>
  <si>
    <t>Г. Смоленск, ул. Шевченко, д. 76</t>
  </si>
  <si>
    <t>Г. Смоленск, ул. Щорса, д. 10</t>
  </si>
  <si>
    <t>Г. Смоленск, ул. Щорса, д. 12</t>
  </si>
  <si>
    <t>Г. Смоленск, ул. Щорса, д. 14</t>
  </si>
  <si>
    <t>Г. Смоленск, ул. Энгельса, д. 9</t>
  </si>
  <si>
    <t>Г. Смоленск, ул. Генерала Лукина, д. 38</t>
  </si>
  <si>
    <t>Г. Смоленск, ул. Генерала Лукина, д. 40</t>
  </si>
  <si>
    <t>Г. Смоленск, ул. Энгельса, д. 6</t>
  </si>
  <si>
    <t>Г. Велиж, ул. Кропоткина, д. 13/10</t>
  </si>
  <si>
    <t>Г. Велиж, ул. Кропоткина, д. 23/13</t>
  </si>
  <si>
    <t>Г. Вязьма, ул. Ленина, д. 42</t>
  </si>
  <si>
    <t>Г. Ельня, ул. Говорова, д. 11</t>
  </si>
  <si>
    <t>Г. Ельня, ул. Ленина, д. 37</t>
  </si>
  <si>
    <t>Дер. Тюшино, ул. Центральная, д. 89</t>
  </si>
  <si>
    <t>Дер. Тюшино, ул. Центральная, д. 90</t>
  </si>
  <si>
    <t>Дер. Астапковичи, ул. Школьная, д. 2</t>
  </si>
  <si>
    <t>Дер. Астапковичи, ул. Школьная, д. 3</t>
  </si>
  <si>
    <t>Дер. Никольское, ул. Мира, д. 9</t>
  </si>
  <si>
    <t>С. Екимовичи, ул. Ленинская, д. 33</t>
  </si>
  <si>
    <t>Дер. Льнозавода, ул. Заводская, д. 1</t>
  </si>
  <si>
    <t>С. Остер, ул. Комарова, д. 6</t>
  </si>
  <si>
    <t>С. Остер, ул. Советская, д. 10</t>
  </si>
  <si>
    <t>С. Остер, ул. Советская, д. 8</t>
  </si>
  <si>
    <t>Г. Рудня, пос. Молкомбината, д. 7</t>
  </si>
  <si>
    <t>Г. Рудня, пос. Молкомбината, д. 14</t>
  </si>
  <si>
    <t>Г. Рудня, ул. Пирогова, д. 10</t>
  </si>
  <si>
    <t>Г. Рудня, ул. Советская, д. 13</t>
  </si>
  <si>
    <t>Г. Рудня, ул. Станционная, д. 5а</t>
  </si>
  <si>
    <t>Дер. Стаи, ул. Первомайская, д. 18</t>
  </si>
  <si>
    <t>Дер. Смолиговка, ул. Калинина, д. 11</t>
  </si>
  <si>
    <t>Г. Сафоново, ул. Первомайская, д. 63</t>
  </si>
  <si>
    <t>шлакоблочный</t>
  </si>
  <si>
    <t>Г. Смоленск, пос. 430 км, д. 19</t>
  </si>
  <si>
    <t>Г. Смоленск, ул. Ленина, д. 26</t>
  </si>
  <si>
    <t>Г. Смоленск, ул. Фурманова, д. 43</t>
  </si>
  <si>
    <t>Г. Смоленск, ул. Чернышевского, д. 10а</t>
  </si>
  <si>
    <t>Дер. Вязгино, ул. Дорожная, д. 7</t>
  </si>
  <si>
    <t>С. Катынь, ул. Витебское шоссе, д. 4</t>
  </si>
  <si>
    <t>С. Катынь, ул. Витебское шоссе, д. 5</t>
  </si>
  <si>
    <t>С. Катынь, ул. Витебское шоссе, д. 6</t>
  </si>
  <si>
    <t>Дер. Санаторий Борок, д. 1</t>
  </si>
  <si>
    <t>Дер. Михновка, ул. Молодежная, д. 5</t>
  </si>
  <si>
    <t>Дер. Михновка, ул. Молодежная, д. 7</t>
  </si>
  <si>
    <t>Дер. Русилово, ул. Центральная, д. 3</t>
  </si>
  <si>
    <t>Дер. Русилово, ул. Центральная, д. 5</t>
  </si>
  <si>
    <t>Дер. Русилово, ул. Центральная, д. 7</t>
  </si>
  <si>
    <t>Дер. Русилово, ул. Центральная, д. 9</t>
  </si>
  <si>
    <t>С. Пригорское, ул. Октябрьская, д. 1</t>
  </si>
  <si>
    <t>С. Пригорское, ул. Октябрьская, д. 3</t>
  </si>
  <si>
    <t>С. Пригорское, ул. Октябрьская, д. 5</t>
  </si>
  <si>
    <t>Дер. ДРСУ-5, д. 1</t>
  </si>
  <si>
    <t>Дер. ДРСУ-5, д. 2</t>
  </si>
  <si>
    <t>Дер. ДРСУ-5, д. 3</t>
  </si>
  <si>
    <t>Дер. ДРСУ-5, д. 4</t>
  </si>
  <si>
    <t>Дер. ДРСУ-5, д. 5</t>
  </si>
  <si>
    <t>Дер. ДРСУ-5, д. 7</t>
  </si>
  <si>
    <t>Дер. ДРСУ-5, д. 8</t>
  </si>
  <si>
    <t>Г. Сычевка, ул. Большая Советская, д. 21</t>
  </si>
  <si>
    <t>Г. Сычевка, ул. Большая Советская, д. 24</t>
  </si>
  <si>
    <t>Г. Сычевка, ул. Карла Маркса, д. 5</t>
  </si>
  <si>
    <t>бревенчатый</t>
  </si>
  <si>
    <t>Г. Сычевка, ул. Крыленко, д. 38</t>
  </si>
  <si>
    <t>Г. Сычевка, ул. Ломоносова, д. 16</t>
  </si>
  <si>
    <t>С. Угра, ул. Железнодорожная, д. 16</t>
  </si>
  <si>
    <t>Г. Ярцево, ул. Чернышевского, д. 8</t>
  </si>
  <si>
    <t>Г. Ярцево, ул. Краснооктябрьская, д. 33а</t>
  </si>
  <si>
    <t>Г. Ярцево, ул. Первомайская, д. 23</t>
  </si>
  <si>
    <t>Г. Ярцево, ул. Советская, д. 16</t>
  </si>
  <si>
    <t>Г. Ярцево, ул. Советская, д. 18</t>
  </si>
  <si>
    <t>Г. Ярцево, ул. Чернышевского, д. 9/8</t>
  </si>
  <si>
    <t>Г. Ярцево, ул. Шоссейная, д. 35</t>
  </si>
  <si>
    <t>Г. Демидов, ул. Руднянская, д. 66</t>
  </si>
  <si>
    <t>Г. Демидов, ул. Просвещения, д. 11</t>
  </si>
  <si>
    <t>Г. Демидов, ул. Коммунистическая, д. 23</t>
  </si>
  <si>
    <t>Г. Демидов, ул. Витебская, д. 8</t>
  </si>
  <si>
    <t>Г. Демидов, пр. Суворовский, д. 10</t>
  </si>
  <si>
    <t>Г. Починок, мкрн. Ёлки, д. 203</t>
  </si>
  <si>
    <t>Г. Смоленск, ул. Большая Краснофлотская, д. 1</t>
  </si>
  <si>
    <t>Г. Смоленск, ул. Котовского, д. 5б</t>
  </si>
  <si>
    <t>Г. Ярцево, ул. Маршала Жукова, д. 6</t>
  </si>
  <si>
    <t>Г. Смоленск, ул. Соболева, д. 105</t>
  </si>
  <si>
    <t>Г. Рославль, ул. Урицкого, д. 13а</t>
  </si>
  <si>
    <t>Г. Рославль, ул. Урицкого, д. 15а</t>
  </si>
  <si>
    <t>Г. Смоленск, ул. Энгельса, д. 3</t>
  </si>
  <si>
    <t>Г. Рославль, ул. Пушкина, д. 10</t>
  </si>
  <si>
    <t>Г. Смоленск, ул. Багратиона, д. 57б</t>
  </si>
  <si>
    <t>2</t>
  </si>
  <si>
    <t>3</t>
  </si>
  <si>
    <t>Г. Починок, мкрн. Ёлки, д. 204</t>
  </si>
  <si>
    <t>Г. Починок, мкрн. Ёлки, д. 202</t>
  </si>
  <si>
    <t>Г. Починок, мкрн. Ёлки, д. 201</t>
  </si>
  <si>
    <t>Г. Вязьма, ул. Ленина, д. 6</t>
  </si>
  <si>
    <t>Г. Вязьма, ул. Покровского, д. 3</t>
  </si>
  <si>
    <t>Дер. Михали, ул. Центральная, д. 1</t>
  </si>
  <si>
    <t>Г. Сафоново, ул. Московская, д. 1</t>
  </si>
  <si>
    <t>Г. Вязьма, ул. 25 Октября, д. 29</t>
  </si>
  <si>
    <t>Г. Демидов, ул. Фрадкова, д. 19</t>
  </si>
  <si>
    <t>Г. Смоленск, городок Коминтерна, д. 13</t>
  </si>
  <si>
    <t>1936-1938</t>
  </si>
  <si>
    <t>Г. Смоленск, пер. Запольный, д. 4</t>
  </si>
  <si>
    <t>до 1941</t>
  </si>
  <si>
    <t>Г. Смоленск, ул. 8 Марта, д. 17</t>
  </si>
  <si>
    <t>Г. Смоленск, ул. Исаковского, д. 18</t>
  </si>
  <si>
    <t>Г. Смоленск, ул. Карла Маркса, д. 12а</t>
  </si>
  <si>
    <t>Г. Смоленск, ул. Ленина, д. 31/19</t>
  </si>
  <si>
    <t>Г. Смоленск, ул. Маршала Жукова, д. 20</t>
  </si>
  <si>
    <t>Г. Смоленск, ул. Московский Большак, д. 51а</t>
  </si>
  <si>
    <t>Г. Смоленск, ул. Московский Большак, д. 55а</t>
  </si>
  <si>
    <t>Г. Смоленск, ул. Нахимсона, д. 5</t>
  </si>
  <si>
    <t>Г. Смоленск, ул. Парковая, д. 22</t>
  </si>
  <si>
    <t>Г. Смоленск, ул. Твардовского, д. 16</t>
  </si>
  <si>
    <t>Г. Смоленск, ул. Тенишевой, д. 6</t>
  </si>
  <si>
    <t>Г. Смоленск, ул. Черняховского, д. 34</t>
  </si>
  <si>
    <t>Дер. Мальцево, ул. Парковая, д. 4</t>
  </si>
  <si>
    <t>Пгт Верхнеднепровский, ул. Комсомольская, д. 7</t>
  </si>
  <si>
    <t>Пгт Верхнеднепровский, ул. Комсомольская, д. 8</t>
  </si>
  <si>
    <t>Пгт Верхнеднепровский, ул. Ленина, д. 10а</t>
  </si>
  <si>
    <t>Пгт Верхнеднепровский, ул. Ленина, д. 11</t>
  </si>
  <si>
    <t>Пгт Верхнеднепровский, ул. Ленина, д. 13</t>
  </si>
  <si>
    <t>Пгт Верхнеднепровский, ул. Ленина, д. 16</t>
  </si>
  <si>
    <t>Пгт Верхнеднепровский, ул. Ленина, д. 18</t>
  </si>
  <si>
    <t>Пгт Верхнеднепровский, ул. Ленина, д. 20</t>
  </si>
  <si>
    <t>Пгт Верхнеднепровский, ул. Молодежная, д. 16</t>
  </si>
  <si>
    <t>Пгт Верхнеднепровский, ул. Молодежная, д. 18</t>
  </si>
  <si>
    <t>Пгт Верхнеднепровский, ул. Советская, д. 7</t>
  </si>
  <si>
    <t>Пгт Красный, ул. Советская, д. 36</t>
  </si>
  <si>
    <t>Пгт Монастырщина, ул. Мира, д. 6</t>
  </si>
  <si>
    <t>Пгт Монастырщина, ул. Мира, д. 8</t>
  </si>
  <si>
    <t>Пгт Голынки, ул. Ленина, д. 6</t>
  </si>
  <si>
    <t>Пгт Голынки, ул. Ленина, д. 8</t>
  </si>
  <si>
    <t>Г. Смоленск, ул. Дзержинского, д. 2а</t>
  </si>
  <si>
    <t>Г. Смоленск, ул. Маяковского, д. 5а</t>
  </si>
  <si>
    <t>Пгт Голынки, ул. Коммунистическая, д. 8</t>
  </si>
  <si>
    <t>Пгт Хиславичи, ул. Советская, д. 41</t>
  </si>
  <si>
    <t>Пгт Хиславичи, ул. Шилкина, д. 5</t>
  </si>
  <si>
    <t>Пгт Хиславичи, ул. Шилкина, д. 7</t>
  </si>
  <si>
    <t>Дер. Тюхменево, ул. Карьероуправления, д. 15</t>
  </si>
  <si>
    <t>Г. Сафоново, ул. 40 лет Октября, д. 10</t>
  </si>
  <si>
    <t>Г. Смоленск, Витебское шоссе, д. 6</t>
  </si>
  <si>
    <t>Г. Смоленск, ул. Нахимсона, д. 16</t>
  </si>
  <si>
    <t>Г. Смоленск, ул. Реввоенсовета, д. 16</t>
  </si>
  <si>
    <t>Г. Смоленск, ул. Тухачевского, д. 3</t>
  </si>
  <si>
    <t>Г. Ярцево, ул. Школьная, д. 2</t>
  </si>
  <si>
    <t>Г. Смоленск, ул. Лавочкина, д. 53а</t>
  </si>
  <si>
    <t>Пос. Гедеоновка, д. 14</t>
  </si>
  <si>
    <t>С. Талашкино, ул. Лесная, д. 2</t>
  </si>
  <si>
    <t>Дер. Кайдаково, ул. Парковая, д. 6</t>
  </si>
  <si>
    <t>Г. Смоленск, ул. Памфилова, д. 7</t>
  </si>
  <si>
    <t>4</t>
  </si>
  <si>
    <t>5</t>
  </si>
  <si>
    <t>Г. Смоленск, ул. Николаева, д. 7</t>
  </si>
  <si>
    <t>Г. Смоленск, ул. Соболева, д. 22</t>
  </si>
  <si>
    <t>Г. Смоленск, ул. Соболева, д. 8</t>
  </si>
  <si>
    <t>Г. Смоленск, ул. Багратиона, д. 5</t>
  </si>
  <si>
    <t>Г. Смоленск, ул. Кирова, д. 41</t>
  </si>
  <si>
    <t>Г. Смоленск, ул. Лавочкина, д. 42</t>
  </si>
  <si>
    <t>Г. Смоленск, ул. Маршала Соколовского, д. 12</t>
  </si>
  <si>
    <t>Г. Смоленск, ул. Маршала Соколовского, д. 5</t>
  </si>
  <si>
    <t>Г. Смоленск, ул. Октябрьской революции, д. 26</t>
  </si>
  <si>
    <t>Г. Смоленск, ул. 12 лет Октября, д. 15</t>
  </si>
  <si>
    <t>Г. Сафоново, ул. Ковалева, д. 1б</t>
  </si>
  <si>
    <t>Г. Смоленск, ул. Николаева, д. 69</t>
  </si>
  <si>
    <t>Г. Смоленск, ул. Октябрьской революции, д. 4</t>
  </si>
  <si>
    <t>Г. Смоленск, ул. Маршала Жукова, д. 18</t>
  </si>
  <si>
    <t>Г. Смоленск, пер. 2-й Краснофлотский, д. 36</t>
  </si>
  <si>
    <t>Г. Смоленск, ул. Ленина, д. 36</t>
  </si>
  <si>
    <t>Г. Ярцево, ул. Максима Горького, д. 28/2</t>
  </si>
  <si>
    <t>Г. Ярцево, ул. Первомайская, д. 14/6</t>
  </si>
  <si>
    <t>Г. Ярцево, ул. Первомайская, д. 16</t>
  </si>
  <si>
    <t>Г. Смоленск, ул. Маяковского, д. 5</t>
  </si>
  <si>
    <t>Г. Смоленск, ул. Черняховского, д. 13б</t>
  </si>
  <si>
    <t>Г. Вязьма, ул. 25 Октября, д. 3</t>
  </si>
  <si>
    <t>Пгт Озерный, ул. Ленина, д. 9/1</t>
  </si>
  <si>
    <t>Г. Смоленск, ул. Большая Советская, д. 28/16</t>
  </si>
  <si>
    <t>Г. Смоленск, ул. Урицкого, д. 17</t>
  </si>
  <si>
    <t>Дер. Сметанино, ул. Липатенкова, д. 6</t>
  </si>
  <si>
    <t>Г. Ярцево, ул. Максима Горького, д. 38</t>
  </si>
  <si>
    <t>Г. Вязьма, пр. 25 Октября, д. 4</t>
  </si>
  <si>
    <t>Пгт Верхнеднепровский, просп. Химиков, д. 10</t>
  </si>
  <si>
    <t>Г. Смоленск, ул. Седова, д. 46</t>
  </si>
  <si>
    <t>Г. Смоленск, ул. Соболева, д. 107</t>
  </si>
  <si>
    <t>КРАТКОСРОЧНЫЙ ПЛАН 
реализации Региональной программы капитального ремонта общего имущества в многоквартирных домах, расположенных на территории Смоленской области, на 2014-2055 годы на 2026-2028 годы</t>
  </si>
  <si>
    <t>Г. Вязьма, пл. Ефремова, д. 3</t>
  </si>
  <si>
    <t>Г. Вязьма, ул. 25 Октября, д. 1</t>
  </si>
  <si>
    <t>Г. Вязьма, ул. 25 Октября, д. 16</t>
  </si>
  <si>
    <t>Г. Вязьма, ул. 25 Октября, д. 20</t>
  </si>
  <si>
    <t>Г. Вязьма, ул. 25 Октября, д. 22</t>
  </si>
  <si>
    <t>Г. Вязьма, ул. 25 Октября, д. 27</t>
  </si>
  <si>
    <t>Г. Вязьма, ул. 25 Октября, д. 33</t>
  </si>
  <si>
    <t>Г. Вязьма, ул. 25 Октября, д. 6</t>
  </si>
  <si>
    <t>Г. Вязьма, ул. 25 Октября, д. 8</t>
  </si>
  <si>
    <t>Г. Вязьма, ул. Кирова, д. 8</t>
  </si>
  <si>
    <t>Г. Вязьма, ул. Ленина, д. 8</t>
  </si>
  <si>
    <t>Г. Вязьма, ул. Машинистов, д. 7</t>
  </si>
  <si>
    <t>Г. Вязьма, ул. Машинистов, д. 9</t>
  </si>
  <si>
    <t>Г. Вязьма, ул. Парижской Коммуны, д. 15</t>
  </si>
  <si>
    <t>Г. Вязьма, ул. Парижской Коммуны, д. 5</t>
  </si>
  <si>
    <t>Г. Вязьма, ул. Парижской Коммуны, д. 7</t>
  </si>
  <si>
    <t>Г. Вязьма, ул. Парижской Коммуны, д. 9</t>
  </si>
  <si>
    <t>Г. Вязьма, ул. Полины Осипенко, д. 2б</t>
  </si>
  <si>
    <t>Г. Вязьма, ул. Репина, д. 11</t>
  </si>
  <si>
    <t>Г. Вязьма, ул. Смоленская, д. 19</t>
  </si>
  <si>
    <t>Г. Вязьма, ул. Сычевское шоссе, д. 50</t>
  </si>
  <si>
    <t>Г. Вязьма, ул. Сычевское шоссе, д. 52</t>
  </si>
  <si>
    <t>Г. Вязьма, ул. Урицкого, д. 2а</t>
  </si>
  <si>
    <t>С. Андрейково, ул. Мира, д. 8</t>
  </si>
  <si>
    <t>С. Вязьма-Брянская, ул. Парковая, д. 2</t>
  </si>
  <si>
    <t>С. Вязьма-Брянская, ул. Парковая, д. 4</t>
  </si>
  <si>
    <t>С. Хмелита, ул. Парковая, д. 6</t>
  </si>
  <si>
    <t>12.2028</t>
  </si>
  <si>
    <t>12.2027</t>
  </si>
  <si>
    <t>12.2026</t>
  </si>
  <si>
    <t>Г. Вязьма, ул. 25 Октября, д. 24</t>
  </si>
  <si>
    <t>Г. Вязьма, ул. 25 Октября, д. 25</t>
  </si>
  <si>
    <t>Г. Вязьма, ул. 25 Октября, д. 5</t>
  </si>
  <si>
    <t>Г. Вязьма, ул. 25 Октября, д. 7</t>
  </si>
  <si>
    <t>Г. Вязьма, ул. Бауманская, д. 6</t>
  </si>
  <si>
    <t>Г. Вязьма, ул. Красноармейское шоссе, д. 13а</t>
  </si>
  <si>
    <t>Г. Вязьма, ул. Красноармейское шоссе, д. 15</t>
  </si>
  <si>
    <t>Г. Вязьма, ул. Кронштадтская, д. 5</t>
  </si>
  <si>
    <t>Г. Вязьма, ул. Ленина, д. 12</t>
  </si>
  <si>
    <t>Г. Вязьма, ул. Ленина, д. 29</t>
  </si>
  <si>
    <t>Г. Вязьма, ул. Ленина, д. 44</t>
  </si>
  <si>
    <t>Г. Вязьма, ул. Ленина, д. 46</t>
  </si>
  <si>
    <t>Г. Вязьма, ул. Ленина, д. 67</t>
  </si>
  <si>
    <t>Г. Вязьма, ул. Ленина, д. 69б</t>
  </si>
  <si>
    <t>Г. Вязьма, ул. Ленина, д. 69в</t>
  </si>
  <si>
    <t>Г. Вязьма, ул. Машинистов, д. 11</t>
  </si>
  <si>
    <t>Г. Вязьма, ул. Машинистов, д. 5</t>
  </si>
  <si>
    <t>Г. Вязьма, ул. Московская, д. 12</t>
  </si>
  <si>
    <t>Г. Вязьма, ул. Московская, д. 14</t>
  </si>
  <si>
    <t>Г. Вязьма, ул. Парижской Коммуны, д. 2</t>
  </si>
  <si>
    <t>Г. Вязьма, ул. Путевая, д. 5</t>
  </si>
  <si>
    <t>Г. Вязьма, ул. Репина, д. 11а</t>
  </si>
  <si>
    <t>Г. Вязьма, ул. Репина, д. 9</t>
  </si>
  <si>
    <t>Г. Вязьма, ул. Юбилейная, д. 1</t>
  </si>
  <si>
    <t>Г. Вязьма, ул. Юбилейная, д. 5</t>
  </si>
  <si>
    <t>Дер. Октябрьский, ул. Железнодорожная, д. 6</t>
  </si>
  <si>
    <t>Дер. Относово, ул. Школьная, д. 6</t>
  </si>
  <si>
    <t>Дер. Тюхменево, ул. Карьероуправления, д. 12</t>
  </si>
  <si>
    <t>С. Андрейково, ул. Ленина, д. 1</t>
  </si>
  <si>
    <t>С. Андрейково, ул. Ленина, д. 2</t>
  </si>
  <si>
    <t>С. Андрейково, ул. Ленина, д. 3</t>
  </si>
  <si>
    <t>С. Андрейково, ул. Ленина, д. 4</t>
  </si>
  <si>
    <t>С. Бывалицы, ул. Мелиоративная, д. 13</t>
  </si>
  <si>
    <t>С. Бывалицы, ул. Мелиоративная, д. 2</t>
  </si>
  <si>
    <t>С. Вязьма-Брянская, ул. Авиационная, д. 1</t>
  </si>
  <si>
    <t>С. Семлево, ул. Советская, д. 4</t>
  </si>
  <si>
    <t>Г. Вязьма, пер. Загородный, д. 25</t>
  </si>
  <si>
    <t>Г. Вязьма, пр. 25 Октября, д. 2</t>
  </si>
  <si>
    <t>Г. Вязьма, ул. 1-я Садовая, д. 10</t>
  </si>
  <si>
    <t>Г. Вязьма, ул. 2-я Новоторжская, д. 14</t>
  </si>
  <si>
    <t>Г. Вязьма, ул. 2-я Новоторжская, д. 16</t>
  </si>
  <si>
    <t>Г. Вязьма, ул. Восстания, д. 5а</t>
  </si>
  <si>
    <t>Г. Вязьма, ул. Восстания, д. 6</t>
  </si>
  <si>
    <t>Г. Вязьма, ул. Восстания, д. 7</t>
  </si>
  <si>
    <t>Г. Вязьма, ул. Дмитрова гора, д. 2</t>
  </si>
  <si>
    <t>Г. Вязьма, ул. Докучаева, д. 37</t>
  </si>
  <si>
    <t>Г. Вязьма, ул. Кирова, д. 14а</t>
  </si>
  <si>
    <t>Г. Вязьма, ул. Красноармейское шоссе, д. 11а</t>
  </si>
  <si>
    <t>Г. Вязьма, ул. Красноармейское шоссе, д. 9а</t>
  </si>
  <si>
    <t>Г. Вязьма, ул. Кронштадтская, д. 23</t>
  </si>
  <si>
    <t>Г. Вязьма, ул. Кронштадтская, д. 25</t>
  </si>
  <si>
    <t>Г. Вязьма, ул. Лейтенанта Шмидта, д. 10</t>
  </si>
  <si>
    <t>Г. Вязьма, ул. Лейтенанта Шмидта, д. 12</t>
  </si>
  <si>
    <t>Г. Вязьма, ул. Ленина, д. 53а</t>
  </si>
  <si>
    <t>Г. Вязьма, ул. Ленина, д. 63б</t>
  </si>
  <si>
    <t>Г. Вязьма, ул. Маяковского, д. 2</t>
  </si>
  <si>
    <t>Г. Вязьма, ул. Маяковского, д. 21</t>
  </si>
  <si>
    <t>Г. Вязьма, ул. Московская, д. 15</t>
  </si>
  <si>
    <t>Г. Вязьма, ул. Московская, д. 16</t>
  </si>
  <si>
    <t>Г. Вязьма, ул. Московская, д. 17</t>
  </si>
  <si>
    <t>Г. Вязьма, ул. Московская, д. 18</t>
  </si>
  <si>
    <t>Г. Вязьма, ул. Московская, д. 7</t>
  </si>
  <si>
    <t>Г. Вязьма, ул. Панино, д. 17г</t>
  </si>
  <si>
    <t>Г. Вязьма, ул. Парковая, д. 2</t>
  </si>
  <si>
    <t>Г. Вязьма, ул. Плетниковка, д. 1</t>
  </si>
  <si>
    <t>Г. Вязьма, ул. Плетниковка, д. 7</t>
  </si>
  <si>
    <t>Г. Вязьма, ул. Плотникова, д. 15а</t>
  </si>
  <si>
    <t>Г. Вязьма, ул. Полины Осипенко, д. 17</t>
  </si>
  <si>
    <t>Г. Вязьма, ул. Полины Осипенко, д. 19</t>
  </si>
  <si>
    <t>Г. Вязьма, ул. Репина, д. 17</t>
  </si>
  <si>
    <t>Г. Вязьма, ул. Свердлова, д. 10</t>
  </si>
  <si>
    <t>Г. Вязьма, ул. Строителей, д. 10</t>
  </si>
  <si>
    <t>Г. Вязьма, ул. Строителей, д. 4</t>
  </si>
  <si>
    <t>Г. Вязьма, ул. Сычевское шоссе, д. 2а</t>
  </si>
  <si>
    <t>Г. Вязьма, ул. Юбилейная, д. 17</t>
  </si>
  <si>
    <t>Г. Вязьма, ул. Юбилейная, д. 1а</t>
  </si>
  <si>
    <t>Г. Вязьма, ул. Юбилейная, д. 2</t>
  </si>
  <si>
    <t>Г. Вязьма, ул. Юбилейная, д. 21</t>
  </si>
  <si>
    <t>Г. Вязьма, ул. Юбилейная, д. 23</t>
  </si>
  <si>
    <t>Г. Вязьма, ул. Юбилейная, д. 27</t>
  </si>
  <si>
    <t>Г. Вязьма, ул. Юбилейная, д. 29</t>
  </si>
  <si>
    <t>Г. Вязьма, ул. Юбилейная, д. 4</t>
  </si>
  <si>
    <t>Г. Вязьма, ул. Юбилейная, д. 9</t>
  </si>
  <si>
    <t>Дер. Кайдаково, ул. Парковая, д. 5</t>
  </si>
  <si>
    <t>Дер. Куртино, ул. Болотная, д. 19</t>
  </si>
  <si>
    <t>Дер. Октябрьский, ул. Железнодорожная, д. 5</t>
  </si>
  <si>
    <t>Дер. Относово, ул. Школьная, д. 9</t>
  </si>
  <si>
    <t>Дер. Черное, ул. Просвещения, д. 1</t>
  </si>
  <si>
    <t>Пос. Березняки, д. 1</t>
  </si>
  <si>
    <t>Пос. Березняки, д. 2</t>
  </si>
  <si>
    <t>Пос. Березняки, д. 3</t>
  </si>
  <si>
    <t>С. Андрейково, ул. Мира, д. 18</t>
  </si>
  <si>
    <t>С. Бывалицы, ул. Б. Советская, д. 38</t>
  </si>
  <si>
    <t>С. Бывалицы, ул. Мелиоративная, д. 15</t>
  </si>
  <si>
    <t>С. Бывалицы, ул. Мелиоративная, д. 4</t>
  </si>
  <si>
    <t>С. Бывалицы, ул. Мелиоративная, д. 7</t>
  </si>
  <si>
    <t>С. Вязьма-Брянская, ул. Центральная, д. 2</t>
  </si>
  <si>
    <t>С. Вязьма-Брянская, ул. Школьная, д. 2</t>
  </si>
  <si>
    <t>С. Ново-Никольское, д. 17</t>
  </si>
  <si>
    <t>Г. Велиж, пер. Красноармейский, д. 1</t>
  </si>
  <si>
    <t>Г. Велиж, ул. Еременко, д. 25</t>
  </si>
  <si>
    <t>Г. Велиж, ул. Еременко, д. 29</t>
  </si>
  <si>
    <t>Г. Велиж, ул. Володарского, д. 167</t>
  </si>
  <si>
    <t>Г. Велиж, ул. Еременко, д. 27</t>
  </si>
  <si>
    <t>Г. Велиж, ул. Ивановская, д. 11</t>
  </si>
  <si>
    <t>Г. Велиж, ул. Ивановская, д. 27</t>
  </si>
  <si>
    <t>Г. Велиж, ул. Ивановская, д. 3</t>
  </si>
  <si>
    <t>Г. Велиж, ул. Ивановская, д. 5</t>
  </si>
  <si>
    <t>Г. Велиж, ул. Казанская, д. 12</t>
  </si>
  <si>
    <t>Г. Велиж, ул. Энгельса, д. 14</t>
  </si>
  <si>
    <t>Г. Велиж, ул. Энгельса, д. 7а</t>
  </si>
  <si>
    <t>ж/б плиты</t>
  </si>
  <si>
    <t>Г. Гагарин, ул. 50 лет ВЛКСМ, д. 14</t>
  </si>
  <si>
    <t>Г. Гагарин, ул. Гагарина, д. 31</t>
  </si>
  <si>
    <t xml:space="preserve">Дер. Мамоново, ул. Центральная, д. 1 </t>
  </si>
  <si>
    <t>Дер. Родоманово, ул. Мира, д. 2</t>
  </si>
  <si>
    <t>Дер. Юрино, ул. Центральная, д. 6</t>
  </si>
  <si>
    <t>Дер. Юрино, ул. Центральная, д. 9</t>
  </si>
  <si>
    <t>С. Карманово, ул. Советская, д. 46</t>
  </si>
  <si>
    <t>Г. Гагарин, пр. Сельхозтехника, д. 10</t>
  </si>
  <si>
    <t>Г. Гагарин, пр. Сельхозтехника, д. 8</t>
  </si>
  <si>
    <t>Г. Гагарин, ул. 26 Бакинских комиссаров, д. 9</t>
  </si>
  <si>
    <t>Г. Гагарин, ул. 50 лет ВЛКСМ, д. 2/1</t>
  </si>
  <si>
    <t>Г. Гагарин, ул. Гагарина, д. 23</t>
  </si>
  <si>
    <t>Г. Гагарин, ул. Герцена, д. 41</t>
  </si>
  <si>
    <t>Г. Гагарин, ул. Герцена, д. 52</t>
  </si>
  <si>
    <t>Г. Гагарин, ул. Ленина, д. 81</t>
  </si>
  <si>
    <t>Г. Гагарин, ул. Молодежная, д. 6</t>
  </si>
  <si>
    <t>Г. Гагарин, ул. Петра Алексеева, д. 10</t>
  </si>
  <si>
    <t>Г. Гагарин, ул. Петра Алексеева, д. 12</t>
  </si>
  <si>
    <t>Г. Гагарин, ул. Пушная, д. 4</t>
  </si>
  <si>
    <t>Г. Гагарин, ул. Солнцева, д. 16</t>
  </si>
  <si>
    <t>Г. Гагарин, ул. Строителей, д. 6</t>
  </si>
  <si>
    <t>Дер. Клушино, ул. Молодежная, д. 3</t>
  </si>
  <si>
    <t>Дер. Клушино, ул. Молодежная, д. 4</t>
  </si>
  <si>
    <t>Дер. Клушино, ул. Молодежная, д. 8</t>
  </si>
  <si>
    <t>Дер. Мамоново, ул. Центральная, д. 2</t>
  </si>
  <si>
    <t>Дер. Никольское, ул. Центральная, д. 12</t>
  </si>
  <si>
    <t>Дер. Никольское, ул. Центральная, д. 14</t>
  </si>
  <si>
    <t>Дер. Никольское, ул. Центральная, д. 16</t>
  </si>
  <si>
    <t>Дер. Покров, ул. Центральная, д. 17</t>
  </si>
  <si>
    <t>Дер. Покров, ул. Центральная, д. 23</t>
  </si>
  <si>
    <t>Дер. Родоманово, ул. Мира, д. 1</t>
  </si>
  <si>
    <t>Дер. Родоманово, ул. Новая, д. 1</t>
  </si>
  <si>
    <t>Дер. Родоманово, ул. Советская, д. 5</t>
  </si>
  <si>
    <t>Пос. Благодатное, д. 11</t>
  </si>
  <si>
    <t>С. Карманово, ул. Пролетарская, д. 9</t>
  </si>
  <si>
    <t>С. Карманово, ул. Самохина, д. 7</t>
  </si>
  <si>
    <t>С. Карманово, ул. Советская, д. 44</t>
  </si>
  <si>
    <t>С. Пречистое, ул. Парковая, д. 2</t>
  </si>
  <si>
    <t>С. Пречистое, ул. Центральная, д. 2</t>
  </si>
  <si>
    <t>С. Пречистое, ул. Центральная, д. 4</t>
  </si>
  <si>
    <t>С. Пречистое, ул. Центральная, д. 5</t>
  </si>
  <si>
    <t>С. Серго-Ивановское, ул. Заводская, д. 8</t>
  </si>
  <si>
    <t>Дер. Добромино, ул. Железнодорожная, д. 15</t>
  </si>
  <si>
    <t>Дер. Добромино, ул. Железнодорожная, д. 16</t>
  </si>
  <si>
    <t>С. Глинка, ул. Ленина, д. 16</t>
  </si>
  <si>
    <t>Г. Демидов, ул. Коммунистическая, д. 21</t>
  </si>
  <si>
    <t>Г. Демидов, ул. Хренова, д. 20</t>
  </si>
  <si>
    <t>Г. Демидов, ул. Мареевская, д. 1</t>
  </si>
  <si>
    <t>Г. Демидов, ул. Мареевская, д. 4</t>
  </si>
  <si>
    <t>Г. Демидов, ул. Мареевская, д. 6</t>
  </si>
  <si>
    <t>Г. Демидов, пр. Суворовский, д. 6</t>
  </si>
  <si>
    <t>Г. Дорогобуж, ул. Калинина, д. 1</t>
  </si>
  <si>
    <t>Г. Дорогобуж, ул. Калинина, д. 4</t>
  </si>
  <si>
    <t>Г. Дорогобуж, ул. Карла Маркса, д. 17</t>
  </si>
  <si>
    <t>Г. Дорогобуж, ул. Карла Маркса, д. 2</t>
  </si>
  <si>
    <t>Г. Дорогобуж, ул. Коммунистическая, д. 15</t>
  </si>
  <si>
    <t>Г. Дорогобуж, ул. Коммунистическая, д. 22а</t>
  </si>
  <si>
    <t>Г. Дорогобуж, ул. Коммунистическая, д. 24</t>
  </si>
  <si>
    <t>Г. Дорогобуж, ул. Коммунистическая, д. 26</t>
  </si>
  <si>
    <t>Г. Дорогобуж, ул. Коммунистическая, д. 26а</t>
  </si>
  <si>
    <t>Г. Дорогобуж, ул. Коммунистическая, д. 28</t>
  </si>
  <si>
    <t>Г. Дорогобуж, ул. Комсомольская, д. 2</t>
  </si>
  <si>
    <t>Г. Дорогобуж, ул. Павлова, д. 15</t>
  </si>
  <si>
    <t>Г. Дорогобуж, ул. Павлова, д. 27</t>
  </si>
  <si>
    <t>Дер. Садовая, ул. Парковая, д. 15</t>
  </si>
  <si>
    <t>Дер. Струково, ул. Молодёжная, д. 1</t>
  </si>
  <si>
    <t>Дер. Струково, ул. Молодёжная, д. 2</t>
  </si>
  <si>
    <t>Пгт Верхнеднепровский, пер. Днепровский, д. 1</t>
  </si>
  <si>
    <t>Пгт Верхнеднепровский, ул. Комсомольская, д. 11</t>
  </si>
  <si>
    <t>Пгт Верхнеднепровский, ул. Комсомольская, д. 9</t>
  </si>
  <si>
    <t>Пгт Верхнеднепровский, просп. Химиков, д. 14</t>
  </si>
  <si>
    <t>Пгт Верхнеднепровский, просп. Химиков, д. 2</t>
  </si>
  <si>
    <t>Пгт Верхнеднепровский, просп. Химиков, д. 4</t>
  </si>
  <si>
    <t>Пгт Верхнеднепровский, просп. Химиков, д. 6</t>
  </si>
  <si>
    <t>Пгт Верхнеднепровский, просп. Химиков, д. 8</t>
  </si>
  <si>
    <t>Пгт Верхнеднепровский, ул. Комсомольская, д. 15</t>
  </si>
  <si>
    <t>Пгт Верхнеднепровский, ул. Ленина, д. 22</t>
  </si>
  <si>
    <t>Пгт Верхнеднепровский, ул. Молодежная, д. 14</t>
  </si>
  <si>
    <t>Пгт Верхнеднепровский, ул. Молодежная, д. 24</t>
  </si>
  <si>
    <t>Пгт Верхнеднепровский, ул. Молодежная, д. 26</t>
  </si>
  <si>
    <t>Пгт Верхнеднепровский, пер. Днепровский, д. 2</t>
  </si>
  <si>
    <t>Пгт Верхнеднепровский, ул. Комсомольская, д. 16</t>
  </si>
  <si>
    <t>Пгт Верхнеднепровский, ул. Комсомольская, д. 25</t>
  </si>
  <si>
    <t>Пгт Верхнеднепровский, ул. Комсомольская, д. 27</t>
  </si>
  <si>
    <t>Пгт Верхнеднепровский, ул. Комсомольская, д. 31</t>
  </si>
  <si>
    <t>Пгт Верхнеднепровский, ул. Ленина, д. 17</t>
  </si>
  <si>
    <t>Пгт Верхнеднепровский, ул. Молодежная, д. 12</t>
  </si>
  <si>
    <t>Пгт Верхнеднепровский, ул. Молодежная, д. 22</t>
  </si>
  <si>
    <t>Пгт Верхнеднепровский, ул. Советская, д. 22</t>
  </si>
  <si>
    <t>Г. Десногорск, мкрн. 1, д. 8</t>
  </si>
  <si>
    <t xml:space="preserve">С. Пречистое, пер. 2-й Октябрьский, д. 1 </t>
  </si>
  <si>
    <t xml:space="preserve">С. Пречистое, пер. 3-й Октябрьский, д. 1 </t>
  </si>
  <si>
    <t>Г. Духовщина, ул. Бугаева, д. 45</t>
  </si>
  <si>
    <t>Г. Духовщина, ул. Глинки, д. 10</t>
  </si>
  <si>
    <t>Г. Духовщина, ул. Исаковского, д. 47</t>
  </si>
  <si>
    <t>Г. Духовщина, ул. Карла Либкнехта, д. 54</t>
  </si>
  <si>
    <t>Г. Духовщина, ул. Луначарского, д. 13</t>
  </si>
  <si>
    <t>Г. Духовщина, ул. Смоленская, д. 49</t>
  </si>
  <si>
    <t>Г. Духовщина, ул. Смоленская, д. 53</t>
  </si>
  <si>
    <t>Г. Духовщина, ул. Смоленская, д. 55/40</t>
  </si>
  <si>
    <t>Г. Духовщина, ул. Смоленская, д. 56</t>
  </si>
  <si>
    <t>Г. Духовщина, ул. Смоленская, д. 65/14</t>
  </si>
  <si>
    <t>Пгт Озерный, ст. Сошно, д. 1</t>
  </si>
  <si>
    <t>Пгт Озерный, ул. Парковая, д. 3</t>
  </si>
  <si>
    <t>Г. Ельня, ул. Вокзальная, д. 10</t>
  </si>
  <si>
    <t>Г. Ельня, ул. Гусева, д. 2</t>
  </si>
  <si>
    <t>Г. Ельня, ул. Красноармейская, д. 16а</t>
  </si>
  <si>
    <t>Г. Ельня, ул. Красноармейская, д. 17</t>
  </si>
  <si>
    <t>Г. Ельня, ул. Октябрьская, д. 2</t>
  </si>
  <si>
    <t>Г. Ельня, ул. Октябрьская, д. 3</t>
  </si>
  <si>
    <t>Г. Ельня, ул. Смоленский большак, д. 28</t>
  </si>
  <si>
    <t>Г. Ельня, ул. Смоленский большак, д. 30</t>
  </si>
  <si>
    <t>Г. Ельня, ул. Советская, д. 25</t>
  </si>
  <si>
    <t>Г. Ельня, ул. Энгельса, д. 32</t>
  </si>
  <si>
    <t>Г. Ельня, ул. Энгельса, д. 34</t>
  </si>
  <si>
    <t>Г. Ельня, ул. Энгельса, д. 9/33</t>
  </si>
  <si>
    <t>Г. Ельня, ул. Молодежная, д. 1</t>
  </si>
  <si>
    <t>Г. Ельня, ул. Молодежная, д. 10</t>
  </si>
  <si>
    <t>Г. Ельня, ул. Молодежная, д. 11</t>
  </si>
  <si>
    <t>Г. Ельня, ул. Молодежная, д. 3</t>
  </si>
  <si>
    <t>Г. Ельня, ул. Молодежная, д. 4</t>
  </si>
  <si>
    <t>Г. Ельня, ул. Молодежная, д. 5</t>
  </si>
  <si>
    <t>Г. Ельня, ул. Молодежная, д. 7</t>
  </si>
  <si>
    <t>Г. Ельня, ул. Молодежная, д. 8</t>
  </si>
  <si>
    <t>Г. Ельня, ул. Пролетарская, д. 76</t>
  </si>
  <si>
    <t>г. Ельня, ул. Первомайская, д. 10/27</t>
  </si>
  <si>
    <t>Г. Ельня, ул. Гвардейская, д. 75</t>
  </si>
  <si>
    <t>Г. Ельня, ул. Говорова, д. 10</t>
  </si>
  <si>
    <t>Г. Ельня, ул. Говорова, д. 13</t>
  </si>
  <si>
    <t>Г. Ельня, ул. Интернациональная, д. 42</t>
  </si>
  <si>
    <t>Г. Ельня, ул. Капитанова, д. 37</t>
  </si>
  <si>
    <t>Г. Ельня, ул. Капитанова, д. 40</t>
  </si>
  <si>
    <t>Г. Ельня, ул. Молодежная, д. 6</t>
  </si>
  <si>
    <t xml:space="preserve">Г. Ельня, ул. Пролетарская, д. 2 </t>
  </si>
  <si>
    <t>Г. Ельня, ул. Советская, д. 67</t>
  </si>
  <si>
    <t>Г. Ельня, ул. Строительная, д. 2</t>
  </si>
  <si>
    <t>С. Ершичи, ул. Озернова, д. 6</t>
  </si>
  <si>
    <t>С. Ершичи, ул. Озернова, д. 8</t>
  </si>
  <si>
    <t>С. Ершичи, ул. Советская, д. 10</t>
  </si>
  <si>
    <t>С. Ершичи, ул. Советская, д. 16</t>
  </si>
  <si>
    <t>С. Ершичи, ул. Молодёжная, д. 7</t>
  </si>
  <si>
    <t>С. Ершичи, ул. Луговая, д. 4</t>
  </si>
  <si>
    <t>Дер. Каменка, ул. Магистральная, д. 3</t>
  </si>
  <si>
    <t>Дер. Каменка, ул. Магистральная, д. 6/2</t>
  </si>
  <si>
    <t>Дер. Каменка, ул. Центральная, д. 14</t>
  </si>
  <si>
    <t>Дер. Каменка, ул. Центральная, д. 16</t>
  </si>
  <si>
    <t>Дер. Пищулино, ул. Школа-интернат, д. 14</t>
  </si>
  <si>
    <t>Дер. Пищулино, ул. Школа-интернат, д. 15</t>
  </si>
  <si>
    <t>Дер. Титково, ул. Центральная, д. 36</t>
  </si>
  <si>
    <t>Дер. Титково, ул. Центральная, д. 38</t>
  </si>
  <si>
    <t>Дер. Тюшино, ул. Цветочная, д. 10</t>
  </si>
  <si>
    <t>Дер. Тюшино, ул. Цветочная, д. 8</t>
  </si>
  <si>
    <t>Дер. Тюшино, ул. Цветочная, д. 9</t>
  </si>
  <si>
    <t>Дер. Тюшино, ул. Центральная, д. 87</t>
  </si>
  <si>
    <t>Пгт Кардымово, ул. Ленина, д. 45</t>
  </si>
  <si>
    <t>Пгт Кардымово, ул. Ленина, д. 47</t>
  </si>
  <si>
    <t>Пгт Кардымово, ул. Октябрьская, д. 16</t>
  </si>
  <si>
    <t>Пгт Кардымово, ул. Советская, д. 24</t>
  </si>
  <si>
    <t>Ст. Духовская, ул. Железнодорожная, д. 4</t>
  </si>
  <si>
    <t>Ст. Духовская, ул. Железнодорожная, д. 5</t>
  </si>
  <si>
    <t>каркасно-засыпной</t>
  </si>
  <si>
    <t>Пгт Красный, пер. Набережный, д. 1</t>
  </si>
  <si>
    <t>Пгт Красный, ул. Глинки, д. 5</t>
  </si>
  <si>
    <t>Пгт Красный, ул. Карла Маркса, д. 28</t>
  </si>
  <si>
    <t>Пгт Красный, ул. Лесная, д. 1</t>
  </si>
  <si>
    <t>Пгт Красный, ул. Советская, д. 94</t>
  </si>
  <si>
    <t>Пгт Красный, ул. Советская, д. 94а</t>
  </si>
  <si>
    <t>Дер. Белеи, ул. Центральная, д. 10</t>
  </si>
  <si>
    <t>Пгт Красный, пер. Строителей, д. 2</t>
  </si>
  <si>
    <t>Пгт Красный, пер. Строителей, д. 4</t>
  </si>
  <si>
    <t>Пгт Красный, пер. Строителей, д. 5а</t>
  </si>
  <si>
    <t>Пгт Красный, пер. Строителей, д. 6а</t>
  </si>
  <si>
    <t>Пгт Красный, ул. Глинки, д. 1</t>
  </si>
  <si>
    <t>Пгт Красный, ул. Глинки, д. 18</t>
  </si>
  <si>
    <t>Пгт Красный, ул. Глинки, д. 18а</t>
  </si>
  <si>
    <t>Пгт Красный, ул. Глинки, д. 20</t>
  </si>
  <si>
    <t>Пгт Красный, ул. Глинки, д. 2а</t>
  </si>
  <si>
    <t>Пгт Красный, ул. Глинки, д. 3</t>
  </si>
  <si>
    <t>Дер. Доброселье, д. 24</t>
  </si>
  <si>
    <t>Дер. Крапивна, ул. Горького, д. 8</t>
  </si>
  <si>
    <t>Дер. Соболево, д. 24</t>
  </si>
  <si>
    <t>Пгт Монастырщина, пер. Молодежный, д. 2</t>
  </si>
  <si>
    <t>Пгт Монастырщина, пер. Молодежный, д. 8</t>
  </si>
  <si>
    <t>Пгт Монастырщина, тер. Сельхозтехника, д. 15</t>
  </si>
  <si>
    <t>Пгт Монастырщина, тер. Сельхозтехника, д. 20</t>
  </si>
  <si>
    <t>Пгт Монастырщина, тер. Сельхозтехника, д. 21</t>
  </si>
  <si>
    <t>Пос. Турковского Торфопредприятия, д. 1</t>
  </si>
  <si>
    <t>Дер. Соболево, д. 28</t>
  </si>
  <si>
    <t>Дер. Татарск, д. 112</t>
  </si>
  <si>
    <t>Пгт Монастырщина, ул. 1-я Северная, д. 1а</t>
  </si>
  <si>
    <t>Пгт Монастырщина, ул. Мира, д. 1</t>
  </si>
  <si>
    <t>Дер. Любавичи, д. 33</t>
  </si>
  <si>
    <t>Пгт Монастырщина, ул. Мира, д. 10а</t>
  </si>
  <si>
    <t>Пгт Монастырщина, ул. Пролетарская, д. 15</t>
  </si>
  <si>
    <t>Пгт Монастырщина, ул. Революционная, д. 17</t>
  </si>
  <si>
    <t>Пгт Монастырщина, ул. Советская, д. 1/15</t>
  </si>
  <si>
    <t>Пос. Турковского Торфопредприятия, д. 4</t>
  </si>
  <si>
    <t>Пос. Дом Отдыха Александрино, ул. Парковая, д. 1</t>
  </si>
  <si>
    <t>С. Новодугино, пл. Базарная, д. 7</t>
  </si>
  <si>
    <t>Дер. Бурцево, д. 50 (8-квартирный)</t>
  </si>
  <si>
    <t>С. Новодугино, ул. Чкалова, д. 29</t>
  </si>
  <si>
    <t>Г. Починок, пер. 2-й Советский, д. 5</t>
  </si>
  <si>
    <t>Г. Починок, ул. Советская, д. 36</t>
  </si>
  <si>
    <t>Г. Починок, ул. Социалистическая, д. 43</t>
  </si>
  <si>
    <t>Г. Починок, ул. Строителей, д. 10</t>
  </si>
  <si>
    <t>Дер. Климщина, д. 66</t>
  </si>
  <si>
    <t>Пос. Шаталово-1, д. 253</t>
  </si>
  <si>
    <t>Пос. Шаталово-1, д. 389</t>
  </si>
  <si>
    <t>Г. Починок, ул. Полевая, д. 11</t>
  </si>
  <si>
    <t>Г. Починок, ул. Терешковой, д. 6</t>
  </si>
  <si>
    <t>Дер. Климщина, д. 89</t>
  </si>
  <si>
    <t>Дер. Климщина, д. 93</t>
  </si>
  <si>
    <t>Дер. Мачулы, д. 95</t>
  </si>
  <si>
    <t>Дер. Мачулы, д. 98</t>
  </si>
  <si>
    <t>Дер. Пересна, д. 9</t>
  </si>
  <si>
    <t>Пос. Шаталово-1, д. 390</t>
  </si>
  <si>
    <t>Пос. Шаталово-1, д. 391</t>
  </si>
  <si>
    <t>Г. Починок, ул. Красноармейская, д. 64</t>
  </si>
  <si>
    <t>Г. Починок, ул. Красноармейская, д. 66</t>
  </si>
  <si>
    <t>Г. Починок, ул. Красноармейская, д. 68</t>
  </si>
  <si>
    <t>Г. Починок, ул. Советская, д. 65</t>
  </si>
  <si>
    <t>Г. Починок, ул. Урицкого, д. 49</t>
  </si>
  <si>
    <t>Дер. Денисово, д. 2/4</t>
  </si>
  <si>
    <t>Дер. Денисово, д. 2/5</t>
  </si>
  <si>
    <t>Дер. Денисово, д. 2/6</t>
  </si>
  <si>
    <t>Дер. Мачулы, д. 87</t>
  </si>
  <si>
    <t>Дер. Плоское, д. 19</t>
  </si>
  <si>
    <t>Дер. Плоское, д. 20</t>
  </si>
  <si>
    <t>Дер. Прудки, ул. Пригорская, д. 1</t>
  </si>
  <si>
    <t>Дер. Сяковка, д. 2</t>
  </si>
  <si>
    <t>Дер. Сяковка, д. 3</t>
  </si>
  <si>
    <t>Дер. Сяковка, д. 4</t>
  </si>
  <si>
    <t>Пос. Стодолище, ул. Советская, д. 88а</t>
  </si>
  <si>
    <t>Пос. Стодолище, ул. Советская, д. 88б</t>
  </si>
  <si>
    <t>Пос. Шаталово-1, д. 392</t>
  </si>
  <si>
    <t>Пос. Шаталово-1, д. 393</t>
  </si>
  <si>
    <t>Пос. Шаталово-1, д. 394</t>
  </si>
  <si>
    <t>Пос. Шаталово-1, д. 395</t>
  </si>
  <si>
    <t>Пос. Шаталово-1, д. 396</t>
  </si>
  <si>
    <t>Г. Рославль, ул. Ленина, д. 5</t>
  </si>
  <si>
    <t>Г. Рославль, ул. Свердлова, д. 13а</t>
  </si>
  <si>
    <t>Г. Рославль, ул. Советская, д. 78</t>
  </si>
  <si>
    <t>Дер. Козловка, ул. Мира, д. 45</t>
  </si>
  <si>
    <t>С. Остер, ул. Комарова, д. 3</t>
  </si>
  <si>
    <t>С. Остер, ул. Советская, д. 13</t>
  </si>
  <si>
    <t>С. Остер, ул. Советская, д. 16</t>
  </si>
  <si>
    <t>Г. Рославль, пер. 4-й Смоленский, д. 49, корпус 1</t>
  </si>
  <si>
    <t>Г. Рославль, пер. 4-й Смоленский, д. 49, корпус 2</t>
  </si>
  <si>
    <t>Г. Рославль, ул. Красноармейская, д. 100</t>
  </si>
  <si>
    <t>Г. Рославль, ул. Красноармейская, д. 13б</t>
  </si>
  <si>
    <t>Г. Рославль, ул. Красноармейская, д. 1а</t>
  </si>
  <si>
    <t>Г. Рославль, ул. Красноармейская, д. 1б</t>
  </si>
  <si>
    <t>Г. Рославль, ул. Октябрьская, д. 29</t>
  </si>
  <si>
    <t>Г. Рославль, ул. Пригородная, д. 13</t>
  </si>
  <si>
    <t>Г. Рославль, ул. Пригородная, д. 15</t>
  </si>
  <si>
    <t>Г. Рославль, ул. Пригородная, д. 17</t>
  </si>
  <si>
    <t>Г. Рославль, ул. Республиканская, д. 8</t>
  </si>
  <si>
    <t>Г. Рославль, ул. Товарная, д. 5</t>
  </si>
  <si>
    <t>Г. Рославль, ул. Урицкого, д. 11б</t>
  </si>
  <si>
    <t>Дер. Льнозавода, ул. Заводская, д. 5</t>
  </si>
  <si>
    <t>Дер. Перенка, д. 17</t>
  </si>
  <si>
    <t>С. Богданово, ул. Западная, д. 1</t>
  </si>
  <si>
    <t>С. Богданово, ул. Имени Колхоза Быстрые волны, д. 3</t>
  </si>
  <si>
    <t>Г. Рославль, мкрн. 16, д. 20</t>
  </si>
  <si>
    <t>Г. Рославль, пер. 1-й Дачный, д. 3</t>
  </si>
  <si>
    <t>Г. Рославль, пер. Орджоникидзе, д. 2</t>
  </si>
  <si>
    <t>Г. Рославль, пос. Стеклозавода, д. 1</t>
  </si>
  <si>
    <t>Г. Рославль, ул. 1-я Межевая, д. 3</t>
  </si>
  <si>
    <t>Г. Рославль, ул. Карла Маркса, д. 3</t>
  </si>
  <si>
    <t>Г. Рославль, ул. Урицкого, д. 14а</t>
  </si>
  <si>
    <t>Г. Рославль, ул. Чехова, д. 4</t>
  </si>
  <si>
    <t>Г. Рославль, ул. Энгельса, д. 13</t>
  </si>
  <si>
    <t>Г. Рославль, ул. Энгельса, д. 9</t>
  </si>
  <si>
    <t>Дер. Коски, ул. Центральная, д. 1</t>
  </si>
  <si>
    <t>Дер. Коски, ул. Центральная, д. 2</t>
  </si>
  <si>
    <t>Дер. Коски, ул. Центральная, д. 3</t>
  </si>
  <si>
    <t>Дер. Крапивна, ул. Шоссейная, д. 1</t>
  </si>
  <si>
    <t>Дер. Крапивна, ул. Шоссейная, д. 3</t>
  </si>
  <si>
    <t>Дер. Малые Кириллы, ул. Головлева, д. 89</t>
  </si>
  <si>
    <t>Дер. Малые Кириллы, ул. ПМК-24 Ельнинская, д. 2а</t>
  </si>
  <si>
    <t>Дер. Малые Кириллы, ул. ПМК-24 Ельнинская, д. 4а</t>
  </si>
  <si>
    <t>Дер. Малые Кириллы, ул. Строителей, д. 5а</t>
  </si>
  <si>
    <t>Дер. Перенка, д. 20</t>
  </si>
  <si>
    <t>Дер. Чижовка-2, ул. Центральная, д. 18</t>
  </si>
  <si>
    <t>Пос. Льнозавода, д. 20</t>
  </si>
  <si>
    <t>Пос. Льнозавода, д. 22</t>
  </si>
  <si>
    <t>1967-1969</t>
  </si>
  <si>
    <t>Г. Рудня, пос. Молкомбината, д. 13</t>
  </si>
  <si>
    <t>Г. Рудня, пос. Молкомбината, д. 16</t>
  </si>
  <si>
    <t>Г. Рудня, пос. Молкомбината, д. 18</t>
  </si>
  <si>
    <t>Г. Рудня, ул. 19 Гвардейской стрелковой дивизии, д. 4</t>
  </si>
  <si>
    <t>Г. Рудня, ул. 19 Гвардейской стрелковой дивизии, д. 5</t>
  </si>
  <si>
    <t>Г. Рудня, ул. Заречная, д. 20а</t>
  </si>
  <si>
    <t>Г. Рудня, ул. Заречная, д. 22</t>
  </si>
  <si>
    <t>Г. Рудня, ул. им. М.А. Егорова, д. 5</t>
  </si>
  <si>
    <t>Г. Рудня, ул. Киреева, д. 19</t>
  </si>
  <si>
    <t>Г. Рудня, ул. Киреева, д. 24а</t>
  </si>
  <si>
    <t>Г. Рудня, ул. Киреева, д. 51</t>
  </si>
  <si>
    <t>Г. Рудня, ул. Пирогова, д. 10а</t>
  </si>
  <si>
    <t>Г. Рудня, ул. Пирогова, д. 14</t>
  </si>
  <si>
    <t>Г. Рудня, ул. Пирогова, д. 16</t>
  </si>
  <si>
    <t>Г. Рудня, ул. Пирогова, д. 4</t>
  </si>
  <si>
    <t>Г. Рудня, ул. Пирогова, д. 6</t>
  </si>
  <si>
    <t>Г. Рудня, ул. Советская, д. 10</t>
  </si>
  <si>
    <t>Г. Рудня, ул. Мелиораторов, д. 29</t>
  </si>
  <si>
    <t>Г. Рудня, ул. Смоленская, д. 2а</t>
  </si>
  <si>
    <t>Дер. Березино, ул. Центральная, д.  1</t>
  </si>
  <si>
    <t>Дер. Березино, ул. Центральная, д.  10</t>
  </si>
  <si>
    <t>Дер. Березино, ул. Центральная, д.  14</t>
  </si>
  <si>
    <t>Дер. Березино, ул. Центральная, д.  3</t>
  </si>
  <si>
    <t xml:space="preserve">Дер. Смолиговка, ул. Калинина, д. 9 </t>
  </si>
  <si>
    <t>Пгт Голынки, ул. Железнодорожная, д. 10</t>
  </si>
  <si>
    <t>Пгт Голынки, ул. Железнодорожная, д. 6</t>
  </si>
  <si>
    <t>Пгт Голынки, ул. Железнодорожная, д. 8</t>
  </si>
  <si>
    <t>Пгт Голынки, ул. Коммунистическая, д. 10</t>
  </si>
  <si>
    <t>Пгт Голынки, ул. Коммунистическая, д. 14</t>
  </si>
  <si>
    <t>Пгт Голынки, ул. Коммунистическая, д. 4</t>
  </si>
  <si>
    <t>Пгт Голынки, ул. Комсомольская, д. 4</t>
  </si>
  <si>
    <t>Пгт Голынки, ул. Ленина, д. 10</t>
  </si>
  <si>
    <t>Пгт Голынки, ул. Ленина, д. 2</t>
  </si>
  <si>
    <t>Пгт Голынки, ул. Ленина, д. 4</t>
  </si>
  <si>
    <t>Пгт Голынки, ул. Ленина, д. 9</t>
  </si>
  <si>
    <t>Г. Рудня, ул. Мелиораторов, д. 31</t>
  </si>
  <si>
    <t>Дер. Березино, ул. Мира, д. 29</t>
  </si>
  <si>
    <t>Дер. Березино, ул. Мира, д. 29а</t>
  </si>
  <si>
    <t>Дер. Березино, ул. Центральная, д. 12</t>
  </si>
  <si>
    <t>Дер. Березино, ул. Центральная, д. 16</t>
  </si>
  <si>
    <t>Дер. Гранки, пер. Школьный, д. 10</t>
  </si>
  <si>
    <t>Дер. Смолиговка, ул. Калинина, д. 23</t>
  </si>
  <si>
    <t>Дер. Стаи, ул. Первомайская, д. 22</t>
  </si>
  <si>
    <t>Дер. Сташки, ул. Молодежная, д. 3</t>
  </si>
  <si>
    <t>Дер. Сташки, ул. Молодежная, д. 5</t>
  </si>
  <si>
    <t>Дер. Чистик, ул. Комсомольская, д. 24</t>
  </si>
  <si>
    <t>Дер. Чистик, ул. Комсомольская, д. 9</t>
  </si>
  <si>
    <t>Дер. Чистик, ул. Луговая, д. 2</t>
  </si>
  <si>
    <t>Дер. Чистик, ул. Луговая, д. 4</t>
  </si>
  <si>
    <t>Дер. Чистик, ул. Луговая, д. 6</t>
  </si>
  <si>
    <t>Пгт Голынки, ул. Коммунистическая, д. 2</t>
  </si>
  <si>
    <t>Пгт Голынки, ул. Ленина, д. 1</t>
  </si>
  <si>
    <t>С. Понизовье, ул. им. Чибисова К.Н., д. 26</t>
  </si>
  <si>
    <t xml:space="preserve">С. Понизовье, ул. им. Чибисова К.Н., д. 28 </t>
  </si>
  <si>
    <t>С. Понизовье, ул. им. Чибисова К.Н., д. 5</t>
  </si>
  <si>
    <t>Г. Сафоново, микрорайон-2, д. 10</t>
  </si>
  <si>
    <t>Г. Сафоново, микрорайон-2, д. 13</t>
  </si>
  <si>
    <t>Г. Сафоново, микрорайон-2, д. 20</t>
  </si>
  <si>
    <t>Г. Сафоново, микрорайон-2, д. 21</t>
  </si>
  <si>
    <t>Г. Сафоново, ул. 40 лет Октября, д. 2</t>
  </si>
  <si>
    <t>Г. Сафоново, ул. 40 лет Октября, д. 4</t>
  </si>
  <si>
    <t>Г. Сафоново, ул. Кирова, д. 3</t>
  </si>
  <si>
    <t>Г. Сафоново, ул. Коммунистическая, д. 11</t>
  </si>
  <si>
    <t>Г. Сафоново, ул. Коммунистическая, д. 13</t>
  </si>
  <si>
    <t>Г. Сафоново, ул. Коммунистическая, д. 2</t>
  </si>
  <si>
    <t>Г. Сафоново, ул. Коммунистическая, д. 3</t>
  </si>
  <si>
    <t>Г. Сафоново, ул. Коммунистическая, д. 5</t>
  </si>
  <si>
    <t>Г. Сафоново, ул. Ленина, д. 11</t>
  </si>
  <si>
    <t>Г. Сафоново, ул. Ленина, д. 13</t>
  </si>
  <si>
    <t>Г. Сафоново, ул. Ленина, д. 15</t>
  </si>
  <si>
    <t>Г. Сафоново, ул. Ленина, д. 8</t>
  </si>
  <si>
    <t>Г. Сафоново, ул. Ленинградская, д. 15</t>
  </si>
  <si>
    <t>Г. Сафоново, ул. Свободы, д. 19</t>
  </si>
  <si>
    <t>Г. Сафоново, ул. Свободы, д. 4</t>
  </si>
  <si>
    <t>Г. Сафоново, ул. Советская, д. 1</t>
  </si>
  <si>
    <t>Г. Сафоново, ул. Советская, д. 9</t>
  </si>
  <si>
    <t>Г. Сафоново, ул. Строителей, д. 2</t>
  </si>
  <si>
    <t>Дер. Бараново, ул. Садовая, д. 3</t>
  </si>
  <si>
    <t>Дер. Богдановщина, ул. Центральная, д. 7</t>
  </si>
  <si>
    <t>Дер. Дроздово, ул. Луговая, д. 1</t>
  </si>
  <si>
    <t>Дер. Дроздово, ул. Луговая, д. 2</t>
  </si>
  <si>
    <t>Дер. Дроздово, ул. Механизаторов, д. 35</t>
  </si>
  <si>
    <t>Дер. Казулино, ул. Центральная, д. 10</t>
  </si>
  <si>
    <t>Дер. Казулино, ул. Центральная, д. 12</t>
  </si>
  <si>
    <t>Дер. Казулино, ул. Центральная, д. 4</t>
  </si>
  <si>
    <t>Дер. Казулино, ул. Центральная, д. 7</t>
  </si>
  <si>
    <t>Дер. Казулино, ул. Центральная, д. 8</t>
  </si>
  <si>
    <t>Дер. Клинка, ул. Школьная, д. 1</t>
  </si>
  <si>
    <t>Дер. Николо-Погорелое, ул. Комсомольская, д. 3</t>
  </si>
  <si>
    <t>Дер. Пушкино, ул. Пролетарская, д. 29</t>
  </si>
  <si>
    <t>Дер. Пушкино, ул. Пролетарская, д. 33</t>
  </si>
  <si>
    <t>Пос. Вадино, ул. Мелиораторов, д. 12</t>
  </si>
  <si>
    <t>С. Издешково, ул. 1-я Ленинская, д. 46</t>
  </si>
  <si>
    <t>С. Издешково, ул. 2-я Ленинская, д. 11</t>
  </si>
  <si>
    <t>Г. Сафоново, микрорайон-2, д. 14</t>
  </si>
  <si>
    <t>Г. Сафоново, микрорайон-2, д. 16</t>
  </si>
  <si>
    <t>Г. Сафоново, микрорайон-2, д. 19</t>
  </si>
  <si>
    <t>Г. Сафоново, микрорайон-2, д. 27</t>
  </si>
  <si>
    <t>Г. Сафоново, ул. Гастелло, д. 15</t>
  </si>
  <si>
    <t>Г. Сафоново, ул. Кирпичный городок, д. 1</t>
  </si>
  <si>
    <t>Г. Сафоново, ул. Коммунальная, д. 11</t>
  </si>
  <si>
    <t>Г. Сафоново, ул. Строителей, д. 26а</t>
  </si>
  <si>
    <t>Дер. Вышегор, ул. Мира, д. 2</t>
  </si>
  <si>
    <t>Пос. Вадино, ул. Мелиораторов, д. 2</t>
  </si>
  <si>
    <t>Пос. Вадино, ул. Мелиораторов, д. 3</t>
  </si>
  <si>
    <t>Пос. Вадино, ул. Мелиораторов, д. 5</t>
  </si>
  <si>
    <t xml:space="preserve">Пос. Вадино, ул. Труда, д. 5 </t>
  </si>
  <si>
    <t>С. Издешково, ул. 2-я Ленинская, д. 7</t>
  </si>
  <si>
    <t>С. Издешково, ул. 2-я Ленинская, д. 7а</t>
  </si>
  <si>
    <t>С. Издешково, ул. 2-я Ленинская, д. 7в</t>
  </si>
  <si>
    <t>С. Издешково, ул. 2-я Ленинская, д. 9</t>
  </si>
  <si>
    <t>Г. Сафоново, микрорайон-2, д. 9</t>
  </si>
  <si>
    <t>Г. Сафоново, ул. Красноармейская, д. 1а</t>
  </si>
  <si>
    <t>Г. Сафоново, ул. Советская, д. 39</t>
  </si>
  <si>
    <t>Дер. Вышегор, ул. Мира, д. 3</t>
  </si>
  <si>
    <t>С. Издешково, ул. 2-я Ленинская, д. 11а</t>
  </si>
  <si>
    <t>С. Издешково, ул. 2-я Ленинская, д. 7б</t>
  </si>
  <si>
    <t>С. Издешково, ул. 2-я Ленинская, д. 9а</t>
  </si>
  <si>
    <t>2017-2019</t>
  </si>
  <si>
    <t>2023-2025</t>
  </si>
  <si>
    <t>1</t>
  </si>
  <si>
    <t>Г. Смоленск, Витебское шоссе, д. 1/37</t>
  </si>
  <si>
    <t>Г. Смоленск, Витебское шоссе, д. 26</t>
  </si>
  <si>
    <t>Г. Смоленск, Витебское шоссе, д. 28</t>
  </si>
  <si>
    <t>Г. Смоленск, Витебское шоссе, д. 28а</t>
  </si>
  <si>
    <t>Г. Смоленск, Витебское шоссе, д. 30</t>
  </si>
  <si>
    <t>Г. Смоленск, Витебское шоссе, д. 36</t>
  </si>
  <si>
    <t>Г. Смоленск, Витебское шоссе, д. 44</t>
  </si>
  <si>
    <t>Г. Смоленск, Витебское шоссе, д. 48</t>
  </si>
  <si>
    <t>Г. Смоленск, Витебское шоссе, д. 50</t>
  </si>
  <si>
    <t>Г. Смоленск, Витебское шоссе, д. 52</t>
  </si>
  <si>
    <t>Г. Смоленск, Витебское шоссе, д. 54</t>
  </si>
  <si>
    <t>Г. Смоленск, Витебское шоссе, д. 56</t>
  </si>
  <si>
    <t>Г. Смоленск, Витебское шоссе, д. 72</t>
  </si>
  <si>
    <t>Г. Смоленск, городок Коминтерна, д. 10</t>
  </si>
  <si>
    <t>Г. Смоленск, городок Коминтерна, д. 14</t>
  </si>
  <si>
    <t>Г. Смоленск, городок Коминтерна, д. 2</t>
  </si>
  <si>
    <t>Г. Смоленск, городок Коминтерна, д. 6а</t>
  </si>
  <si>
    <t>Г. Смоленск, городок Коминтерна, д. 7</t>
  </si>
  <si>
    <t>Г. Смоленск, городок Коминтерна, д. 8а</t>
  </si>
  <si>
    <t>Г. Смоленск, городок Коминтерна, д. 9</t>
  </si>
  <si>
    <t>Г. Смоленск, пер. 2-й Рославльский, д. 5</t>
  </si>
  <si>
    <t>Г. Смоленск, пер. 3-й Горького, д. 3</t>
  </si>
  <si>
    <t>Г. Смоленск, пер. 3-й Горького, д. 5</t>
  </si>
  <si>
    <t>Г. Смоленск, пер. 4-й Слобода-Садки, д. 13</t>
  </si>
  <si>
    <t>Г. Смоленск, пер. 4-й Слобода-Садки, д. 33</t>
  </si>
  <si>
    <t>Г. Смоленск, пер. 4-й Слобода-Садки, д. 39</t>
  </si>
  <si>
    <t>Г. Смоленск, пер. Бакунина, д. 2</t>
  </si>
  <si>
    <t>Г. Смоленск, пер. Больничный, д. 2</t>
  </si>
  <si>
    <t>Г. Смоленск, пер. Витебский, д. 3а</t>
  </si>
  <si>
    <t>Г. Смоленск, пер. Станционный, д. 2</t>
  </si>
  <si>
    <t>Г. Смоленск, пер. Хлебозаводской, д. 10</t>
  </si>
  <si>
    <t>Г. Смоленск, пер. Хлебозаводской, д. 4</t>
  </si>
  <si>
    <t>Г. Смоленск, пер. Хлебозаводской, д. 6</t>
  </si>
  <si>
    <t>Г. Смоленск, пер. Чуриловский, д. 1</t>
  </si>
  <si>
    <t>Г. Смоленск, пер. Чуриловский, д. 1а</t>
  </si>
  <si>
    <t>Г. Смоленск, пос. 430 км, д. 18</t>
  </si>
  <si>
    <t>Г. Смоленск, пос. 430 км, д. 20</t>
  </si>
  <si>
    <t>Г. Смоленск, пос. Красный Бор, в/ч 83283, д. 6</t>
  </si>
  <si>
    <t>Г. Смоленск, пос. Нижняя Дубровенка, д. 5</t>
  </si>
  <si>
    <t>Г. Смоленск, пос. Серебрянка, д. 50б</t>
  </si>
  <si>
    <t>Г. Смоленск, пос. Серебрянка, д. 50в</t>
  </si>
  <si>
    <t>Г. Смоленск, пос. Серебрянка, д. 52</t>
  </si>
  <si>
    <t>Г. Смоленск, пр. Дзержинского, д. 6</t>
  </si>
  <si>
    <t>Г. Смоленск, ул. 2-я Киевская, д. 13</t>
  </si>
  <si>
    <t>Г. Смоленск, ул. 2-я Киевская, д. 15</t>
  </si>
  <si>
    <t>Г. Смоленск, ул. 2-я Северная, д. 21/2</t>
  </si>
  <si>
    <t>Г. Смоленск, ул. 2-я Северная, д. 23</t>
  </si>
  <si>
    <t>Г. Смоленск, ул. 4-я Загорная, д. 8</t>
  </si>
  <si>
    <t>Г. Смоленск, ул. Автозаводская, д. 32а</t>
  </si>
  <si>
    <t>Г. Смоленск, ул. Бакунина, д. 11</t>
  </si>
  <si>
    <t>Г. Смоленск, ул. Белинского, д. 10</t>
  </si>
  <si>
    <t>Г. Смоленск, ул. Белинского, д. 10а</t>
  </si>
  <si>
    <t>Г. Смоленск, ул. Белинского, д. 12</t>
  </si>
  <si>
    <t>Г. Смоленск, ул. Белинского, д. 2</t>
  </si>
  <si>
    <t>Г. Смоленск, ул. Белинского, д. 2а</t>
  </si>
  <si>
    <t>Г. Смоленск, ул. Белинского, д. 4</t>
  </si>
  <si>
    <t>Г. Смоленск, ул. Белинского, д. 4а</t>
  </si>
  <si>
    <t>Г. Смоленск, ул. Белинского, д. 6</t>
  </si>
  <si>
    <t>Г. Смоленск, ул. Белинского, д. 6а</t>
  </si>
  <si>
    <t>Г. Смоленск, ул. Белинского, д. 8</t>
  </si>
  <si>
    <t>Г. Смоленск, ул. Белинского, д. 8а</t>
  </si>
  <si>
    <t>Г. Смоленск, ул. Белинского, д. 9</t>
  </si>
  <si>
    <t>Г. Смоленск, ул. Белинского, д. 9а</t>
  </si>
  <si>
    <t>Г. Смоленск, ул. Большая Советская, д. 29а</t>
  </si>
  <si>
    <t>Г. Смоленск, ул. Брестская, д. 2</t>
  </si>
  <si>
    <t>Г. Смоленск, ул. Брестская, д. 3</t>
  </si>
  <si>
    <t>Г. Смоленск, ул. Брестская, д. 5</t>
  </si>
  <si>
    <t>Г. Смоленск, ул. Верхне-Рославльская, д. 20</t>
  </si>
  <si>
    <t>Г. Смоленск, ул. Верхне-Рославльская, д. 22</t>
  </si>
  <si>
    <t>Г. Смоленск, ул. Войкова, д. 8а</t>
  </si>
  <si>
    <t>Г. Смоленск, ул. Воробьева, д. 8/8</t>
  </si>
  <si>
    <t>Г. Смоленск, ул. Воробьева, д. 16/12</t>
  </si>
  <si>
    <t>Г. Смоленск, ул. Воробьева, д. 18</t>
  </si>
  <si>
    <t>Г. Смоленск, ул. Воробьева, д. 20</t>
  </si>
  <si>
    <t>Г. Смоленск, ул. Воробьева, д. 22</t>
  </si>
  <si>
    <t>Г. Смоленск, ул. Воробьева, д. 24</t>
  </si>
  <si>
    <t>Г. Смоленск, ул. Воробьева, д. 26</t>
  </si>
  <si>
    <t>Г. Смоленск, ул. Воробьева, д. 26а</t>
  </si>
  <si>
    <t>Г. Смоленск, ул. Воробьева, д. 26б</t>
  </si>
  <si>
    <t>Г. Смоленск, ул. Воробьева, д. 28</t>
  </si>
  <si>
    <t>Г. Смоленск, ул. Воробьева, д. 30</t>
  </si>
  <si>
    <t>Г. Смоленск, ул. Воробьева, д. 30а</t>
  </si>
  <si>
    <t>Г. Смоленск, ул. Воробьева, д. 32</t>
  </si>
  <si>
    <t>Г. Смоленск, ул. Воробьева, д. 32а</t>
  </si>
  <si>
    <t>Г. Смоленск, ул. Воробьева, д. 34</t>
  </si>
  <si>
    <t>Г. Смоленск, ул. Гастелло, д. 11</t>
  </si>
  <si>
    <t>Г. Смоленск, ул. Гастелло, д. 2</t>
  </si>
  <si>
    <t>Г. Смоленск, ул. Гастелло, д. 4</t>
  </si>
  <si>
    <t>Г. Смоленск, ул. Гастелло, д. 5/2</t>
  </si>
  <si>
    <t>Г. Смоленск, ул. Гастелло, д. 7/1</t>
  </si>
  <si>
    <t>Г. Смоленск, ул. Гастелло, д. 9/10</t>
  </si>
  <si>
    <t>Г. Смоленск, ул. Генерала Лукина, д. 10</t>
  </si>
  <si>
    <t>Г. Смоленск, ул. Генерала Лукина, д. 10а</t>
  </si>
  <si>
    <t>Г. Смоленск, ул. Генерала Лукина, д. 12</t>
  </si>
  <si>
    <t>Г. Смоленск, ул. Генерала Лукина, д. 12а</t>
  </si>
  <si>
    <t>Г. Смоленск, ул. Генерала Лукина, д. 42</t>
  </si>
  <si>
    <t>Г. Смоленск, ул. Генерала Лукина, д. 6</t>
  </si>
  <si>
    <t>Г. Смоленск, ул. Генерала Лукина, д. 8</t>
  </si>
  <si>
    <t>Г. Смоленск, ул. Генерала Лукина, д. 8а</t>
  </si>
  <si>
    <t>Г. Смоленск, ул. Герцена, д. 3</t>
  </si>
  <si>
    <t>Г. Смоленск, ул. Герцена, д. 5</t>
  </si>
  <si>
    <t>Г. Смоленск, ул. Губенко, д. 18</t>
  </si>
  <si>
    <t>Г. Смоленск, ул. Губенко, д. 20</t>
  </si>
  <si>
    <t>Г. Смоленск, ул. Губенко, д. 22</t>
  </si>
  <si>
    <t>Г. Смоленск, ул. Дзержинского, д. 22</t>
  </si>
  <si>
    <t>Г. Смоленск, ул. Дзержинского, д. 26</t>
  </si>
  <si>
    <t>Г. Смоленск, ул. Докучаева, д. 10</t>
  </si>
  <si>
    <t>Г. Смоленск, ул. Докучаева, д. 8</t>
  </si>
  <si>
    <t>Г. Смоленск, ул. Исаковского, д. 12/1</t>
  </si>
  <si>
    <t>Г. Смоленск, ул. Исаковского, д. 14</t>
  </si>
  <si>
    <t>Г. Смоленск, ул. Исаковского, д. 16</t>
  </si>
  <si>
    <t>Г. Смоленск, ул. Исаковского, д. 20а</t>
  </si>
  <si>
    <t>Г. Смоленск, ул. Исаковского, д. 22</t>
  </si>
  <si>
    <t>Г. Смоленск, ул. Карбышева, д. 4</t>
  </si>
  <si>
    <t>Г. Смоленск, ул. Карбышева, д. 6</t>
  </si>
  <si>
    <t>Г. Смоленск, ул. Кирова, д. 1</t>
  </si>
  <si>
    <t>Г. Смоленск, ул. Кирова, д. 3</t>
  </si>
  <si>
    <t>Г. Смоленск, ул. Кирова, д. 4</t>
  </si>
  <si>
    <t>Г. Смоленск, ул. Кирова, д. 5</t>
  </si>
  <si>
    <t>Г. Смоленск, ул. Кирова, д. 6</t>
  </si>
  <si>
    <t>Г. Смоленск, ул. Кирова, д. 8</t>
  </si>
  <si>
    <t>Г. Смоленск, ул. Кирова, д. 30</t>
  </si>
  <si>
    <t>Г. Смоленск, ул. Кирова, д. 32</t>
  </si>
  <si>
    <t>Г. Смоленск, ул. Коммунистическая, д. 3</t>
  </si>
  <si>
    <t>Г. Смоленск, ул. Коммунистическая, д. 10</t>
  </si>
  <si>
    <t>Г. Смоленск, ул. Коммунистическая, д. 15/2</t>
  </si>
  <si>
    <t>Г. Смоленск, ул. Коммунистическая, д. 17</t>
  </si>
  <si>
    <t>Г. Смоленск, ул. Коненкова, д. 10</t>
  </si>
  <si>
    <t>Г. Смоленск, ул. Котовского, д. 1</t>
  </si>
  <si>
    <t>Г. Смоленск, ул. Котовского, д. 3</t>
  </si>
  <si>
    <t>Г. Смоленск, ул. Котовского, д. 3а</t>
  </si>
  <si>
    <t>Г. Смоленск, ул. Котовского, д. 5</t>
  </si>
  <si>
    <t>Г. Смоленск, ул. Котовского, д. 9</t>
  </si>
  <si>
    <t>Г. Смоленск, ул. Котовского, д. 9а</t>
  </si>
  <si>
    <t>Г. Смоленск, ул. Котовского, д. 11</t>
  </si>
  <si>
    <t>Г. Смоленск, ул. Котовского, д. 11а</t>
  </si>
  <si>
    <t>Г. Смоленск, ул. Котовского, д. 13</t>
  </si>
  <si>
    <t>Г. Смоленск, ул. Крупской, д. 28а</t>
  </si>
  <si>
    <t>Г. Смоленск, ул. Крупской, д. 28б</t>
  </si>
  <si>
    <t>Г. Смоленск, ул. Крупской, д. 28в</t>
  </si>
  <si>
    <t>Г. Смоленск, ул. Крупской, д. 39б</t>
  </si>
  <si>
    <t>Г. Смоленск, ул. Крупской, д. 44</t>
  </si>
  <si>
    <t>Г. Смоленск, ул. Крупской, д. 46</t>
  </si>
  <si>
    <t>Г. Смоленск, ул. Крупской, д. 48</t>
  </si>
  <si>
    <t>Г. Смоленск, ул. Крупской, д. 50</t>
  </si>
  <si>
    <t>Г. Смоленск, ул. Крупской, д. 52/2</t>
  </si>
  <si>
    <t>Г. Смоленск, ул. Крупской, д. 53</t>
  </si>
  <si>
    <t>Г. Смоленск, ул. Крупской, д. 55</t>
  </si>
  <si>
    <t>Г. Смоленск, ул. Крупской, д. 56</t>
  </si>
  <si>
    <t>Г. Смоленск, ул. Крупской, д. 57</t>
  </si>
  <si>
    <t>Г. Смоленск, ул. Крупской, д. 58</t>
  </si>
  <si>
    <t>Г. Смоленск, ул. Крупской, д. 59</t>
  </si>
  <si>
    <t>Г. Смоленск, ул. Крупской, д. 61</t>
  </si>
  <si>
    <t>Г. Смоленск, ул. Крупской, д. 63/2</t>
  </si>
  <si>
    <t>Г. Смоленск, ул. Кутузова, д. 10а</t>
  </si>
  <si>
    <t>Г. Смоленск, ул. Лавочкина, д. 50</t>
  </si>
  <si>
    <t>Г. Смоленск, ул. Лавочкина, д. 52</t>
  </si>
  <si>
    <t>Г. Смоленск, ул. Лавочкина, д. 53</t>
  </si>
  <si>
    <t>Г. Смоленск, ул. Лавочкина, д. 54</t>
  </si>
  <si>
    <t>Г. Смоленск, ул. Лавочкина, д. 55</t>
  </si>
  <si>
    <t>Г. Смоленск, ул. Лавочкина, д. 56</t>
  </si>
  <si>
    <t>Г. Смоленск, ул. Лавочкина, д. 57</t>
  </si>
  <si>
    <t>Г. Смоленск, ул. Лавочкина, д. 58</t>
  </si>
  <si>
    <t>Г. Смоленск, ул. Лавочкина, д. 60</t>
  </si>
  <si>
    <t>Г. Смоленск, ул. Лавочкина, д. 64</t>
  </si>
  <si>
    <t>Г. Смоленск, ул. Лавочкина, д. 66</t>
  </si>
  <si>
    <t>Г. Смоленск, ул. Лавочкина, д. 66а</t>
  </si>
  <si>
    <t>Г. Смоленск, ул. Лавочкина, д. 68</t>
  </si>
  <si>
    <t>Г. Смоленск, ул. Лавочкина, д. 70</t>
  </si>
  <si>
    <t>Г. Смоленск, ул. Ленина, д. 32</t>
  </si>
  <si>
    <t>Г. Смоленск, ул. Мало-Краснофлотская, д. 29</t>
  </si>
  <si>
    <t>Г. Смоленск, ул. Марии Октябрьской, д. 4</t>
  </si>
  <si>
    <t>Г. Смоленск, ул. Марии Октябрьской, д. 4а</t>
  </si>
  <si>
    <t>Г. Смоленск, ул. Марии Октябрьской, д. 4б</t>
  </si>
  <si>
    <t>Г. Смоленск, ул. Марии Октябрьской, д. 4в</t>
  </si>
  <si>
    <t>Г. Смоленск, ул. Марии Октябрьской, д. 6</t>
  </si>
  <si>
    <t>Г. Смоленск, ул. Марии Октябрьской, д. 6а</t>
  </si>
  <si>
    <t>Г. Смоленск, ул. Марии Октябрьской, д. 6б</t>
  </si>
  <si>
    <t>Г. Смоленск, ул. Марии Октябрьской, д. 6в</t>
  </si>
  <si>
    <t>Г. Смоленск, ул. Марии Октябрьской, д. 10г</t>
  </si>
  <si>
    <t>Г. Смоленск, ул. Маршала Жукова, д. 26</t>
  </si>
  <si>
    <t>Г. Смоленск, ул. Маршала Жукова, д. 26а</t>
  </si>
  <si>
    <t>Г. Смоленск, ул. Маяковского, д. 5б</t>
  </si>
  <si>
    <t>Г. Смоленск, ул. Минская, д. 5</t>
  </si>
  <si>
    <t>Г. Смоленск, ул. Минская, д. 7</t>
  </si>
  <si>
    <t>Г. Смоленск, ул. Минская, д. 15</t>
  </si>
  <si>
    <t>Г. Смоленск, ул. Мира, д. 9</t>
  </si>
  <si>
    <t>Г. Смоленск, ул. Мира, д. 16</t>
  </si>
  <si>
    <t>Г. Смоленск, ул. Молодёжная, д. 16</t>
  </si>
  <si>
    <t>Г. Смоленск, ул. Московский Большак, д. 22</t>
  </si>
  <si>
    <t>Г. Смоленск, ул. Московский Большак, д. 45</t>
  </si>
  <si>
    <t>Г. Смоленск, ул. Московское шоссе, д. 140</t>
  </si>
  <si>
    <t>Г. Смоленск, ул. Нарвская, д. 3</t>
  </si>
  <si>
    <t>Г. Смоленск, ул. Нахимсона, д. 9</t>
  </si>
  <si>
    <t>Г. Смоленск, ул. Николаева, д. 9</t>
  </si>
  <si>
    <t>Г. Смоленск, ул. Николаева, д. 17</t>
  </si>
  <si>
    <t>Г. Смоленск, ул. Николаева, д. 47б</t>
  </si>
  <si>
    <t>Г. Смоленск, ул. Николаева, д. 47г</t>
  </si>
  <si>
    <t>Г. Смоленск, ул. Ново-Ленинградская, д. 18</t>
  </si>
  <si>
    <t>Г. Смоленск, ул. Ново-Мопровская, д. 60</t>
  </si>
  <si>
    <t>Г. Смоленск, ул. Ново-Рославльская, д. 7</t>
  </si>
  <si>
    <t>Г. Смоленск, ул. Октябрьской революции, д. 13а</t>
  </si>
  <si>
    <t>Г. Смоленск, ул. Октября, д. 48</t>
  </si>
  <si>
    <t>Г. Смоленск, ул. Папанина, д. 1а</t>
  </si>
  <si>
    <t>Г. Смоленск, ул. Парковая, д. 24</t>
  </si>
  <si>
    <t>Г. Смоленск, ул. Пржевальского, д. 12</t>
  </si>
  <si>
    <t>Г. Смоленск, ул. Пржевальского, д. 4б</t>
  </si>
  <si>
    <t>Г. Смоленск, ул. Пржевальского, д. 8</t>
  </si>
  <si>
    <t>Г. Смоленск, ул. Пролетарская, д. 13а</t>
  </si>
  <si>
    <t>Г. Смоленск, ул. Пролетарская, д. 35</t>
  </si>
  <si>
    <t>Г. Смоленск, ул. Пролетарская, д. 37</t>
  </si>
  <si>
    <t>Г. Смоленск, ул. Радищева, д. 1</t>
  </si>
  <si>
    <t>Г. Смоленск, ул. Радищева, д. 11</t>
  </si>
  <si>
    <t>Г. Смоленск, ул. Радищева, д. 12а</t>
  </si>
  <si>
    <t>Г. Смоленск, ул. Радищева, д. 3</t>
  </si>
  <si>
    <t>Г. Смоленск, ул. Радищева, д. 5</t>
  </si>
  <si>
    <t>Г. Смоленск, ул. Радищева, д. 9</t>
  </si>
  <si>
    <t>Г. Смоленск, ул. Реввоенсовета, д. 11а</t>
  </si>
  <si>
    <t>Г. Смоленск, ул. Реввоенсовета, д. 18</t>
  </si>
  <si>
    <t>Г. Смоленск, ул. Реввоенсовета, д. 22</t>
  </si>
  <si>
    <t>Г. Смоленск, ул. Свердлова, д. 1</t>
  </si>
  <si>
    <t>Г. Смоленск, ул. Седова, д. 26а</t>
  </si>
  <si>
    <t>Г. Смоленск, ул. Седова, д. 31</t>
  </si>
  <si>
    <t>Г. Смоленск, ул. Седова, д. 54</t>
  </si>
  <si>
    <t>Г. Смоленск, ул. Седова, д. 54а</t>
  </si>
  <si>
    <t>Г. Смоленск, ул. Седова, д. 60</t>
  </si>
  <si>
    <t>Г. Смоленск, ул. Смоленская, д. 16</t>
  </si>
  <si>
    <t>Г. Смоленск, ул. Соболева, д. 108</t>
  </si>
  <si>
    <t>Г. Смоленск, ул. Соболева, д. 110</t>
  </si>
  <si>
    <t>Г. Смоленск, ул. Соболева, д. 111</t>
  </si>
  <si>
    <t>Г. Смоленск, ул. Соболева, д. 111а</t>
  </si>
  <si>
    <t>Г. Смоленск, ул. Соболева, д. 111б</t>
  </si>
  <si>
    <t>Г. Смоленск, ул. Соболева, д. 111в</t>
  </si>
  <si>
    <t>Г. Смоленск, ул. Соболева, д. 23</t>
  </si>
  <si>
    <t>Г. Смоленск, ул. Соболева, д. 86</t>
  </si>
  <si>
    <t>Г. Смоленск, ул. Соболева, д. 94</t>
  </si>
  <si>
    <t>Г. Смоленск, ул. Социалистическая, д. 9</t>
  </si>
  <si>
    <t>Г. Смоленск, ул. Станционная, д. 4</t>
  </si>
  <si>
    <t>Г. Смоленск, ул. Станционная, д. 8а</t>
  </si>
  <si>
    <t>Г. Смоленск, ул. Студенческая, д. 3</t>
  </si>
  <si>
    <t>Г. Смоленск, ул. Твардовского, д. 10</t>
  </si>
  <si>
    <t>Г. Смоленск, ул. Твардовского, д. 10а</t>
  </si>
  <si>
    <t>Г. Смоленск, ул. Твардовского, д. 3</t>
  </si>
  <si>
    <t>Г. Смоленск, ул. Твардовского, д. 5/11</t>
  </si>
  <si>
    <t>Г. Смоленск, ул. Твардовского, д. 9</t>
  </si>
  <si>
    <t>Г. Смоленск, ул. Тимирязева, д. 2</t>
  </si>
  <si>
    <t>Г. Смоленск, ул. Урицкого, д. 15</t>
  </si>
  <si>
    <t>Г. Смоленск, ул. Урицкого, д. 3</t>
  </si>
  <si>
    <t>Г. Смоленск, ул. Урицкого, д. 4</t>
  </si>
  <si>
    <t>Г. Смоленск, ул. Урицкого, д. 6</t>
  </si>
  <si>
    <t>Г. Смоленск, ул. Урицкого, д. 8</t>
  </si>
  <si>
    <t>Г. Смоленск, ул. Фаянсовая, д. 13</t>
  </si>
  <si>
    <t>Г. Смоленск, ул. Фаянсовая, д. 15</t>
  </si>
  <si>
    <t>Г. Смоленск, ул. Фрунзе, д. 34а</t>
  </si>
  <si>
    <t>Г. Смоленск, ул. Фрунзе, д. 36а</t>
  </si>
  <si>
    <t>Г. Смоленск, ул. Фрунзе, д. 38</t>
  </si>
  <si>
    <t>Г. Смоленск, ул. Фрунзе, д. 49</t>
  </si>
  <si>
    <t>Г. Смоленск, ул. Фрунзе, д. 51</t>
  </si>
  <si>
    <t>Г. Смоленск, ул. Фрунзе, д. 6</t>
  </si>
  <si>
    <t>Г. Смоленск, ул. Фрунзе, д. 66</t>
  </si>
  <si>
    <t>Г. Смоленск, ул. Фурманова, д. 16</t>
  </si>
  <si>
    <t xml:space="preserve">Г. Смоленск, ул. Центральная, д. 13 </t>
  </si>
  <si>
    <t>Г. Смоленск, ул. Центральная, д. 13а</t>
  </si>
  <si>
    <t>Г. Смоленск, ул. Центральная, д. 14</t>
  </si>
  <si>
    <t>Г. Смоленск, ул. Центральная, д. 16</t>
  </si>
  <si>
    <t>Г. Смоленск, ул. Центральная, д. 18/2</t>
  </si>
  <si>
    <t>Г. Смоленск, ул. Центральная, д. 20/1</t>
  </si>
  <si>
    <t>Г. Смоленск, ул. Центральная, д. 22</t>
  </si>
  <si>
    <t>Г. Смоленск, ул. Центральная, д. 3</t>
  </si>
  <si>
    <t>Г. Смоленск, ул. Центральная, д. 5</t>
  </si>
  <si>
    <t>Г. Смоленск, ул. Центральная, д. 7</t>
  </si>
  <si>
    <t>Г. Смоленск, ул. Чапаева, д. 4</t>
  </si>
  <si>
    <t>Г. Смоленск, ул. Чаплина, д. 10/18</t>
  </si>
  <si>
    <t xml:space="preserve">Г. Смоленск, ул. Чернышевского, д. 12 </t>
  </si>
  <si>
    <t>Г. Смоленск, ул. Чернышевского, д. 12а</t>
  </si>
  <si>
    <t>Г. Смоленск, ул. Чернышевского, д. 14</t>
  </si>
  <si>
    <t>Г. Смоленск, ул. Чернышевского, д. 16</t>
  </si>
  <si>
    <t>Г. Смоленск, ул. Чернышевского, д. 6</t>
  </si>
  <si>
    <t>Г. Смоленск, ул. Чернышевского, д. 8</t>
  </si>
  <si>
    <t>Г. Смоленск, ул. Черняховского, д. 2</t>
  </si>
  <si>
    <t>Г. Смоленск, ул. Черняховского, д. 4</t>
  </si>
  <si>
    <t>Г. Смоленск, ул. Черняховского, д. 6</t>
  </si>
  <si>
    <t>Г. Смоленск, ул. Черняховского, д. 8а</t>
  </si>
  <si>
    <t>Г. Смоленск, ул. Черняховского, д. 8б</t>
  </si>
  <si>
    <t>Г. Смоленск, ул. Черняховского, д. 10</t>
  </si>
  <si>
    <t>Г. Смоленск, ул. Черняховского, д. 11а</t>
  </si>
  <si>
    <t>Г. Смоленск, ул. Черняховского, д. 11б</t>
  </si>
  <si>
    <t>Г. Смоленск, ул. Черняховского, д. 13а</t>
  </si>
  <si>
    <t>Г. Смоленск, ул. Черняховского, д. 16</t>
  </si>
  <si>
    <t>Г. Смоленск, ул. Черняховского, д. 16а</t>
  </si>
  <si>
    <t>Г. Смоленск, ул. Черняховского, д. 18</t>
  </si>
  <si>
    <t>Г. Смоленск, ул. Черняховского, д. 18а</t>
  </si>
  <si>
    <t>Г. Смоленск, ул. Черняховского, д. 18в</t>
  </si>
  <si>
    <t>Г. Смоленск, ул. Черняховского, д. 20</t>
  </si>
  <si>
    <t>Г. Смоленск, ул. Черняховского, д. 20а</t>
  </si>
  <si>
    <t>Г. Смоленск, ул. Черняховского, д. 22</t>
  </si>
  <si>
    <t>Г. Смоленск, ул. Черняховского, д. 22а</t>
  </si>
  <si>
    <t>Г. Смоленск, ул. Черняховского, д. 22б</t>
  </si>
  <si>
    <t>Г. Смоленск, ул. Черняховского, д. 22в</t>
  </si>
  <si>
    <t>Г. Смоленск, ул. Черняховского, д. 24</t>
  </si>
  <si>
    <t>Г. Смоленск, ул. Черняховского, д. 24а</t>
  </si>
  <si>
    <t>Г. Смоленск, ул. Черняховского, д. 24б</t>
  </si>
  <si>
    <t>Г. Смоленск, ул. Черняховского, д. 24в</t>
  </si>
  <si>
    <t>Г. Смоленск, ул. Черняховского, д. 26</t>
  </si>
  <si>
    <t>Г. Смоленск, ул. Черняховского, д. 26а</t>
  </si>
  <si>
    <t>Г. Смоленск, ул. Черняховского, д. 26б</t>
  </si>
  <si>
    <t>Г. Смоленск, ул. Чехова, д. 1</t>
  </si>
  <si>
    <t>Г. Смоленск, ул. Чехова, д. 2</t>
  </si>
  <si>
    <t>Г. Смоленск, ул. Чехова, д. 2а</t>
  </si>
  <si>
    <t>Г. Смоленск, ул. Чехова, д. 5</t>
  </si>
  <si>
    <t>Г. Смоленск, ул. Чкалова, д. 11а</t>
  </si>
  <si>
    <t>Г. Смоленск, ул. Чкалова, д. 17</t>
  </si>
  <si>
    <t>Г. Смоленск, ул. Чкалова, д. 3</t>
  </si>
  <si>
    <t>Г. Смоленск, ул. Шевченко, д. 67а</t>
  </si>
  <si>
    <t>Г. Смоленск, ул. Шевченко, д. 78</t>
  </si>
  <si>
    <t>Г. Смоленск, ул. Энгельса, д. 10</t>
  </si>
  <si>
    <t>Г. Смоленск, ул. Энгельса, д. 11</t>
  </si>
  <si>
    <t>Г. Смоленск, ул. Энгельса, д. 16</t>
  </si>
  <si>
    <t>Г. Смоленск, бульвар Гагарина, д. 6</t>
  </si>
  <si>
    <t>Г. Смоленск, мкрн. Южный, д. 39а</t>
  </si>
  <si>
    <t>Г. Смоленск, пер. 2-й Краснофлотский, д. 34а</t>
  </si>
  <si>
    <t>Г. Смоленск, пер. 2-й Краснофлотский, д. 34б</t>
  </si>
  <si>
    <t>Г. Смоленск, пер. 2-й Краснофлотский, д. 34в</t>
  </si>
  <si>
    <t>Г. Смоленск, пер. 4-й Слобода-Садки, д. 35</t>
  </si>
  <si>
    <t>Г. Смоленск, пер. Запольный, д. 3</t>
  </si>
  <si>
    <t>Г. Смоленск, пер. Ново-Чернушенский, д. 2</t>
  </si>
  <si>
    <t>Г. Смоленск, пер. Станционный, д. 4</t>
  </si>
  <si>
    <t>Г. Смоленск, пер. Хлебозаводской, д. 18</t>
  </si>
  <si>
    <t>Г. Смоленск, пос. Анастасино, д. 36</t>
  </si>
  <si>
    <t>Г. Смоленск, пос. Вязовенька, д. 4</t>
  </si>
  <si>
    <t>Г. Смоленск, пос. Красный Бор, в/ч 83283, д. 4</t>
  </si>
  <si>
    <t>Г. Смоленск, пос. Серебрянка, д. 68а</t>
  </si>
  <si>
    <t>Г. Смоленск, пос. Тихвинка, д. 24</t>
  </si>
  <si>
    <t>Г. Смоленск, просп. Гагарина, д. 17</t>
  </si>
  <si>
    <t>Г. Смоленск, ул. 4-я Загорная, д. 9</t>
  </si>
  <si>
    <t>Г. Смоленск, ул. Багратиона, д. 12/13</t>
  </si>
  <si>
    <t>Г. Смоленск, ул. Белинского, д. 5</t>
  </si>
  <si>
    <t>Г. Смоленск, ул. Белинского, д. 7</t>
  </si>
  <si>
    <t>Г. Смоленск, ул. Брестская, д. 1</t>
  </si>
  <si>
    <t>Г. Смоленск, ул. Гастелло, д. 12</t>
  </si>
  <si>
    <t>Г. Смоленск, ул. Гастелло, д. 20</t>
  </si>
  <si>
    <t>Г. Смоленск, ул. Герцена, д. 13</t>
  </si>
  <si>
    <t>Г. Смоленск, ул. Госпитальная, д. 31</t>
  </si>
  <si>
    <t>Г. Смоленск, ул. Губенко, д. 10</t>
  </si>
  <si>
    <t>Г. Смоленск, ул. Губенко, д. 14</t>
  </si>
  <si>
    <t>Г. Смоленск, ул. Докучаева, д. 11</t>
  </si>
  <si>
    <t>Г. Смоленск, ул. Докучаева, д. 6</t>
  </si>
  <si>
    <t>Г. Смоленск, ул. Кирова, д. 2а</t>
  </si>
  <si>
    <t>Г. Смоленск, ул. Кирова, д. 2/57</t>
  </si>
  <si>
    <t>Г. Смоленск, ул. Кирова, д. 22</t>
  </si>
  <si>
    <t>Г. Смоленск, ул. Кирова, д. 29</t>
  </si>
  <si>
    <t>Г. Смоленск, ул. Кирова, д. 55</t>
  </si>
  <si>
    <t>Г. Смоленск, ул. Козлова, д. 5</t>
  </si>
  <si>
    <t>Г. Смоленск, ул. Котовского, д. 7</t>
  </si>
  <si>
    <t>Г. Смоленск, ул. Крупской, д. 43/2</t>
  </si>
  <si>
    <t>Г. Смоленск, ул. Кутузова, д. 6</t>
  </si>
  <si>
    <t>Г. Смоленск, ул. Лавочкина, д. 44</t>
  </si>
  <si>
    <t>Г. Смоленск, ул. Ленина, д. 30</t>
  </si>
  <si>
    <t>Г. Смоленск, ул. Ленина, д. 38</t>
  </si>
  <si>
    <t>Г. Смоленск, ул. Ломоносова, д. 3</t>
  </si>
  <si>
    <t>Г. Смоленск, ул. Ломоносова, д. 9</t>
  </si>
  <si>
    <t>Г. Смоленск, ул. Ломоносова, д. 16</t>
  </si>
  <si>
    <t>Г. Смоленск, ул. Мало-Краснофлотская, д. 31</t>
  </si>
  <si>
    <t>Г. Смоленск, ул. Мало-Краснофлотская, д. 33</t>
  </si>
  <si>
    <t>Г. Смоленск, ул. Мало-Краснофлотская, д. 35</t>
  </si>
  <si>
    <t>Г. Смоленск, ул. Маршала Жукова, д. 13</t>
  </si>
  <si>
    <t>Г. Смоленск, ул. Московский Большак, д. 47</t>
  </si>
  <si>
    <t>Г. Смоленск, ул. Нахимова, д. 1а</t>
  </si>
  <si>
    <t>Г. Смоленск, ул. Нахимова, д. 3а</t>
  </si>
  <si>
    <t>Г. Смоленск, ул. Нахимова, д. 11</t>
  </si>
  <si>
    <t>Г. Смоленск, ул. Нахимова, д. 18а</t>
  </si>
  <si>
    <t>Г. Смоленск, ул. Николаева, д. 16в</t>
  </si>
  <si>
    <t>Г. Смоленск, ул. Николаева, д. 44</t>
  </si>
  <si>
    <t>Г. Смоленск, ул. Николаева, д. 51</t>
  </si>
  <si>
    <t>Г. Смоленск, ул. Николаева, д. 61/38</t>
  </si>
  <si>
    <t>Г. Смоленск, ул. Ново-Краснофлотская, д. 7</t>
  </si>
  <si>
    <t>Г. Смоленск, ул. Ново-Краснофлотская, д. 13</t>
  </si>
  <si>
    <t>Г. Смоленск, ул. Ново-Рославльская, д. 4</t>
  </si>
  <si>
    <t>Г. Смоленск, ул. Нормандия-Неман, д. 2а</t>
  </si>
  <si>
    <t>Г. Смоленск, ул. Октябрьской революции, д. 3</t>
  </si>
  <si>
    <t>Г. Смоленск, ул. Октябрьской революции, д. 18</t>
  </si>
  <si>
    <t>Г. Смоленск, ул. Октябрьской революции, д. 3а</t>
  </si>
  <si>
    <t>Г. Смоленск, ул. Папанина, д. 12а</t>
  </si>
  <si>
    <t>Г. Смоленск, ул. Попова, д. 4</t>
  </si>
  <si>
    <t>Г. Смоленск, ул. Радищева, д. 10</t>
  </si>
  <si>
    <t>Г. Смоленск, ул. Радищева, д. 15</t>
  </si>
  <si>
    <t>Г. Смоленск, ул. Радищева, д. 19</t>
  </si>
  <si>
    <t>Г. Смоленск, ул. Раевского, д. 1</t>
  </si>
  <si>
    <t>Г. Смоленск, ул. Раевского, д. 3</t>
  </si>
  <si>
    <t>Г. Смоленск, ул. Реввоенсовета, д. 20</t>
  </si>
  <si>
    <t>Г. Смоленск, ул. Румянцева, д. 17</t>
  </si>
  <si>
    <t>Г. Смоленск, ул. Румянцева, д. 17а</t>
  </si>
  <si>
    <t>Г. Смоленск, ул. Румянцева, д. 17б</t>
  </si>
  <si>
    <t>Г. Смоленск, ул. Румянцева, д. 3</t>
  </si>
  <si>
    <t>Г. Смоленск, ул. Румянцева, д. 7</t>
  </si>
  <si>
    <t>Г. Смоленск, ул. Румянцева, д. 9</t>
  </si>
  <si>
    <t>Г. Смоленск, ул. Седова, д. 31а</t>
  </si>
  <si>
    <t>Г. Смоленск, ул. Седова, д. 56</t>
  </si>
  <si>
    <t>Г. Смоленск, ул. Седова, д. 56а</t>
  </si>
  <si>
    <t>Г. Смоленск, ул. Соболева, д. 109</t>
  </si>
  <si>
    <t>Г. Смоленск, ул. Соболева, д. 82</t>
  </si>
  <si>
    <t>Г. Смоленск, ул. Соболева, д. 84</t>
  </si>
  <si>
    <t>Г. Смоленск, ул. Средне-Лермонтовская, д. 20/4</t>
  </si>
  <si>
    <t>Г. Смоленск, ул. Твардовского, д. 2б</t>
  </si>
  <si>
    <t>Г. Смоленск, ул. Тухачевского, д. 11</t>
  </si>
  <si>
    <t>Г. Смоленск, ул. Чернышевского, д. 4</t>
  </si>
  <si>
    <t>Г. Смоленск, ул. Чернышевского, д. 4а</t>
  </si>
  <si>
    <t>Г. Смоленск, ул. Шевченко, д. 58</t>
  </si>
  <si>
    <t>Г. Смоленск, ул. Шевченко, д. 60</t>
  </si>
  <si>
    <t>Г. Смоленск, ул. Шевченко, д. 67</t>
  </si>
  <si>
    <t>Г. Смоленск, мкрн. Южный, д. 29а</t>
  </si>
  <si>
    <t>Г. Смоленск, мкрн. Южный, д. 29в</t>
  </si>
  <si>
    <t>Г. Смоленск, мкрн. Южный, д. 39в</t>
  </si>
  <si>
    <t>Г. Смоленск, пер. 1-й Мичуринский, д. 4а</t>
  </si>
  <si>
    <t>Г. Смоленск, пер. 1-й Мичуринский, д. 4б</t>
  </si>
  <si>
    <t>Г. Смоленск, пер. 2-й Краснинский, д. 8</t>
  </si>
  <si>
    <t>Г. Смоленск, пер. 2-й Краснофлотский, д. 38</t>
  </si>
  <si>
    <t>Г. Смоленск, пер. 2-й Краснофлотский, д. 40</t>
  </si>
  <si>
    <t>Г. Смоленск, пер. 4-й Краснофлотский, д. 3</t>
  </si>
  <si>
    <t>Г. Смоленск, пер. 5-й Краснофлотский, д. 3</t>
  </si>
  <si>
    <t>Г. Смоленск, пер. Госпитальный, д. 7</t>
  </si>
  <si>
    <t>Г. Смоленск, пер. Зои Космодемьянской, д. 2</t>
  </si>
  <si>
    <t>Г. Смоленск, пер. Зои Космодемьянской, д. 4</t>
  </si>
  <si>
    <t>Г. Смоленск, пер. Ново-Чернушенский, д. 1/2</t>
  </si>
  <si>
    <t>Г. Смоленск, пер. Станционный, д. 14</t>
  </si>
  <si>
    <t>Г. Смоленск, пер. Хлебозаводской, д. 9</t>
  </si>
  <si>
    <t>Г. Смоленск, пос. 430 км, д. 15</t>
  </si>
  <si>
    <t>Г. Смоленск, пос. Красный Бор, в/ч 83283, д. 9</t>
  </si>
  <si>
    <t>Г. Смоленск, пос. Миловидово, д. 6</t>
  </si>
  <si>
    <t>Г. Смоленск, пос. Торфопредприятие, д. 44</t>
  </si>
  <si>
    <t>Г. Смоленск, пос. Торфопредприятие, д. 46</t>
  </si>
  <si>
    <t>Г. Смоленск, пос. Торфопредприятие, д. 57</t>
  </si>
  <si>
    <t>Г. Смоленск, пос. Торфопредприятие, д. 59</t>
  </si>
  <si>
    <t>Г. Смоленск, просп. Строителей, д. 12</t>
  </si>
  <si>
    <t>Г. Смоленск, просп. Строителей, д. 14а</t>
  </si>
  <si>
    <t>Г. Смоленск, просп. Строителей, д. 14б</t>
  </si>
  <si>
    <t>Г. Смоленск, просп. Строителей, д. 14в</t>
  </si>
  <si>
    <t>Г. Смоленск, просп. Строителей, д. 4, корпус 1</t>
  </si>
  <si>
    <t>Г. Смоленск, просп. Строителей, д. 4, корпус 2</t>
  </si>
  <si>
    <t>Г. Смоленск, просп. Строителей, д. 6</t>
  </si>
  <si>
    <t>Г. Смоленск, просп. Строителей, д. 8б</t>
  </si>
  <si>
    <t>Г. Смоленск, просп. Строителей, д. 8в</t>
  </si>
  <si>
    <t>Г. Смоленск, ул. 12 лет Октября, д. 7</t>
  </si>
  <si>
    <t>Г. Смоленск, ул. 12 лет Октября, д. 7в</t>
  </si>
  <si>
    <t>Г. Смоленск, ул. 25 Сентября, д. 48</t>
  </si>
  <si>
    <t>Г. Смоленск, ул. 25 Сентября, д. 52</t>
  </si>
  <si>
    <t>Г. Смоленск, ул. 25 Сентября, д. 7</t>
  </si>
  <si>
    <t>Г. Смоленск, ул. 2-я Краснинская, д. 9</t>
  </si>
  <si>
    <t>Г. Смоленск, ул. 4-я Загорная, д. 15</t>
  </si>
  <si>
    <t>Г. Смоленск, ул. Автозаводская, д. 21</t>
  </si>
  <si>
    <t>Г. Смоленск, ул. Академика Петрова, д. 4</t>
  </si>
  <si>
    <t>Г. Смоленск, ул. Академика Петрова, д. 4а</t>
  </si>
  <si>
    <t>Г. Смоленск, ул. Багратиона, д. 55а</t>
  </si>
  <si>
    <t>Г. Смоленск, ул. Багратиона, д. 9</t>
  </si>
  <si>
    <t>Г. Смоленск, ул. Беляева, д. 45</t>
  </si>
  <si>
    <t>Г. Смоленск, ул. Брестская, д. 4</t>
  </si>
  <si>
    <t>Г. Смоленск, ул. Валентины Гризодубовой, д. 3</t>
  </si>
  <si>
    <t>Г. Смоленск, ул. Гарабурды, д. 17б</t>
  </si>
  <si>
    <t>Г. Смоленск, ул. Госпитальная, д. 27</t>
  </si>
  <si>
    <t>Г. Смоленск, ул. Губенко, д. 2</t>
  </si>
  <si>
    <t>Г. Смоленск, ул. Губенко, д. 2а</t>
  </si>
  <si>
    <t>Г. Смоленск, ул. Карбышева, д. 10</t>
  </si>
  <si>
    <t>Г. Смоленск, ул. Карбышева, д. 11</t>
  </si>
  <si>
    <t>Г. Смоленск, ул. Карбышева, д. 12</t>
  </si>
  <si>
    <t>Г. Смоленск, ул. Кирова, д. 25б</t>
  </si>
  <si>
    <t>Г. Смоленск, ул. Кирова, д. 25в</t>
  </si>
  <si>
    <t>Г. Смоленск, ул. Кирова, д. 27а</t>
  </si>
  <si>
    <t>Г. Смоленск, ул. Кирова, д. 29а</t>
  </si>
  <si>
    <t>Г. Смоленск, ул. Кирова, д. 31а</t>
  </si>
  <si>
    <t>Г. Смоленск, ул. Кирова, д. 36</t>
  </si>
  <si>
    <t>Г. Смоленск, ул. Кирова, д. 55а</t>
  </si>
  <si>
    <t>Г. Смоленск, ул. Котовского, д. 5а</t>
  </si>
  <si>
    <t>Г. Смоленск, ул. Котовского, д. 23</t>
  </si>
  <si>
    <t>Г. Смоленск, ул. Крупской, д. 30</t>
  </si>
  <si>
    <t>Г. Смоленск, ул. Крупской, д. 32</t>
  </si>
  <si>
    <t>Г. Смоленск, ул. Крупской, д. 34</t>
  </si>
  <si>
    <t>Г. Смоленск, ул. Крупской, д. 44а</t>
  </si>
  <si>
    <t>Г. Смоленск, ул. Крупской, д. 60</t>
  </si>
  <si>
    <t>Г. Смоленск, ул. Куйбышева, д. 4</t>
  </si>
  <si>
    <t>Г. Смоленск, ул. Куйбышева, д. 10</t>
  </si>
  <si>
    <t>Г. Смоленск, ул. Лавочкина, д. 38</t>
  </si>
  <si>
    <t>Г. Смоленск, ул. Лавочкина, д. 46</t>
  </si>
  <si>
    <t>Г. Смоленск, ул. Лавочкина, д. 48</t>
  </si>
  <si>
    <t>Г. Смоленск, ул. Лавочкина, д. 49</t>
  </si>
  <si>
    <t>Г. Смоленск, ул. Лавочкина, д. 51/1</t>
  </si>
  <si>
    <t>Г. Смоленск, ул. Лавочкина, д. 52а</t>
  </si>
  <si>
    <t>Г. Смоленск, ул. Мало-Краснофлотская, д. 33а</t>
  </si>
  <si>
    <t>Г. Смоленск, ул. Марии Октябрьской, д. 12</t>
  </si>
  <si>
    <t>Г. Смоленск, ул. Марии Октябрьской, д. 12б</t>
  </si>
  <si>
    <t>Г. Смоленск, ул. Марины Расковой, д. 4, корпус 1</t>
  </si>
  <si>
    <t>Г. Смоленск, ул. Марины Расковой, д. 4, корпус 2</t>
  </si>
  <si>
    <t>Г. Смоленск, ул. Маршала Соколовского, д. 1</t>
  </si>
  <si>
    <t>Г. Смоленск, ул. Маршала Соколовского, д. 2</t>
  </si>
  <si>
    <t>Г. Смоленск, ул. Маршала Соколовского, д. 4</t>
  </si>
  <si>
    <t>Г. Смоленск, ул. Маршала Соколовского, д. 4а</t>
  </si>
  <si>
    <t>Г. Смоленск, ул. Маршала Соколовского, д. 4б</t>
  </si>
  <si>
    <t>Г. Смоленск, ул. Маршала Соколовского, д. 5а</t>
  </si>
  <si>
    <t>Г. Смоленск, ул. Маршала Соколовского, д. 5б</t>
  </si>
  <si>
    <t>Г. Смоленск, ул. Маршала Соколовского, д. 5в</t>
  </si>
  <si>
    <t>Г. Смоленск, ул. Маршала Соколовского, д. 7</t>
  </si>
  <si>
    <t>Г. Смоленск, ул. Маршала Соколовского, д. 7а</t>
  </si>
  <si>
    <t>Г. Смоленск, ул. Маршала Соколовского, д. 8а</t>
  </si>
  <si>
    <t>Г. Смоленск, ул. Маршала Соколовского, д. 9</t>
  </si>
  <si>
    <t>Г. Смоленск, ул. Маршала Соколовского, д. 9а</t>
  </si>
  <si>
    <t>Г. Смоленск, ул. Маршала Соколовского, д. 9б</t>
  </si>
  <si>
    <t>Г. Смоленск, ул. Маршала Соколовского, д. 9в</t>
  </si>
  <si>
    <t>Г. Смоленск, ул. Маршала Соколовского, д. 10</t>
  </si>
  <si>
    <t>Г. Смоленск, ул. Маршала Соколовского, д. 10а</t>
  </si>
  <si>
    <t>Г. Смоленск, ул. Маршала Соколовского, д. 11</t>
  </si>
  <si>
    <t>Г. Смоленск, ул. Маршала Соколовского, д. 14а</t>
  </si>
  <si>
    <t>Г. Смоленск, ул. Маршала Соколовского, д. 14б</t>
  </si>
  <si>
    <t>Г. Смоленск, ул. Маршала Соколовского, д. 14в</t>
  </si>
  <si>
    <t>Г. Смоленск, ул. Нарвская, д. 17</t>
  </si>
  <si>
    <t>Г. Смоленск, ул. Нахимова, д. 18</t>
  </si>
  <si>
    <t>Г. Смоленск, ул. Николаева, д. 13</t>
  </si>
  <si>
    <t>Г. Смоленск, ул. Николаева, д. 29</t>
  </si>
  <si>
    <t>Г. Смоленск, ул. Николаева, д. 46</t>
  </si>
  <si>
    <t>Г. Смоленск, ул. Николаева, д. 63</t>
  </si>
  <si>
    <t>Г. Смоленск, ул. Ново-Краснофлотская, д. 9</t>
  </si>
  <si>
    <t>Г. Смоленск, ул. Ново-Краснофлотская, д. 15</t>
  </si>
  <si>
    <t>Г. Смоленск, ул. Ново-Ленинградская, д. 5а</t>
  </si>
  <si>
    <t>Г. Смоленск, ул. Нормандия-Неман, д. 1</t>
  </si>
  <si>
    <t>Г. Смоленск, ул. Нормандия-Неман, д. 4</t>
  </si>
  <si>
    <t>Г. Смоленск, ул. Нормандия-Неман, д. 6</t>
  </si>
  <si>
    <t>Г. Смоленск, ул. Нормандия-Неман, д. 8</t>
  </si>
  <si>
    <t>Г. Смоленск, ул. Озерная, д. 2</t>
  </si>
  <si>
    <t>Г. Смоленск, ул. Озерная, д. 4</t>
  </si>
  <si>
    <t>Г. Смоленск, ул. Октябрьской революции, д. 28</t>
  </si>
  <si>
    <t>Г. Смоленск, ул. Октябрьской революции, д. 32</t>
  </si>
  <si>
    <t>Г. Смоленск, ул. Октябрьской революции, д. 36</t>
  </si>
  <si>
    <t>Г. Смоленск, ул. Октябрьской революции, д. 38</t>
  </si>
  <si>
    <t>Г. Смоленск, ул. Островского, д. 5</t>
  </si>
  <si>
    <t>Г. Смоленск, ул. Памфилова, д. 9</t>
  </si>
  <si>
    <t>Г. Смоленск, ул. Петра Алексеева, д. 3</t>
  </si>
  <si>
    <t>Г. Смоленск, ул. Полины Осипенко, д. 40</t>
  </si>
  <si>
    <t>Г. Смоленск, ул. Попова, д. 34</t>
  </si>
  <si>
    <t>Г. Смоленск, ул. Попова, д. 36</t>
  </si>
  <si>
    <t>Г. Смоленск, ул. Попова, д. 38</t>
  </si>
  <si>
    <t>Г. Смоленск, ул. Радищева, д. 4</t>
  </si>
  <si>
    <t>Г. Смоленск, ул. Раевского, д. 4а</t>
  </si>
  <si>
    <t>Г. Смоленск, ул. Раевского, д. 6</t>
  </si>
  <si>
    <t>Г. Смоленск, ул. Раевского, д. 8</t>
  </si>
  <si>
    <t>Г. Смоленск, ул. Румянцева, д. 1</t>
  </si>
  <si>
    <t>Г. Смоленск, ул. Румянцева, д. 11</t>
  </si>
  <si>
    <t>Г. Смоленск, ул. Румянцева, д. 15</t>
  </si>
  <si>
    <t>Г. Смоленск, ул. Рыленкова, д. 11</t>
  </si>
  <si>
    <t>Г. Смоленск, ул. Рыленкова, д. 13</t>
  </si>
  <si>
    <t>Г. Смоленск, ул. Рыленкова, д. 3</t>
  </si>
  <si>
    <t>Г. Смоленск, ул. Рыленкова, д. 4</t>
  </si>
  <si>
    <t>Г. Смоленск, ул. Рыленкова, д. 4а</t>
  </si>
  <si>
    <t>Г. Смоленск, ул. Рыленкова, д. 4б</t>
  </si>
  <si>
    <t>Г. Смоленск, ул. Рыленкова, д. 4в</t>
  </si>
  <si>
    <t>Г. Смоленск, ул. Рыленкова, д. 5</t>
  </si>
  <si>
    <t>Г. Смоленск, ул. Рыленкова, д. 6а, корпус 2</t>
  </si>
  <si>
    <t>Г. Смоленск, ул. Рыленкова, д. 9</t>
  </si>
  <si>
    <t>Г. Смоленск, ул. Седова, д. 22</t>
  </si>
  <si>
    <t>Г. Смоленск, ул. Соболева, д. 109б</t>
  </si>
  <si>
    <t>Г. Смоленск, ул. Средне-Лермонтовская, д. 29</t>
  </si>
  <si>
    <t>Г. Смоленск, ул. Станционная, д. 8б</t>
  </si>
  <si>
    <t>Г. Смоленск, ул. Твардовского, д. 2</t>
  </si>
  <si>
    <t>Г. Смоленск, ул. Твардовского, д. 20</t>
  </si>
  <si>
    <t>Г. Смоленск, ул. Твардовского, д. 6б</t>
  </si>
  <si>
    <t>Г. Смоленск, ул. Фрунзе, д. 20</t>
  </si>
  <si>
    <t>Г. Смоленск, ул. Фрунзе, д. 42</t>
  </si>
  <si>
    <t>Г. Смоленск, ул. Фрунзе, д. 64</t>
  </si>
  <si>
    <t>Г. Смоленск, ул. Фурманова, д. 45</t>
  </si>
  <si>
    <t>Г. Смоленск, ул. Чернышевского, д. 1</t>
  </si>
  <si>
    <t>Г. Смоленск, ул. Чернышевского, д. 5</t>
  </si>
  <si>
    <t>Г. Смоленск, ул. Черняховского, д. 28</t>
  </si>
  <si>
    <t>Г. Смоленск, ул. Черняховского, д. 32</t>
  </si>
  <si>
    <t>Г. Смоленск, ул. Черняховского, д. 36</t>
  </si>
  <si>
    <t>Г. Смоленск, ул. Шевченко, д. 71</t>
  </si>
  <si>
    <t>Г. Смоленск, ул. Шевченко, д. 73</t>
  </si>
  <si>
    <t>Г. Смоленск, ул. Шевченко, д. 87</t>
  </si>
  <si>
    <t>Г. Смоленск, ул. Щорса, д. 1</t>
  </si>
  <si>
    <t>Г. Смоленск, ул. Юрьева, д. 15</t>
  </si>
  <si>
    <t>1917-1974</t>
  </si>
  <si>
    <t>1930-1972</t>
  </si>
  <si>
    <t>1917-1968</t>
  </si>
  <si>
    <t>1917-1959</t>
  </si>
  <si>
    <t>1918-1960</t>
  </si>
  <si>
    <t>1959-1960</t>
  </si>
  <si>
    <t>1952</t>
  </si>
  <si>
    <t xml:space="preserve">шлаковый </t>
  </si>
  <si>
    <t>Дер. Верховье, ул. Поселковая, д. 3</t>
  </si>
  <si>
    <t>Дер. Кощино, ул. Мира, д. 1</t>
  </si>
  <si>
    <t>Пос. Автозаправочной станции, д. 5</t>
  </si>
  <si>
    <t>С. Печерск, ул. Минская, д. 24</t>
  </si>
  <si>
    <t>С. Печерск, ул. Минская, д. 26</t>
  </si>
  <si>
    <t>С. Талашкино, ул. Ленина, д. 21</t>
  </si>
  <si>
    <t>С. Талашкино, ул. Ленина, д. 23</t>
  </si>
  <si>
    <t>Дер. Бобыри, ул. Центральная, д. 5</t>
  </si>
  <si>
    <t>Дер. Бобыри, ул. Центральная, д. 7</t>
  </si>
  <si>
    <t>Дер. Вязгино, ул. Дорожная, д. 4</t>
  </si>
  <si>
    <t>Дер. Вязгино, ул. Дорожная, д. 5</t>
  </si>
  <si>
    <t>Дер. Вязгино, ул. Дорожная, д. 6</t>
  </si>
  <si>
    <t>Дер. Вязгино, ул. Дорожная, д. 8</t>
  </si>
  <si>
    <t>Дер. Магалинщина, ул. Садовая, д. 1</t>
  </si>
  <si>
    <t>Дер. Магалинщина, ул. Садовая, д. 2</t>
  </si>
  <si>
    <t>Дер. Санаторий Борок, д. 4</t>
  </si>
  <si>
    <t>Дер. Сметанино, ул. Озерная, д. 4</t>
  </si>
  <si>
    <t>Дер. Сметанино, ул. Озерная, д. 5</t>
  </si>
  <si>
    <t>Дер. Тепличный комбинат № 1, д. 1</t>
  </si>
  <si>
    <t>Дер. Тепличный комбинат № 1, д. 2</t>
  </si>
  <si>
    <t>Дер. Тепличный комбинат № 1, д. 3</t>
  </si>
  <si>
    <t>Пос. Автозаправочной станции, д. 1</t>
  </si>
  <si>
    <t>Пос. Авторемзавод, д. 6</t>
  </si>
  <si>
    <t>Пос. Гедеоновка, д. 12</t>
  </si>
  <si>
    <t>Пос. Гедеоновка, д. 13</t>
  </si>
  <si>
    <t>С. Катынь, ул. Витебское шоссе, д. 1</t>
  </si>
  <si>
    <t>С. Ольша, ул. Заозерная, д. 3</t>
  </si>
  <si>
    <t>С. Ольша, ул. Заозерная, д. 4</t>
  </si>
  <si>
    <t>С. Ольша, ул. Заозерная, д. 5</t>
  </si>
  <si>
    <t>С. Печерск, ул. Автодорожная, д. 2</t>
  </si>
  <si>
    <t>С. Печерск, ул. Минская, д. 2</t>
  </si>
  <si>
    <t>С. Пригорское, ул. Октябрьская, д. 11</t>
  </si>
  <si>
    <t>С. Пригорское, ул. Октябрьская, д. 7</t>
  </si>
  <si>
    <t>С. Пригорское, ул. Октябрьская, д. 9</t>
  </si>
  <si>
    <t>С. Талашкино, ул. Парковая, д. 6</t>
  </si>
  <si>
    <t>Дер. Богородицкое, ул. Викторова, д. 17</t>
  </si>
  <si>
    <t>Дер. Богородицкое, ул. Викторова, д. 18</t>
  </si>
  <si>
    <t>Дер. Богородицкое, ул. Викторова, д. 19</t>
  </si>
  <si>
    <t>Дер. Бубново, ул. Почтовая, д. 2</t>
  </si>
  <si>
    <t>Дер. Мощинки, ул. Садовая, д. 4</t>
  </si>
  <si>
    <t>Дер. Мощинки, ул. Садовая, д. 5</t>
  </si>
  <si>
    <t>Дер. Новые Батеки, ул. Школьная, д. 16</t>
  </si>
  <si>
    <t>Дер. Новые Батеки, ул. Школьная, д. 17</t>
  </si>
  <si>
    <t>Дер. Новые Батеки, ул. Школьная, д. 17а</t>
  </si>
  <si>
    <t>Дер. Профилакторий Кристалл, д. 1</t>
  </si>
  <si>
    <t>Дер. Рай, ул. Парковая, д. 10</t>
  </si>
  <si>
    <t>Дер. Рай, ул. Парковая, д. 12</t>
  </si>
  <si>
    <t>Дер. Рай, ул. Парковая, д. 14</t>
  </si>
  <si>
    <t>Дер. Сметанино, ул. Ветеранов, д. 11</t>
  </si>
  <si>
    <t>Дер. Сметанино, ул. Ветеранов, д. 8</t>
  </si>
  <si>
    <t>Дер. Хохлово, ул. Мира, д. 8</t>
  </si>
  <si>
    <t>Пос. Автозаправочной станции, д. 3</t>
  </si>
  <si>
    <t>Пос. Авторемзавод, д. 4</t>
  </si>
  <si>
    <t>Пос. Гедеоновка, д. 15</t>
  </si>
  <si>
    <t>С. Каспля-1, ул. Советская, д. 19</t>
  </si>
  <si>
    <t>С. Печерск, ул. Автодорожная, д. 6</t>
  </si>
  <si>
    <t>С. Талашкино, ул. Ленина, д. 13</t>
  </si>
  <si>
    <t>С. Талашкино, ул. Ленина, д. 9</t>
  </si>
  <si>
    <t>С. Талашкино, ул. Ленина, д. 9а</t>
  </si>
  <si>
    <t>С. Талашкино, ул. Садовая, д. 2</t>
  </si>
  <si>
    <t xml:space="preserve"> кирпич</t>
  </si>
  <si>
    <t xml:space="preserve">Дер. Мальцево, ул. Набережная Вазузы, д. 2 </t>
  </si>
  <si>
    <t>Дер. Мальцево, ул. Парковая, д. 2</t>
  </si>
  <si>
    <t>Г. Сычевка, ст. Сычевка, д. 16</t>
  </si>
  <si>
    <t>Г. Сычевка, ул. Большая Пролетарская, д. 9</t>
  </si>
  <si>
    <t>Г. Сычевка, ул. Большая Советская, д. 22</t>
  </si>
  <si>
    <t>Г. Сычевка, ул. Винокурова, д. 6а</t>
  </si>
  <si>
    <t>Г. Сычевка, ул. Винокурова, д. 8а</t>
  </si>
  <si>
    <t>Г. Сычевка, ул. Гоголя, д. 39</t>
  </si>
  <si>
    <t>Г. Сычевка, ул. Карла Маркса, д. 4</t>
  </si>
  <si>
    <t>Г. Сычевка, ул. Красноармейская, д. 80а</t>
  </si>
  <si>
    <t>Г. Сычевка, ул. Крыленко, д. 20</t>
  </si>
  <si>
    <t>Г. Сычевка, ул. Луначарского, д. 6а</t>
  </si>
  <si>
    <t>Дер. Вараксино, ул. Набережная, д. 3</t>
  </si>
  <si>
    <t>Дер. Ладыгино, ул. Луговая, д. 4</t>
  </si>
  <si>
    <t>Дер. Мальцево, ул. Труда, д. 1</t>
  </si>
  <si>
    <t>Дер. Юшино, ул. Центральная, д. 25</t>
  </si>
  <si>
    <t>Г. Сычевка, ул. Большая Пролетарская, д. 44а</t>
  </si>
  <si>
    <t>Г. Сычевка, ул. Большая Пролетарская, д. 67</t>
  </si>
  <si>
    <t>Г. Сычевка, ул. Григорьева, д. 18</t>
  </si>
  <si>
    <t>Г. Сычевка, ул. Карла Маркса, д. 15</t>
  </si>
  <si>
    <t>Г. Сычевка, ул. Красноармейская, д. 82а</t>
  </si>
  <si>
    <t>Г. Сычевка, ул. Ломоносова, д. 18</t>
  </si>
  <si>
    <t>Г. Сычевка, ул. СПТУ-27, д. 3</t>
  </si>
  <si>
    <t>Г. Сычевка, ул. СПТУ-27, д. 4</t>
  </si>
  <si>
    <t>Г. Сычевка, ул. Станционное Шоссе, д. 3</t>
  </si>
  <si>
    <t>Г. Сычевка, ул. Станционное Шоссе, д. 3а</t>
  </si>
  <si>
    <t>С. Темкино, ул. Лядное, д. 17</t>
  </si>
  <si>
    <t>С. Угра, ул. Ленина, д. 30</t>
  </si>
  <si>
    <t>Ст. Волоста-Пятница, ул. Железнодорожная, д. 10</t>
  </si>
  <si>
    <t>Дер. Вешки, ул. Елочки, д. 21</t>
  </si>
  <si>
    <t>Дер. Вешки, ул. Южная, д. 4</t>
  </si>
  <si>
    <t>С. Угра, ул. Десантная, д. 9</t>
  </si>
  <si>
    <t>С. Угра, мкрн. ДОЗ, д. 14</t>
  </si>
  <si>
    <t>С. Угра, ул. Ленина, д. 46</t>
  </si>
  <si>
    <t>С. Угра, ул. Ленина, д. 48</t>
  </si>
  <si>
    <t>С. Угра, ул. Ленина, д. 60</t>
  </si>
  <si>
    <t>С. Угра, ул. Парковая, д. 9</t>
  </si>
  <si>
    <t>Пгт Хиславичи, ул. Советская, д. 104</t>
  </si>
  <si>
    <t>Пгт Хиславичи, ул. Советская, д. 123</t>
  </si>
  <si>
    <t>Пгт Хиславичи, ул. Советская, д. 45</t>
  </si>
  <si>
    <t>Пгт Хиславичи, ул. Берестнева, д. 26</t>
  </si>
  <si>
    <t>Пгт Хиславичи, пер. Кооперативный, д. 2</t>
  </si>
  <si>
    <t>Пгт Хиславичи, ул. Гагарина, д. 1</t>
  </si>
  <si>
    <t>Пгт Хиславичи, ул. Молодежная, д. 3</t>
  </si>
  <si>
    <t>Пгт Хиславичи, ул. Молодежная, д. 4</t>
  </si>
  <si>
    <t>Пгт Хиславичи, ул. Советская, д. 20</t>
  </si>
  <si>
    <t>Пгт Холм-Жирковский, ул. Карла Маркса, д. 7</t>
  </si>
  <si>
    <t>Пгт Холм-Жирковский, ул. Октябрьская, д. 29</t>
  </si>
  <si>
    <t>Пгт Холм-Жирковский, ул. Ленина, д. 3</t>
  </si>
  <si>
    <t>Пгт Холм-Жирковский, ул. Октябрьская, д. 31</t>
  </si>
  <si>
    <t>Пгт Холм-Жирковский, ул. Октябрьская, д. 33</t>
  </si>
  <si>
    <t>Пгт Холм-Жирковский, ул. Ленина, д. 4</t>
  </si>
  <si>
    <t>С. Нахимовское, пер. Михайловский, д. 1</t>
  </si>
  <si>
    <t>Пгт Шумячи, ул. Базарная, д. 15</t>
  </si>
  <si>
    <t>Пгт Шумячи, ул. Базарная, д. 21</t>
  </si>
  <si>
    <t>Пгт Шумячи, ул. Базарная, д. 50</t>
  </si>
  <si>
    <t>Пгт Шумячи, ул. Высокая, д. 15</t>
  </si>
  <si>
    <t>Пгт Шумячи, ул. Высокая, д. 18</t>
  </si>
  <si>
    <t>Пгт Шумячи, ул. Высокая, д. 20</t>
  </si>
  <si>
    <t>Пгт Шумячи, ул. Понятовская, д. 41</t>
  </si>
  <si>
    <t>Пгт Шумячи, ул. Высокая, д. 8</t>
  </si>
  <si>
    <t>Пгт Шумячи, ул. Маяковского, д. 3</t>
  </si>
  <si>
    <t>Пгт Шумячи, ул. Садовая, д. 20</t>
  </si>
  <si>
    <t>Пгт Шумячи, ул. Санаторная школа, д. 2</t>
  </si>
  <si>
    <t>Пгт Шумячи, ул. Санаторная школа, д. 3</t>
  </si>
  <si>
    <t>Пгт Шумячи, ул. Сельхозтехника, д. 3</t>
  </si>
  <si>
    <t>Пгт Шумячи, ул. Сельхозтехника, д. 5</t>
  </si>
  <si>
    <t>Пгт Шумячи, ул. Сельхозтехника, д. 8</t>
  </si>
  <si>
    <t>Пгт Шумячи, ул. Советская, д. 85</t>
  </si>
  <si>
    <t>С. Первомайский, пер. Советский, д. 14</t>
  </si>
  <si>
    <t>Г. Ярцево, ул. 50 лет Октября, д. 4</t>
  </si>
  <si>
    <t>Г. Ярцево, ул. Братьев Шаршановых, д. 45</t>
  </si>
  <si>
    <t>Г. Ярцево, ул. Гагарина, д. 10/20</t>
  </si>
  <si>
    <t>Г. Ярцево, ул. Гагарина, д. 11</t>
  </si>
  <si>
    <t>Г. Ярцево, ул. Гагарина, д. 14</t>
  </si>
  <si>
    <t>Г. Ярцево, ул. Гагарина, д. 2</t>
  </si>
  <si>
    <t>Г. Ярцево, ул. Гагарина, д. 6</t>
  </si>
  <si>
    <t>Г. Ярцево, ул. Гагарина, д. 8</t>
  </si>
  <si>
    <t>Г. Ярцево, ул. Интернациональная, д. 3</t>
  </si>
  <si>
    <t>Г. Ярцево, ул. Первомайская, д. 26</t>
  </si>
  <si>
    <t>Дер. Михейково, ул. Советская, д. 32</t>
  </si>
  <si>
    <t>Г. Ярцево, ул. Ленинская, д. 4</t>
  </si>
  <si>
    <t>Г. Ярцево, ул. Советская, д. 31</t>
  </si>
  <si>
    <t>Дер. Капыревщина, ул. Магистральная, д. 21</t>
  </si>
  <si>
    <t xml:space="preserve">Дер. Михейково, ул. Юбилейная, д. 3 </t>
  </si>
  <si>
    <t>Г. Ярцево, просп. Металлургов, д. 3</t>
  </si>
  <si>
    <t>Г. Ярцево, ул. Дачная, д. 22</t>
  </si>
  <si>
    <t>Г. Ярцево, ул. Заозерная, д. 2а</t>
  </si>
  <si>
    <t>Г. Ярцево, ул. Карла Маркса, д. 11а</t>
  </si>
  <si>
    <t>Г. Ярцево, ул. ЛММС, д. 2</t>
  </si>
  <si>
    <t>Г. Ярцево, ул. Макаренко, д. 8</t>
  </si>
  <si>
    <t>Г. Ярцево, ул. Максима Горького, д. 26</t>
  </si>
  <si>
    <t>Г. Ярцево, ул. Максима Горького, д. 28/1</t>
  </si>
  <si>
    <t>Г. Ярцево, ул. Максима Горького, д. 28/4</t>
  </si>
  <si>
    <t>Г. Ярцево, ул. Маршала Жукова, д. 9</t>
  </si>
  <si>
    <t>Г. Ярцево, ул. Милохово, д. 1</t>
  </si>
  <si>
    <t>Г. Ярцево, ул. Милохово, д. 2</t>
  </si>
  <si>
    <t>Г. Ярцево, ул. Прохорова, д. 13</t>
  </si>
  <si>
    <t>Г. Ярцево, ул. Смоленская, д. 27/26</t>
  </si>
  <si>
    <t>Г. Ярцево, ул. Советская, д. 29</t>
  </si>
  <si>
    <t>Г. Ярцево, ул. Солнечная, д. 1</t>
  </si>
  <si>
    <t>Г. Ярцево, ул. Солнечная, д. 3/1</t>
  </si>
  <si>
    <t>Г. Ярцево, ул. Солнечная, д. 3/2</t>
  </si>
  <si>
    <t>Г. Ярцево, ул. Солнечная, д. 3/3</t>
  </si>
  <si>
    <t>Г. Ярцево, ул. Солнечная, д. 3/4</t>
  </si>
  <si>
    <t>Г. Ярцево, ул. Строителей, д. 4</t>
  </si>
  <si>
    <t>Г. Ярцево, ул. Чернышевского, д. 1</t>
  </si>
  <si>
    <t>Г. Ярцево, ул. Школьная, д. 7</t>
  </si>
  <si>
    <t>Г. Ярцево, ул. Шоссейная, д. 23</t>
  </si>
  <si>
    <t>Г. Ярцево, ул. Шоссейная, д. 29</t>
  </si>
  <si>
    <t>Г. Ярцево, ул. Шоссейная, д. 31</t>
  </si>
  <si>
    <t>Г. Ярцево, ул. Шоссейная, д. 37</t>
  </si>
  <si>
    <t>Дер. Капыревщина, ул. Мира, д. 12</t>
  </si>
  <si>
    <t>Дер. Капыревщина, ул. Славы, д. 4</t>
  </si>
  <si>
    <t>Дер. Капыревщина, ул. Славы, д. 6</t>
  </si>
  <si>
    <t>Дер. Михейково, ул. Луговая, д. 13</t>
  </si>
  <si>
    <t>Дер. Михейково, ул. Юбилейная, д. 1</t>
  </si>
  <si>
    <t>Дер. Михейково, ул. Юбилейная, д. 10</t>
  </si>
  <si>
    <t>Дер. Михейково, ул. Юбилейная, д. 8</t>
  </si>
  <si>
    <t>2020-2022</t>
  </si>
  <si>
    <t>2014-2016</t>
  </si>
  <si>
    <t>1971-1973</t>
  </si>
  <si>
    <t>1983-1985</t>
  </si>
  <si>
    <t>С. Алексино, ул. Центральная, д. 20</t>
  </si>
  <si>
    <t>Дер. Гусино, ул. Комсомольская, д. 9</t>
  </si>
  <si>
    <t>Дер. Гусино, ул. Первомайская, д. 21а</t>
  </si>
  <si>
    <t>Дер. Маньково, ул. Советская, д. 13</t>
  </si>
  <si>
    <t>Дер. Маньково, ул. Советская, д. 15</t>
  </si>
  <si>
    <t>Дер. Павлово, ул. Механизаторов, д. 5</t>
  </si>
  <si>
    <t>Пгт Красный, ул. Советская, д. 34</t>
  </si>
  <si>
    <t>Г. Починок, мкрн. Ёлки, д. 198</t>
  </si>
  <si>
    <t>Г. Починок, пер. 2-й Советский, д. 7</t>
  </si>
  <si>
    <t>Г. Починок, пер. Терешковой, д. 16</t>
  </si>
  <si>
    <t>Г. Починок, пер. Терешковой, д. 18</t>
  </si>
  <si>
    <t>Г. Починок, ул. Кирова, д. 14</t>
  </si>
  <si>
    <t>Г. Починок, ул. Кирова, д. 16</t>
  </si>
  <si>
    <t>Г. Починок, ул. Красноармейская, д. 62</t>
  </si>
  <si>
    <t>Г. Починок, ул. Красноармейская, д. 62а</t>
  </si>
  <si>
    <t>Пгт Шумячи, ул. Санаторная школа, д. 4</t>
  </si>
  <si>
    <t>-</t>
  </si>
  <si>
    <t>Г. Вязьма, пер. Загородный, д. 21</t>
  </si>
  <si>
    <t>Г. Вязьма, ул. Воинов-интернационалистов, д. 3</t>
  </si>
  <si>
    <t>Г. Вязьма, ул. Восстания, д. 2</t>
  </si>
  <si>
    <t>Г. Вязьма, ул. Московская, д. 13</t>
  </si>
  <si>
    <t>Г. Вязьма, ул. Полины Осипенко, д. 1а</t>
  </si>
  <si>
    <t>Г. Вязьма, ул. Полины Осипенко, д. 25</t>
  </si>
  <si>
    <t>Г. Вязьма, ул. Полины Осипенко, д. 3а</t>
  </si>
  <si>
    <t>Г. Вязьма, ул. Репина, д. 17а</t>
  </si>
  <si>
    <t>Г. Вязьма, ул. Ленина, д. 63а</t>
  </si>
  <si>
    <t>С. Шуйское, ул. Новоселов, д. 1</t>
  </si>
  <si>
    <t>С. Шуйское, ул. Новоселов, д. 3</t>
  </si>
  <si>
    <t>Г. Вязьма, пер. Устинкин, д. 7а</t>
  </si>
  <si>
    <t>Г. Вязьма, ул. Парковая, д. 6</t>
  </si>
  <si>
    <t>Г. Вязьма, ул. Репина, д. 14</t>
  </si>
  <si>
    <t>Дер. Новое Село, ул. Октябрьская, д. 1</t>
  </si>
  <si>
    <t>Г. Гагарин, пер. Пионерский, д. 12</t>
  </si>
  <si>
    <t>Г. Гагарин, пер. Пионерский, д. 14</t>
  </si>
  <si>
    <t>Г. Гагарин, пер. Пионерский, д. 16</t>
  </si>
  <si>
    <t>Г. Демидов, ул. Просвещения, д. 8</t>
  </si>
  <si>
    <t>Г. Демидов, ул. Витебская, д. 25</t>
  </si>
  <si>
    <t>Г. Десногорск, мкрн. 1, д. 3</t>
  </si>
  <si>
    <t>Г. Дорогобуж, пер. Строителей, д. 15</t>
  </si>
  <si>
    <t>Пгт Верхнеднепровский, просп. Химиков, д. 12</t>
  </si>
  <si>
    <t>Г. Духовщина, ул. Смоленская, д. 57/13</t>
  </si>
  <si>
    <t>Г. Ельня, ул. Интернациональная, д. 56</t>
  </si>
  <si>
    <t>Г. Ельня, ул. Ленина, д. 55</t>
  </si>
  <si>
    <t>Пгт Кардымово, ул. Красноармейская, д. 18</t>
  </si>
  <si>
    <t>Пгт Кардымово, ул. Социалистическая, д. 3</t>
  </si>
  <si>
    <t>Г. Починок, ул. Строителей, д. 20</t>
  </si>
  <si>
    <t>Дер. Даньково, д. 1</t>
  </si>
  <si>
    <t>Г. Рославль, мкрн. 16, д. 2</t>
  </si>
  <si>
    <t>Г. Рославль, ул. Имени Эдуарда Георгиевича Репина, д. 4, корпус 1</t>
  </si>
  <si>
    <t>Г. Рославль, ул. Имени Эдуарда Георгиевича Репина, д. 4, корпус 2</t>
  </si>
  <si>
    <t>Дер. Коски, ул. Луговая, д. 4</t>
  </si>
  <si>
    <t>Г. Рославль, ул. Пушкина, д. 64</t>
  </si>
  <si>
    <t>Г. Рудня, ул. Комсомольская, д. 10б</t>
  </si>
  <si>
    <t>Пгт Голынки, ул. Ленина, д. 12</t>
  </si>
  <si>
    <t>Пгт Голынки, ул. Ленина, д. 14</t>
  </si>
  <si>
    <t>Г. Рудня, ул. Западная, д. 19б</t>
  </si>
  <si>
    <t>Г. Рудня, ул. Льнозаводская, д. 12</t>
  </si>
  <si>
    <t>Г. Сафоново, ул. Гагарина, д. 5</t>
  </si>
  <si>
    <t>Г. Сафоново, ул. Гагарина, д. 5а</t>
  </si>
  <si>
    <t>Г. Сафоново, ул. Ленина, д. 5а</t>
  </si>
  <si>
    <t>Г. Сафоново, ул. Первомайская, д. 11</t>
  </si>
  <si>
    <t>Г. Сафоново, ул. Советская, д. 48а</t>
  </si>
  <si>
    <t>Дер. Крюково, д. 1</t>
  </si>
  <si>
    <t>Дер. Крюково, д. 2</t>
  </si>
  <si>
    <t>Дер. Николо-Погорелое, ул. Центральная, д. 2</t>
  </si>
  <si>
    <t>Дер. Пушкино, ул. Пролетарская, д. 27</t>
  </si>
  <si>
    <t>Г. Смоленск, городок Коминтерна, д. 8</t>
  </si>
  <si>
    <t>Г. Смоленск, просп. Строителей, д. 10</t>
  </si>
  <si>
    <t>Г. Смоленск, ул. 2-й Смоленский ручей, д. 5</t>
  </si>
  <si>
    <t>Г. Смоленск, ул. 25 Сентября, д. 26</t>
  </si>
  <si>
    <t>Г. Смоленск, ул. 25 Сентября, д. 30</t>
  </si>
  <si>
    <t>Г. Смоленск, ул. 25 Сентября, д. 38/1</t>
  </si>
  <si>
    <t>Г. Смоленск, ул. Автозаводская, д. 22а</t>
  </si>
  <si>
    <t>Г. Смоленск, ул. Автозаводская, д. 25</t>
  </si>
  <si>
    <t>Г. Смоленск, ул. Автозаводская, д. 33</t>
  </si>
  <si>
    <t>Г. Смоленск, ул. Багратиона, д. 11а</t>
  </si>
  <si>
    <t>Г. Смоленск, ул. Багратиона, д. 65</t>
  </si>
  <si>
    <t>Г. Смоленск, ул. Гарабурды, д. 29</t>
  </si>
  <si>
    <t>Г. Смоленск, ул. Кловская, д. 38</t>
  </si>
  <si>
    <t>Г. Смоленск, ул. Лавочкина, д. 39</t>
  </si>
  <si>
    <t>Г. Смоленск, ул. Нарвская, д. 13</t>
  </si>
  <si>
    <t>Г. Смоленск, ул. Нахимова, д. 12</t>
  </si>
  <si>
    <t>Г. Смоленск, ул. Попова, д. 102</t>
  </si>
  <si>
    <t>Г. Смоленск, ул. Попова, д. 50</t>
  </si>
  <si>
    <t>Г. Смоленск, ул. Попова, д. 64</t>
  </si>
  <si>
    <t>Г. Смоленск, ул. Попова, д. 74</t>
  </si>
  <si>
    <t>Г. Смоленск, ул. Попова, д. 96</t>
  </si>
  <si>
    <t>Г. Смоленск, ул. Румянцева, д. 19</t>
  </si>
  <si>
    <t>Г. Смоленск, ул. Рыленкова, д. 35</t>
  </si>
  <si>
    <t>Г. Смоленск, ул. Рыленкова, д. 51</t>
  </si>
  <si>
    <t>Г. Смоленск, ул. Рыленкова, д. 59</t>
  </si>
  <si>
    <t>Г. Смоленск, ул. Строгань, д. 7</t>
  </si>
  <si>
    <t>Г. Смоленск, ул. Твардовского, д. 15а</t>
  </si>
  <si>
    <t>Г. Смоленск, ул. Тенишевой, д. 29</t>
  </si>
  <si>
    <t>Г. Смоленск, ул. Фрунзе, д. 11</t>
  </si>
  <si>
    <t>Г. Смоленск, ул. Фрунзе, д. 24</t>
  </si>
  <si>
    <t>Г. Смоленск, ул. Фрунзе, д. 5</t>
  </si>
  <si>
    <t>Г. Смоленск, ул. Чапаева, д. 1</t>
  </si>
  <si>
    <t>Г. Смоленск, ул. Черняховского, д. 42</t>
  </si>
  <si>
    <t>Г. Смоленск, ул. Попова, д. 54</t>
  </si>
  <si>
    <t>С. Всходы, ул. Исаковского, д. 37</t>
  </si>
  <si>
    <t>С. Угра, ул. Краснознаменная, д. 26</t>
  </si>
  <si>
    <t>С. Угра, ул. Школьная, д. 14</t>
  </si>
  <si>
    <t>С. Угра, ул. Ленина, д. 26</t>
  </si>
  <si>
    <t>Пгт Холм-Жирковский, ул. Победы, д. 16</t>
  </si>
  <si>
    <t>Пгт Шумячи, ул. Базарная, д. 49</t>
  </si>
  <si>
    <t>Пгт Шумячи, ул. Маяковского, д. 1</t>
  </si>
  <si>
    <t>Пгт Шумячи, ул. Маяковского, д. 9</t>
  </si>
  <si>
    <t>Пгт Шумячи, ул. Пионерская, д. 1а</t>
  </si>
  <si>
    <t>Пгт Шумячи, ул. Садовая, д. 9</t>
  </si>
  <si>
    <t>Пгт Шумячи, ул. Садовая, д. 14</t>
  </si>
  <si>
    <t>Пгт Шумячи, ул. Садовая, д. 16</t>
  </si>
  <si>
    <t>Пгт Шумячи, ул. Сельхозтехника, д. 16а</t>
  </si>
  <si>
    <t>Г. Ярцево, ул. Гагарина, д. 4</t>
  </si>
  <si>
    <t>Г. Ярцево, ул. ЛММС, д. 4</t>
  </si>
  <si>
    <t>Г. Ярцево, ул. Максима Горького, д. 13</t>
  </si>
  <si>
    <t>Г. Ярцево, ул. Автозаводская, д. 12</t>
  </si>
  <si>
    <t>Г. Ярцево, ул. Автозаводская, д. 16</t>
  </si>
  <si>
    <t>Г. Ярцево, ул. Ольховская, д. 7</t>
  </si>
  <si>
    <t>Г. Ярцево, ул. Ольховская, д. 11</t>
  </si>
  <si>
    <t>Дер. Капыревщина, ул. Мира, д. 8</t>
  </si>
  <si>
    <t>Г. Гагарин, ул. Свердлова, д. 90</t>
  </si>
  <si>
    <t>Г. Гагарин, ул. Стройотрядовская, д. 10</t>
  </si>
  <si>
    <t>С. Карманово, ул. Молодежная, д. 3</t>
  </si>
  <si>
    <t>Ст. Игоревская, ул. Южная, д. 8</t>
  </si>
  <si>
    <t>Г. Ельня, ул. Ольги Ржевской, д. 63</t>
  </si>
  <si>
    <t>Г. Десногорск, мкрн. 1, д. 2</t>
  </si>
  <si>
    <t>Г. Смоленск, ул. Ключевая, д. 6б</t>
  </si>
  <si>
    <t>Г. Смоленск, ул. Тургенева, д. 34</t>
  </si>
  <si>
    <t>Г. Вязьма, пер. Загородный, д. 2</t>
  </si>
  <si>
    <t>Г. Вязьма, ул. Воинов-интернационалистов, д. 5, корпус 3</t>
  </si>
  <si>
    <t>Г. Вязьма, ул. Калинина, д. 1</t>
  </si>
  <si>
    <t>Г. Вязьма, ул. Полевая, д. 47</t>
  </si>
  <si>
    <t>1986-1987</t>
  </si>
  <si>
    <t>Г. Гагарин, ул. Строителей, д. 151а, корпус 2</t>
  </si>
  <si>
    <t>Г. Десногорск, мкрн. 3, д. 11</t>
  </si>
  <si>
    <t>Г. Десногорск, мкрн. 3, д. 1б</t>
  </si>
  <si>
    <t>Г. Десногорск, мкрн. 4, д. 1</t>
  </si>
  <si>
    <t>Г. Десногорск, мкрн. 4, д. 10</t>
  </si>
  <si>
    <t>Г. Десногорск, мкрн. 4, д. 15</t>
  </si>
  <si>
    <t>Г. Десногорск, мкрн. 4, д. 2</t>
  </si>
  <si>
    <t>Г. Десногорск, мкрн. 4, д. 4</t>
  </si>
  <si>
    <t>Г. Десногорск, мкрн. 2, д. 12</t>
  </si>
  <si>
    <t>Г. Десногорск, мкрн. 2, д. 13</t>
  </si>
  <si>
    <t>Г. Десногорск, мкрн. 2, д. 16</t>
  </si>
  <si>
    <t>Г. Десногорск, мкрн. 2, д. 18</t>
  </si>
  <si>
    <t>Г. Десногорск, мкрн. 2, д. 21</t>
  </si>
  <si>
    <t>Г. Десногорск, мкрн. 2, д. 22</t>
  </si>
  <si>
    <t>Г. Десногорск, мкрн. 2, д. 23</t>
  </si>
  <si>
    <t>Г. Десногорск, мкрн. 2, д. 26</t>
  </si>
  <si>
    <t>Г. Десногорск, мкрн. 2, д. 27</t>
  </si>
  <si>
    <t>Г. Десногорск, мкрн. 2, д. 28</t>
  </si>
  <si>
    <t>Г. Десногорск, мкрн. 2, д. 29</t>
  </si>
  <si>
    <t>Г. Десногорск, мкрн. 2, д. 5</t>
  </si>
  <si>
    <t>Г. Десногорск, мкрн. 2, д. 6</t>
  </si>
  <si>
    <t>Г. Десногорск, мкрн. 2, д. 7</t>
  </si>
  <si>
    <t>Г. Десногорск, мкрн. 2, д. 8</t>
  </si>
  <si>
    <t>Г. Десногорск, мкрн. 3, д. 1</t>
  </si>
  <si>
    <t>Г. Десногорск, мкрн. 3, д. 10</t>
  </si>
  <si>
    <t>Г. Десногорск, мкрн. 3, д. 13</t>
  </si>
  <si>
    <t>Г. Десногорск, мкрн. 3, д. 13а</t>
  </si>
  <si>
    <t>Г. Десногорск, мкрн. 3, д. 14</t>
  </si>
  <si>
    <t>Г. Десногорск, мкрн. 3, д. 15</t>
  </si>
  <si>
    <t>Г. Десногорск, мкрн. 3, д. 15а</t>
  </si>
  <si>
    <t>Г. Десногорск, мкрн. 3, д. 16</t>
  </si>
  <si>
    <t>Г. Десногорск, мкрн. 3, д. 16а</t>
  </si>
  <si>
    <t>Г. Десногорск, мкрн. 3, д. 16б</t>
  </si>
  <si>
    <t>Г. Десногорск, мкрн. 3, д. 17</t>
  </si>
  <si>
    <t>Г. Десногорск, мкрн. 3, д. 18</t>
  </si>
  <si>
    <t>Г. Десногорск, мкрн. 3, д. 19</t>
  </si>
  <si>
    <t>Г. Десногорск, мкрн. 3, д. 1а</t>
  </si>
  <si>
    <t>Г. Десногорск, мкрн. 3, д. 2</t>
  </si>
  <si>
    <t>Г. Десногорск, мкрн. 3, д. 20</t>
  </si>
  <si>
    <t>Г. Десногорск, мкрн. 3, д. 21</t>
  </si>
  <si>
    <t>Г. Десногорск, мкрн. 3, д. 22</t>
  </si>
  <si>
    <t>Г. Десногорск, мкрн. 3, д. 3</t>
  </si>
  <si>
    <t>Г. Десногорск, мкрн. 3, д. 4</t>
  </si>
  <si>
    <t>Г. Десногорск, мкрн. 3, д. 5</t>
  </si>
  <si>
    <t>Г. Десногорск, мкрн. 3, д. 6</t>
  </si>
  <si>
    <t>Г. Десногорск, мкрн. 3, д. 7</t>
  </si>
  <si>
    <t>Г. Десногорск, мкрн. 3, д. 8</t>
  </si>
  <si>
    <t>Г. Десногорск, мкрн. 3, д. 9</t>
  </si>
  <si>
    <t>Г. Десногорск, мкрн. 4, д. 11</t>
  </si>
  <si>
    <t>Г. Десногорск, мкрн. 4, д. 12</t>
  </si>
  <si>
    <t>Г. Десногорск, мкрн. 4, д. 13</t>
  </si>
  <si>
    <t>Г. Десногорск, мкрн. 4, д. 14</t>
  </si>
  <si>
    <t>Г. Десногорск, мкрн. 4, д. 3</t>
  </si>
  <si>
    <t>Г. Десногорск, мкрн. 4, д. 43</t>
  </si>
  <si>
    <t>Г. Десногорск, мкрн. 4, д. 6</t>
  </si>
  <si>
    <t>Г. Десногорск, мкрн. 4, д. 9</t>
  </si>
  <si>
    <t>Г. Ельня, ул. Интернациональная, д. 40а</t>
  </si>
  <si>
    <t>Г. Сафоново, ул. Ленина, д. 1а</t>
  </si>
  <si>
    <t>Г. Смоленск, ул. Куйбышева, д. 9, корпус 1</t>
  </si>
  <si>
    <t>Г. Смоленск, мкрн. Королевка, д. 7</t>
  </si>
  <si>
    <t>Г. Смоленск, пер. Киевский, д. 16, корпус 2</t>
  </si>
  <si>
    <t>Г. Смоленск, пер. Колхозный, д. 19</t>
  </si>
  <si>
    <t>1994-1998</t>
  </si>
  <si>
    <t>Г. Смоленск, просп. Гагарина, д. 48а</t>
  </si>
  <si>
    <t>Г. Смоленск, просп.  Гагарина, д. 72</t>
  </si>
  <si>
    <t>Г. Смоленск, просп.  Гагарина, д. 74</t>
  </si>
  <si>
    <t>Г. Смоленск,  просп. Строителей, д. 24</t>
  </si>
  <si>
    <t>Г. Смоленск,  просп. Строителей, д. 26</t>
  </si>
  <si>
    <t>Г. Смоленск, просп. Строителей, д. 7</t>
  </si>
  <si>
    <t>Г. Смоленск, пр. Дзержинского, д. 8</t>
  </si>
  <si>
    <t>Г. Смоленск, пр. Трамвайный, д. 2</t>
  </si>
  <si>
    <t>Г. Смоленск,  12 лет Октября, д. 13/1</t>
  </si>
  <si>
    <t>Г. Смоленск, ул. 25 Сентября, д. 32</t>
  </si>
  <si>
    <t>Г. Смоленск, ул. Автозаводская, д. 27</t>
  </si>
  <si>
    <t>Г. Смоленск, ул. Автозаводская, д. 27а</t>
  </si>
  <si>
    <t>Г. Смоленск, ул. Автозаводская, д. 27б</t>
  </si>
  <si>
    <t>Г. Смоленск, ул. Автозаводская, д. 35</t>
  </si>
  <si>
    <t>Г. Смоленск, ул. Автозаводская, д. 60</t>
  </si>
  <si>
    <t>Г. Смоленск, ул. Валентины Гризодубовой, д. 2</t>
  </si>
  <si>
    <t>Г. Смоленск, ул. Госпитальная, д. 15</t>
  </si>
  <si>
    <t>1997-1998</t>
  </si>
  <si>
    <t>Г. Смоленск, ул. Кирова, д. 30а</t>
  </si>
  <si>
    <t>Г. Смоленск, ул. Кловская, д. 40</t>
  </si>
  <si>
    <t>Г. Смоленск, ул. Крупской, д. 45а</t>
  </si>
  <si>
    <t>Г. Смоленск, ул. Куйбышева, д. 8</t>
  </si>
  <si>
    <t>Г. Смоленск, ул. Лавочкина, д. 54б</t>
  </si>
  <si>
    <t>Г. Смоленск, ул. Лавочкина, д. 54в</t>
  </si>
  <si>
    <t>Г. Смоленск, ул.  Лавочкина, д. 72</t>
  </si>
  <si>
    <t>Г. Смоленск, ул.  Марии Октябрьской, д. 14</t>
  </si>
  <si>
    <t>Г. Смоленск, ул. Маршала Соколовского, д. 5д</t>
  </si>
  <si>
    <t>Г. Смоленск, ул. Нахимова, д. 13а</t>
  </si>
  <si>
    <t>Г. Смоленск, ул. Нахимова, д. 13б</t>
  </si>
  <si>
    <t>Г. Смоленск, ул. Нахимова, д. 31</t>
  </si>
  <si>
    <t>Г. Смоленск, ул. Николаева, д. 20</t>
  </si>
  <si>
    <t>Г. Смоленск, ул. Николаева, д. 21б</t>
  </si>
  <si>
    <t>Г. Смоленск, ул.  Николаева, д. 77</t>
  </si>
  <si>
    <t>Г. Смоленск, ул. Николаева, д. 79</t>
  </si>
  <si>
    <t>Г. Смоленск, ул. Ново-Киевская, д. 3б</t>
  </si>
  <si>
    <t>Г. Смоленск, ул. Нормандия-Неман, д. 17, корпус 1</t>
  </si>
  <si>
    <t>Г. Смоленск, ул. Оршанская, д. 20</t>
  </si>
  <si>
    <t>Г. Смоленск, ул. Попова, д. 132</t>
  </si>
  <si>
    <t>Г. Смоленск, ул. Попова, д. 40а</t>
  </si>
  <si>
    <t>Г. Смоленск, ул. Рыленкова, д. 27</t>
  </si>
  <si>
    <t>Г. Смоленск, ул. Рыленкова, д. 72</t>
  </si>
  <si>
    <t>Г. Смоленск, ул. Седова, д. 20</t>
  </si>
  <si>
    <t>Г. Смоленск, ул. Седова, д. 26</t>
  </si>
  <si>
    <t>Г. Смоленск, ул. Тенишевой, д. 31</t>
  </si>
  <si>
    <t>1987-1992</t>
  </si>
  <si>
    <t>Г. Смоленск, ул. Толмачева, д. 3</t>
  </si>
  <si>
    <t>Г. Смоленск, ул.  Толмачева, д. 7</t>
  </si>
  <si>
    <t>Г. Смоленск, ул. Шевченко, д. 73а</t>
  </si>
  <si>
    <t>Г. Смоленск, ул. Шевченко, д. 73б</t>
  </si>
  <si>
    <t>Г. Ярцево, просп. Металлургов, д. 18</t>
  </si>
  <si>
    <t>Г. Ярцево, просп. Металлургов, д. 24</t>
  </si>
  <si>
    <t>Г. Ярцево, просп. Металлургов, д. 30</t>
  </si>
  <si>
    <t>Г. Ярцево, просп. Металлургов, д. 48</t>
  </si>
  <si>
    <t>Г. Смоленск, ул. Попова, д. 110, корпус 1</t>
  </si>
  <si>
    <t>Г. Смоленск, ул. Попова, д. 110, корпус 2</t>
  </si>
  <si>
    <t>1. Муниципальное образование «Велижский муниципальный округ» Смоленской области</t>
  </si>
  <si>
    <t>Итого по муниципальному образованию
«Велижский муниципальный округ» Смоленской области</t>
  </si>
  <si>
    <t>2. Муниципальное образование «Вяземский муниципальный округ» Смоленской области</t>
  </si>
  <si>
    <t>Итого по муниципальному образованию
«Вяземский муниципальный округ» Смоленской области</t>
  </si>
  <si>
    <t>Г. Вязьма, ул. Софьи Перовской, д. 5</t>
  </si>
  <si>
    <t>Итого по муниципальному образованию
«Гагаринский муниципальный округ» Смоленской области</t>
  </si>
  <si>
    <t>С. Новый, ул. 1 Мая, д. 2</t>
  </si>
  <si>
    <t>С. Новый, ул. 1 Мая, д. 3</t>
  </si>
  <si>
    <t>С. Новый, ул. 1 Мая, д. 5</t>
  </si>
  <si>
    <t>4. Муниципальное образование «Глинковский муниципальный округ» Смоленской области</t>
  </si>
  <si>
    <t>Итого по муниципальному образованию
«Глинковский муниципальный округ» Смоленской области</t>
  </si>
  <si>
    <t>Итого по муниципальному образованию
«Демидовский муниципальный округ» Смоленской области</t>
  </si>
  <si>
    <t>6. Городской округ город Десногорск Смоленской области</t>
  </si>
  <si>
    <t>Итого по городскому округу
город Десногорск Смоленской области</t>
  </si>
  <si>
    <t>7. Муниципальное образование «Дорогобужский муниципальный округ» Смоленской области</t>
  </si>
  <si>
    <t>Итого по муниципальному образованию
«Дорогобужский муниципальный округ» Смоленской области</t>
  </si>
  <si>
    <t>8. Муниципальное образование «Духовщинский муниципальный округ» Смоленской области</t>
  </si>
  <si>
    <t>Итого по муниципальному образованию
«Духовщинский муниципальный округ» Смоленской области</t>
  </si>
  <si>
    <t>9. Муниципальное образование «Ельнинский муниципальный округ» Смоленской области</t>
  </si>
  <si>
    <t>Итого по муниципальному образованию
«Ельнинский муниципальный округ» Смоленской области</t>
  </si>
  <si>
    <t>10. Муниципальное образование «Ершичский муниципальный округ» Смоленской области</t>
  </si>
  <si>
    <t>Итого по муниципальному образованию
«Ершичский муниципальный округ» Смоленской области</t>
  </si>
  <si>
    <t>11. Муниципальное образование «Кардымовский муниципальный округ» Смоленской области</t>
  </si>
  <si>
    <t>Итого по муниципальному образованию
«Кардымовский муниципальный округ» Смоленской области</t>
  </si>
  <si>
    <t>12. Муниципальное образование «Краснинский муниципальный округ» Смоленской области</t>
  </si>
  <si>
    <t>Итого по муниципальному образованию
«Краснинский муниципальный округ» 
Смоленской области</t>
  </si>
  <si>
    <t>13. Муниципальное образование «Монастырщинский муниципальный округ» Смоленской области</t>
  </si>
  <si>
    <t>Итого по муниципальному образованию
«Монастырщинский муниципальный округ» Смоленской области</t>
  </si>
  <si>
    <t>14. Муниципальное образование «Новодугинский муниципальный округ» Смоленской области</t>
  </si>
  <si>
    <t>Итого по муниципальному образованию
«Новодугинский муниципальный округ» 
Смоленской области</t>
  </si>
  <si>
    <t>15. Муниципальное образование «Починковский муниципальный округ» Смоленской области</t>
  </si>
  <si>
    <t>Итого по муниципальному образованию
«Починковский муниципальный округ» 
Смоленской области</t>
  </si>
  <si>
    <t>16. Муниципальное образование «Рославльский муниципальный округ» Смоленской области</t>
  </si>
  <si>
    <t>17. Муниципальное образование «Руднянский муниципальный округ» Смоленской области</t>
  </si>
  <si>
    <t>Итого по муниципальному образованию
«Руднянский муниципальный округ» Смоленской области</t>
  </si>
  <si>
    <t>18. Муниципальное образование «Сафоновский муниципальный округ» Смоленской области</t>
  </si>
  <si>
    <t>Итого по муниципальному образованию
«Сафоновский муниципальный округ» Смоленской области</t>
  </si>
  <si>
    <t>19. Городской округ Смоленск</t>
  </si>
  <si>
    <t>Итого по городскому округу Смоленск</t>
  </si>
  <si>
    <t>Г. Смоленск, ул. Автозаводская, д. 46в</t>
  </si>
  <si>
    <t>Г. Смоленск, ул. Автозаводская, д. 46</t>
  </si>
  <si>
    <t>восстано-влен 
в 1946</t>
  </si>
  <si>
    <t>20. Муниципальное образование «Смоленский муниципальный округ» Смоленской области</t>
  </si>
  <si>
    <t>Итого по муниципальному образованию
«Смоленский муниципальный округ» 
Смоленской области</t>
  </si>
  <si>
    <t>21. Муниципальное образование «Сычевский муниципальный округ» Смоленской области</t>
  </si>
  <si>
    <t>Итого по муниципальному образованию
«Сычевский муниципальный округ» Смоленской области</t>
  </si>
  <si>
    <t>22. Муниципальное образование «Темкинский муниципальный округ» Смоленской области</t>
  </si>
  <si>
    <t>Итого по муниципальному образованию
«Темкинский муниципальный округ» 
Смоленской области</t>
  </si>
  <si>
    <t>23. Муниципальное образование «Угранский муниципальный округ» Смоленской области</t>
  </si>
  <si>
    <t>Итого по муниципальному образованию
«Угранский муниципальный округ» Смоленской области</t>
  </si>
  <si>
    <t>24. Муниципальное образование «Хиславичский муниципальный округ» Смоленской области</t>
  </si>
  <si>
    <t>Итого по муниципальному образованию
«Хиславичский муниципальный округ» 
Смоленской области</t>
  </si>
  <si>
    <t>25. Муниципальное образование «Холм-Жирковский муниципальный округ» Смоленской области</t>
  </si>
  <si>
    <t>Итого по муниципальному образованию
«Холм-Жирковский муниципальный округ» 
Смоленской области</t>
  </si>
  <si>
    <t>26. Муниципальное образование «Шумячский муниципальный округ» Смоленской области</t>
  </si>
  <si>
    <t>Итого по муниципальному образованию
«Шумячский муниципальный округ» 
Смоленской области</t>
  </si>
  <si>
    <t>27. Муниципальное образование «Ярцевский муниципальный округ» Смоленской области</t>
  </si>
  <si>
    <t>Итого по муниципальному образованию
«Ярцевский муниципальный округ» Смоленской области</t>
  </si>
  <si>
    <t xml:space="preserve">щитовой </t>
  </si>
  <si>
    <t>5. Муниципальное образование «Демидовский муниципальный округ» Смоленской области</t>
  </si>
  <si>
    <t>Пгт Монастырщина, ул. 25 Cентября, д. 4</t>
  </si>
  <si>
    <t>Пгт Монастырщина, ул. 25 Cентября, д. 6</t>
  </si>
  <si>
    <t>Пгт Монастырщина, ул. 25 Cентября, д. 8</t>
  </si>
  <si>
    <t>Пгт Монастырщина, ул. 25 Cентября, д. 10</t>
  </si>
  <si>
    <t>Пгт Монастырщина, ул. 25 Cентября, д. 12</t>
  </si>
  <si>
    <t>Итого по муниципальному образованию
«Рославльский муниципальный округ» 
Смоленской области</t>
  </si>
  <si>
    <t>Г. Вязьма, ул. Московская, д. 28</t>
  </si>
  <si>
    <t>Г. Гагарин, ул. Гагарина, д. 41</t>
  </si>
  <si>
    <t>Г. Гагарин, ул. Строителей, д. 151а, корпус 1</t>
  </si>
  <si>
    <t>Г. Сафоново, микрорайон-1, д. 15</t>
  </si>
  <si>
    <t>Г. Сафоново, микрорайон-1, д. 28</t>
  </si>
  <si>
    <t>Г. Сафоново, микрорайон-1, д. 30</t>
  </si>
  <si>
    <t>Г. Сафоново, микрорайон-3, д. 2</t>
  </si>
  <si>
    <t>Г. Сафоново, ул. Вахрушева, д. 17</t>
  </si>
  <si>
    <t>Г. Смоленск, Краснинское шоссе, д. 3б</t>
  </si>
  <si>
    <t>Г. Смоленск, Краснинское шоссе, д. 5</t>
  </si>
  <si>
    <t>Г. Смоленск, мкрн. Королевка, д. 8</t>
  </si>
  <si>
    <t>Г. Смоленск, мкрн. Королевка, д. 9</t>
  </si>
  <si>
    <t>Г. Смоленск, мкрн. Королевка, д. 10</t>
  </si>
  <si>
    <t>Г. Смоленск, мкрн. Королевка, д. 11</t>
  </si>
  <si>
    <t>Г. Смоленск, пер. 2-й Краснинский, д. 6б</t>
  </si>
  <si>
    <t>Г. Смоленск, пер. 2-й Краснинский, д. 14</t>
  </si>
  <si>
    <t>Г. Смоленск, пер. Киевский, д. 3</t>
  </si>
  <si>
    <t>Г. Смоленск, пер. Смирнова, д. 7</t>
  </si>
  <si>
    <t>Г. Смоленск, пер. Юннатов, д. 1</t>
  </si>
  <si>
    <t>Г. Смоленск, пер. Юннатов, д. 5</t>
  </si>
  <si>
    <t>Г. Смоленск, просп. Гагарина, д. 26</t>
  </si>
  <si>
    <t>Г. Смоленск, просп. Гагарина, д. 30</t>
  </si>
  <si>
    <t>Г. Смоленск, просп. Гагарина, д. 32</t>
  </si>
  <si>
    <t>Г. Смоленск, просп. Гагарина, д. 39</t>
  </si>
  <si>
    <t>Г. Смоленск, просп. Гагарина, д. 48</t>
  </si>
  <si>
    <t>Г. Смоленск, просп. Гагарина, д. 70</t>
  </si>
  <si>
    <t>Г. Смоленск, просп. Гагарина, д. 76</t>
  </si>
  <si>
    <t>Г. Смоленск, просп. Строителей, д. 13</t>
  </si>
  <si>
    <t>Г. Смоленск, ул. 25 Сентября, д. 30а</t>
  </si>
  <si>
    <t>Г. Смоленск, ул. 25 Сентября, д. 40</t>
  </si>
  <si>
    <t>Г. Смоленск, ул. 25 Сентября, д. 62, корпус 1</t>
  </si>
  <si>
    <t>Г. Смоленск, ул. 25 Сентября, д. 62, корпус 2</t>
  </si>
  <si>
    <t>Г. Смоленск, ул. Бородинская, д. 1</t>
  </si>
  <si>
    <t>Г. Смоленск, ул. Гарабурды, д. 23а</t>
  </si>
  <si>
    <t>Г. Смоленск, ул. Гарабурды, д. 25</t>
  </si>
  <si>
    <t>Г. Смоленск, ул. Дохтурова, д. 29</t>
  </si>
  <si>
    <t>Г. Смоленск, ул. Кирова, д. 22д</t>
  </si>
  <si>
    <t>Г. Смоленск, ул. Кирова, д. 23</t>
  </si>
  <si>
    <t>Г. Смоленск, ул. Кирова, д. 27в</t>
  </si>
  <si>
    <t>Г. Смоленск, ул. Кирова, д. 28а</t>
  </si>
  <si>
    <t>Г. Смоленск, ул. Кирова, д. 29в</t>
  </si>
  <si>
    <t>Г. Смоленск, ул. Кирова, д. 32а</t>
  </si>
  <si>
    <t>Г. Смоленск, ул. Кирова, д. 34а</t>
  </si>
  <si>
    <t>Г. Смоленск, ул. Кирова, д. 53/11</t>
  </si>
  <si>
    <t>Г. Смоленск, ул. Кловская, д. 23</t>
  </si>
  <si>
    <t>Г. Смоленск, ул. Кловская, д. 25</t>
  </si>
  <si>
    <t>Г. Смоленск, ул. Крупской, д. 44б</t>
  </si>
  <si>
    <t>Г. Смоленск, ул. Крупской, д. 55а</t>
  </si>
  <si>
    <t>Г. Смоленск, ул. Лавочкина, д. 54е</t>
  </si>
  <si>
    <t>Г. Смоленск, ул. Ломоносова, д. 10а</t>
  </si>
  <si>
    <t>Г. Смоленск, ул. Марии Октябрьской, д. 18</t>
  </si>
  <si>
    <t>Г. Смоленск, ул. Марии Октябрьской, д. 20</t>
  </si>
  <si>
    <t>Г. Смоленск, ул. Марии Октябрьской, д. 22</t>
  </si>
  <si>
    <t>Г. Смоленск, ул. Маршала Соколовского, д. 13а</t>
  </si>
  <si>
    <t>Г. Смоленск, ул. Маршала Соколовского, д. 15</t>
  </si>
  <si>
    <t>Г. Смоленск, ул. Нахимова, д. 13в</t>
  </si>
  <si>
    <t>Г. Смоленск, ул. Нахимова, д. 13г</t>
  </si>
  <si>
    <t>Г. Смоленск, ул. Нахимова, д. 14</t>
  </si>
  <si>
    <t>Г. Смоленск, ул. Нахимова, д. 15</t>
  </si>
  <si>
    <t>Г. Смоленск, ул. Нахимова, д. 23</t>
  </si>
  <si>
    <t>Г. Смоленск, ул. Нахимова, д. 27</t>
  </si>
  <si>
    <t>Г. Смоленск, ул. Николаева, д. 12в</t>
  </si>
  <si>
    <t>Г. Смоленск, ул. Николаева, д. 19а</t>
  </si>
  <si>
    <t>Г. Смоленск, ул. Николаева, д. 27а</t>
  </si>
  <si>
    <t>Г. Смоленск, ул. Николаева, д. 34в</t>
  </si>
  <si>
    <t>Г. Смоленск, ул. Ново-Киевская, д. 2</t>
  </si>
  <si>
    <t>Г. Смоленск, ул. Ново-Киевская, д. 3</t>
  </si>
  <si>
    <t>Г. Смоленск, ул. Ново-Киевская, д. 4</t>
  </si>
  <si>
    <t>Г. Смоленск, ул. Ново-Киевская, д. 9</t>
  </si>
  <si>
    <t>Г. Смоленск, ул. Нормандия-Неман, д. 11, корпус 1</t>
  </si>
  <si>
    <t>Г. Смоленск, ул. Нормандия-Неман, д. 11, корпус 2</t>
  </si>
  <si>
    <t>Г. Смоленск, ул. Нормандия-Неман, д. 13, корпус 1</t>
  </si>
  <si>
    <t>Г. Смоленск, ул. Нормандия-Неман, д. 13, корпус 2</t>
  </si>
  <si>
    <t>Г. Смоленск, ул. Нормандия-Неман, д. 19, корпус 2</t>
  </si>
  <si>
    <t>Г. Смоленск, ул. Нормандия-Неман, д. 23в</t>
  </si>
  <si>
    <t>Г. Смоленск, ул. Нормандия-Неман, д. 24б</t>
  </si>
  <si>
    <t>Г. Смоленск, ул. Нормандия-Неман, д. 24в</t>
  </si>
  <si>
    <t>Г. Смоленск, ул. Нормандия-Неман, д. 26</t>
  </si>
  <si>
    <t>Г. Смоленск, ул. Нормандия-Неман, д. 30</t>
  </si>
  <si>
    <t>Г. Смоленск, ул. Нормандия-Неман, д. 31</t>
  </si>
  <si>
    <t>Г. Смоленск, ул. Оршанская, д. 13</t>
  </si>
  <si>
    <t>Г. Смоленск, ул. Оршанская, д. 16</t>
  </si>
  <si>
    <t>Г. Смоленск, ул. Оршанская, д. 17</t>
  </si>
  <si>
    <t>Г. Смоленск, ул. Оршанская, д. 18</t>
  </si>
  <si>
    <t>Г. Смоленск, ул. Оршанская, д. 19</t>
  </si>
  <si>
    <t>Г. Смоленск, ул. Оршанская, д. 23</t>
  </si>
  <si>
    <t>Г. Смоленск, ул. Петра Алексеева, д. 11, корпус 1</t>
  </si>
  <si>
    <t>Г. Смоленск, ул. Петра Алексеева, д. 2/37</t>
  </si>
  <si>
    <t>Г. Смоленск, ул. Петра Алексеева, д. 8</t>
  </si>
  <si>
    <t>Г. Смоленск, ул. Петра Алексеева, д. 15/70</t>
  </si>
  <si>
    <t>Г. Смоленск, ул. Петра Алексеева, д. 16</t>
  </si>
  <si>
    <t>Г. Смоленск, ул. Петра Алексеева, д. 22/72</t>
  </si>
  <si>
    <t>Г. Смоленск, ул. Попова, д. 48</t>
  </si>
  <si>
    <t>Г. Смоленск, ул. Попова, д. 60</t>
  </si>
  <si>
    <t>Г. Смоленск, ул. Попова, д. 76</t>
  </si>
  <si>
    <t>Г. Смоленск, ул. Попова, д. 84</t>
  </si>
  <si>
    <t>Г. Смоленск, ул. Попова, д. 86</t>
  </si>
  <si>
    <t>Г. Смоленск, ул. Попова, д. 98</t>
  </si>
  <si>
    <t>Г. Смоленск, ул. Попова, д. 104</t>
  </si>
  <si>
    <t>Г. Смоленск, ул. Попова, д. 112</t>
  </si>
  <si>
    <t>Г. Смоленск, ул. Попова, д. 114</t>
  </si>
  <si>
    <t>Г. Смоленск, ул. Попова, д. 116</t>
  </si>
  <si>
    <t>Г. Смоленск, ул. Попова, д. 117</t>
  </si>
  <si>
    <t>Г. Смоленск, ул. Попова, д. 118</t>
  </si>
  <si>
    <t>Г. Смоленск, ул. Попова, д. 120</t>
  </si>
  <si>
    <t>Г. Смоленск, ул. Попова, д. 121</t>
  </si>
  <si>
    <t>Г. Смоленск, ул. Попова, д. 126</t>
  </si>
  <si>
    <t>Г. Смоленск, ул. Попова, д. 128</t>
  </si>
  <si>
    <t>Г. Смоленск, ул. Попова, д. 130</t>
  </si>
  <si>
    <t>Г. Смоленск, ул. Попова, д. 134</t>
  </si>
  <si>
    <t>Г. Смоленск, ул. Попова, д. 136</t>
  </si>
  <si>
    <t>Г. Смоленск, ул. Попова, д. 138</t>
  </si>
  <si>
    <t>Г. Смоленск, ул. Пржевальского, д. 7а</t>
  </si>
  <si>
    <t>Г. Смоленск, ул. Пригородная, д. 7</t>
  </si>
  <si>
    <t>Г. Смоленск, ул. Пригородная, д. 11</t>
  </si>
  <si>
    <t>Г. Смоленск, ул. Пригородная, д. 11а</t>
  </si>
  <si>
    <t>Г. Смоленск, ул. Рыленкова, д. 19</t>
  </si>
  <si>
    <t>Г. Смоленск, ул. Рыленкова, д. 38</t>
  </si>
  <si>
    <t>Г. Смоленск, ул. Рыленкова, д. 42</t>
  </si>
  <si>
    <t>Г. Смоленск, ул. Рыленкова, д. 43</t>
  </si>
  <si>
    <t>Г. Смоленск, ул. Рыленкова, д. 44</t>
  </si>
  <si>
    <t>Г. Смоленск, ул. Рыленкова, д. 45</t>
  </si>
  <si>
    <t>Г. Смоленск, ул. Рыленкова, д. 46</t>
  </si>
  <si>
    <t>Г. Смоленск, ул. Рыленкова, д. 48</t>
  </si>
  <si>
    <t>Г. Смоленск, ул. Рыленкова, д. 49</t>
  </si>
  <si>
    <t>Г. Смоленск, ул. Рыленкова, д. 50</t>
  </si>
  <si>
    <t>Г. Смоленск, ул. Рыленкова, д. 61</t>
  </si>
  <si>
    <t>Г. Смоленск, ул. Рыленкова, д. 63</t>
  </si>
  <si>
    <t>Г. Смоленск, ул. Рыленкова, д. 66</t>
  </si>
  <si>
    <t>Г. Смоленск, ул. Рыленкова, д. 71</t>
  </si>
  <si>
    <t>Г. Смоленск, ул. Рыленкова, д. 73</t>
  </si>
  <si>
    <t>Г. Смоленск, ул. Рыленкова, д. 74</t>
  </si>
  <si>
    <t>Г. Смоленск, ул. Рыленкова, д. 77</t>
  </si>
  <si>
    <t>Г. Смоленск, ул. Рыленкова, д. 85</t>
  </si>
  <si>
    <t>Г. Смоленск, ул. Рыленкова, д. 87</t>
  </si>
  <si>
    <t>Г. Смоленск, ул. Рыленкова, д. 89</t>
  </si>
  <si>
    <t>Г. Смоленск, ул. Твардовского, д. 20а</t>
  </si>
  <si>
    <t>Г. Смоленск, ул. Твардовского, д. 22</t>
  </si>
  <si>
    <t>Г. Смоленск, ул. Твардовского, д. 22а</t>
  </si>
  <si>
    <t>Г. Смоленск, ул. Твардовского, д. 22б</t>
  </si>
  <si>
    <t>Г. Смоленск, ул. Тенишевой, д. 19</t>
  </si>
  <si>
    <t>Г. Смоленск, ул. Толмачева, д. 5</t>
  </si>
  <si>
    <t>Г. Смоленск, ул. Толмачева, д. 5а</t>
  </si>
  <si>
    <t>Г. Смоленск, ул. Шевченко, д. 1/35</t>
  </si>
  <si>
    <t>Г. Смоленск, ул. Шевченко, д. 3</t>
  </si>
  <si>
    <t>Г. Ярцево, пер. Школьный, д. 1</t>
  </si>
  <si>
    <t>Г. Ярцево, просп. Металлургов, д. 2</t>
  </si>
  <si>
    <t>Г. Ярцево, просп. Металлургов, д. 6</t>
  </si>
  <si>
    <t>Г. Ярцево, просп. Металлургов, д. 7</t>
  </si>
  <si>
    <t>Г. Ярцево, просп. Металлургов, д. 8</t>
  </si>
  <si>
    <t>Г. Ярцево, просп. Металлургов, д. 9</t>
  </si>
  <si>
    <t>Г. Ярцево, просп. Металлургов, д. 11</t>
  </si>
  <si>
    <t>Г. Ярцево, просп. Металлургов, д. 12</t>
  </si>
  <si>
    <t>Г. Ярцево, просп. Металлургов, д. 14</t>
  </si>
  <si>
    <t>Г. Ярцево, просп. Металлургов, д. 15</t>
  </si>
  <si>
    <t>Г. Ярцево, просп. Металлургов, д. 16</t>
  </si>
  <si>
    <t>Г. Ярцево, просп. Металлургов, д. 17</t>
  </si>
  <si>
    <t>Г. Ярцево, просп. Металлургов, д. 19</t>
  </si>
  <si>
    <t>Г. Ярцево, просп. Металлургов, д. 22</t>
  </si>
  <si>
    <t>Г. Ярцево, просп. Металлургов, д. 23</t>
  </si>
  <si>
    <t>Г. Ярцево, просп. Металлургов, д. 27</t>
  </si>
  <si>
    <t>Г. Ярцево, просп. Металлургов, д. 28</t>
  </si>
  <si>
    <t>Г. Ярцево, просп. Металлургов, д. 31</t>
  </si>
  <si>
    <t>Г. Ярцево, просп. Металлургов, д. 32</t>
  </si>
  <si>
    <t>Г. Ярцево, просп. Металлургов, д. 34</t>
  </si>
  <si>
    <t>Г. Ярцево, просп. Металлургов, д. 36</t>
  </si>
  <si>
    <t>Г. Ярцево, просп. Металлургов, д. 37</t>
  </si>
  <si>
    <t>Г. Ярцево, просп. Металлургов, д. 38</t>
  </si>
  <si>
    <t>Г. Ярцево, просп. Металлургов, д. 44</t>
  </si>
  <si>
    <t>Г. Ярцево, просп. Металлургов, д. 50</t>
  </si>
  <si>
    <t>Г. Ярцево, просп. Металлургов, д. 52</t>
  </si>
  <si>
    <t>Г. Ярцево, просп. Металлургов, д. 56</t>
  </si>
  <si>
    <t>Г. Ярцево, ул. Автозаводская, д. 2</t>
  </si>
  <si>
    <t>Г. Ярцево, ул. Автозаводская, д. 14</t>
  </si>
  <si>
    <t>Г. Ярцево, ул. Автозаводская, д. 20</t>
  </si>
  <si>
    <t>Г. Ярцево, ул. Автозаводская, д. 22</t>
  </si>
  <si>
    <t>Г. Ярцево, ул. Автозаводская, д. 26</t>
  </si>
  <si>
    <t>Г. Ярцево, ул. Автозаводская, д. 30</t>
  </si>
  <si>
    <t>Г. Ярцево, ул. Автозаводская, д. 34</t>
  </si>
  <si>
    <t>Г. Ярцево, ул. Автозаводская, д. 36</t>
  </si>
  <si>
    <t>Г. Ярцево, ул. Космонавтов, д. 57</t>
  </si>
  <si>
    <t>Г. Ярцево, ул. Максима Горького, д. 55</t>
  </si>
  <si>
    <t>Г. Ярцево, ул. Старозавопье, д. 3</t>
  </si>
  <si>
    <t>Г. Ярцево, ул. Старозавопье, д. 5</t>
  </si>
  <si>
    <t>Г. Ярцево, ул. Школьная, д. 16</t>
  </si>
  <si>
    <t>Г. Ярцево, ул. Энтузиастов, д. 13</t>
  </si>
  <si>
    <t>Г. Ярцево, ул. Энтузиастов, д. 13а</t>
  </si>
  <si>
    <t>Г. Ярцево, ул. Энтузиастов, д. 15</t>
  </si>
  <si>
    <t>Г. Ярцево, ул. Энтузиастов, д. 17</t>
  </si>
  <si>
    <t>Г. Ярцево, ул. Энтузиастов, д. 35</t>
  </si>
  <si>
    <t>Г. Ярцево, ул. Энтузиастов, д. 37</t>
  </si>
  <si>
    <t>Г. Ярцево, ул. Энтузиастов, д. 39</t>
  </si>
  <si>
    <t>Г. Ярцево, ул. Энтузиастов, д. 41</t>
  </si>
  <si>
    <t>Г. Ярцево, ул. Ольховская, д. 15</t>
  </si>
  <si>
    <t>Г. Смоленск, бульвар Гагарина, д. 2/9</t>
  </si>
  <si>
    <t>1999-2000</t>
  </si>
  <si>
    <t>1993-2000</t>
  </si>
  <si>
    <t>1990-1992</t>
  </si>
  <si>
    <t>2002-2007</t>
  </si>
  <si>
    <t>2000-2001</t>
  </si>
  <si>
    <t>1997-2004</t>
  </si>
  <si>
    <t>2001-2002</t>
  </si>
  <si>
    <t>1987-1988</t>
  </si>
  <si>
    <t>1996-2000</t>
  </si>
  <si>
    <t>1999-2004</t>
  </si>
  <si>
    <t>2004-2005</t>
  </si>
  <si>
    <t xml:space="preserve">панели </t>
  </si>
  <si>
    <t>1995-2004</t>
  </si>
  <si>
    <t>1999-2003</t>
  </si>
  <si>
    <t>Г. Вязьма, ул. Лейтенанта Шмидта, д. 10а</t>
  </si>
  <si>
    <t>Г. Вязьма, ул. Кронштадтская, д. 2</t>
  </si>
  <si>
    <t>Г. Вязьма, ул. Юбилейная, д. 25</t>
  </si>
  <si>
    <t>Г. Гагарин, ул. Красноармейская, д. 91</t>
  </si>
  <si>
    <t>Г. Гагарин, ул. Молодежная, д. 8</t>
  </si>
  <si>
    <t>С. Карманово, ул. Пролетарская, д. 3</t>
  </si>
  <si>
    <t>С. Серго-Ивановское, ул. Заводская, д. 14</t>
  </si>
  <si>
    <t>Г. Демидов, ул. Хренова, д. 16а</t>
  </si>
  <si>
    <t>Г. Демидов, ул. Хренова, д. 22</t>
  </si>
  <si>
    <t>Г. Десногорск, мкрн. 1, д. 7</t>
  </si>
  <si>
    <t>Г. Десногорск, мкрн. 1, д. 9</t>
  </si>
  <si>
    <t>Г. Дорогобуж, ул. ДОС, д. 1</t>
  </si>
  <si>
    <t>Г. Дорогобуж, ул. Мира, д. 38</t>
  </si>
  <si>
    <t>Дер. Слойково, ул. Центральная, д. 29</t>
  </si>
  <si>
    <t>Пгт Верхнеднепровский, ул. Молодежная, д. 6</t>
  </si>
  <si>
    <t>Пгт Верхнеднепровский, ул. Молодежная, д. 20</t>
  </si>
  <si>
    <t>Пгт Верхнеднепровский, ул. Советская, д. 6</t>
  </si>
  <si>
    <t>Пгт Верхнеднепровский, ул. Советская, д. 9</t>
  </si>
  <si>
    <t>Пгт Верхнеднепровский, ул. Советская, д. 11</t>
  </si>
  <si>
    <t>Пгт Верхнеднепровский, ул. Советская, д. 13</t>
  </si>
  <si>
    <t>Пгт Верхнеднепровский, ул. Советская, д. 15</t>
  </si>
  <si>
    <t>Пгт Верхнеднепровский, ул. Советская, д. 17</t>
  </si>
  <si>
    <t>Пгт Верхнеднепровский, ул. Советская, д. 19</t>
  </si>
  <si>
    <t>С. Алексино, ул. Центральная, д. 21</t>
  </si>
  <si>
    <t>С. Алексино, ул. Центральная, д. 23</t>
  </si>
  <si>
    <t>Г. Ельня, ул. Красноармейская, д. 15</t>
  </si>
  <si>
    <t>Г. Ельня, ул. Смоленский большак, д. 61</t>
  </si>
  <si>
    <t>Г. Ельня, ул. Энгельса, д. 4</t>
  </si>
  <si>
    <t>Дер. Пищулино, ул. Льнозаводская, д. 31</t>
  </si>
  <si>
    <t>Пгт Кардымово, ул. Октябрьская, д. 3</t>
  </si>
  <si>
    <t>Дер. Маньково, ул. Советская, д. 17</t>
  </si>
  <si>
    <t>Дер. Маньково, ул. Советская, д. 19</t>
  </si>
  <si>
    <t>Пгт Красный, ул. Ленина, д. 28а</t>
  </si>
  <si>
    <t>Дер. Соболево, д. 26</t>
  </si>
  <si>
    <t>Дер. Татарск, д. 73</t>
  </si>
  <si>
    <t>Пгт Монастырщина, ул. Мира, д. 17</t>
  </si>
  <si>
    <t>Г. Починок, 1 мкрн., д. 1</t>
  </si>
  <si>
    <t>Г. Починок, 1 мкрн., д. 6</t>
  </si>
  <si>
    <t>Г. Починок, ул. Красноармейская, д. 19</t>
  </si>
  <si>
    <t>Г. Починок, ул. Советская, д. 63</t>
  </si>
  <si>
    <t>Г. Починок, ул. Терешковой, д. 2</t>
  </si>
  <si>
    <t>Г. Починок, ул. Терешковой, д. 4</t>
  </si>
  <si>
    <t>Дер. Мачулы, д. 100</t>
  </si>
  <si>
    <t>Дер. Мурыгино, ул. Школьная, д. 38</t>
  </si>
  <si>
    <t>Дер. Мурыгино, ул. Школьная, д. 40</t>
  </si>
  <si>
    <t>Дер. Мурыгино, ул. Школьная, д. 42</t>
  </si>
  <si>
    <t>Дер. Плоское, д. 33</t>
  </si>
  <si>
    <t>Дер. Рябцево, д. 8</t>
  </si>
  <si>
    <t>Дер. Рябцево, д. 9</t>
  </si>
  <si>
    <t>Дер. Рябцево, д. 12</t>
  </si>
  <si>
    <t>Дер. Рябцево, д. 27</t>
  </si>
  <si>
    <t>Дер. Стригино, д. 3</t>
  </si>
  <si>
    <t>Дер. Стригино, д. 6</t>
  </si>
  <si>
    <t>Пос. Стодолище, ул. Титова, д. 11</t>
  </si>
  <si>
    <t>Г. Рославль, мкрн. 16, д. 6</t>
  </si>
  <si>
    <t>Г. Рославль, мкрн. 17, д. 14</t>
  </si>
  <si>
    <t>Г. Рославль, мкрн. 17, д. 15</t>
  </si>
  <si>
    <t>Г. Рославль, пер. 1-й Пролетарский, д. 9</t>
  </si>
  <si>
    <t xml:space="preserve">Г. Рославль, пер. Свердлова, д. 20 </t>
  </si>
  <si>
    <t>Г. Рославль, ул. Бассейная, д. 8</t>
  </si>
  <si>
    <t>Г. Рославль, ул. Бассейная, д. 8а</t>
  </si>
  <si>
    <t>Г. Рославль, ул. Бассейная, д. 8б</t>
  </si>
  <si>
    <t>Г. Рославль, ул. Большая Смоленская, д. 1</t>
  </si>
  <si>
    <t>Г. Рославль, ул. Каляева, д. 81а</t>
  </si>
  <si>
    <t>Г. Рославль, ул. Карла Маркса, д. 1</t>
  </si>
  <si>
    <t>Г. Рославль, ул. Комсомольская, д. 5</t>
  </si>
  <si>
    <t>Г. Рославль, ул. Пушкина, д. 18</t>
  </si>
  <si>
    <t>Г. Рославль, ул. Советская, д. 61</t>
  </si>
  <si>
    <t>Г. Рославль, ул. Урицкого, д. 11а</t>
  </si>
  <si>
    <t>Г. Рославль, ул. Урицкого, д. 13</t>
  </si>
  <si>
    <t>Г. Рославль, ул. Чехова, д. 2</t>
  </si>
  <si>
    <t>Дер. Ивановское, ул. Центральная, д. 9</t>
  </si>
  <si>
    <t>Дер. Козловка, ул. Мира, д. 21</t>
  </si>
  <si>
    <t>Дер. Козловка, ул. Мира, д. 25</t>
  </si>
  <si>
    <t>Дер. Козловка, ул. Мира, д. 35</t>
  </si>
  <si>
    <t>Дер. Козловка, ул. Мира, д. 37</t>
  </si>
  <si>
    <t>Дер. Перенка, д. 18</t>
  </si>
  <si>
    <t>Г. Рудня, ул. Льнозаводская, д. 32а</t>
  </si>
  <si>
    <t>Дер. Чистик, ул. Школьная, д. 5</t>
  </si>
  <si>
    <t>Г. Сафоново, микрорайон-1, д. 17</t>
  </si>
  <si>
    <t>Г. Сафоново, ул. Кирова, д. 4</t>
  </si>
  <si>
    <t>Г. Сафоново, ул. Кирова, д. 10</t>
  </si>
  <si>
    <t>Г. Сафоново, ул. Кирова, д. 12</t>
  </si>
  <si>
    <t>Г. Сафоново, ул. Коммунистическая, д. 15</t>
  </si>
  <si>
    <t>Г. Сафоново, ул. Ленина, д. 4</t>
  </si>
  <si>
    <t>Г. Сафоново, ул. Радищева, д. 16</t>
  </si>
  <si>
    <t>Г. Сафоново, ул. Советская, д. 10</t>
  </si>
  <si>
    <t>Г. Сафоново, ул. Шахта-3, д. 5</t>
  </si>
  <si>
    <t>Г. Сафоново, ул. Шахта-3, д. 7</t>
  </si>
  <si>
    <t>Г. Сафоново, ул. Шахта-3, д. 8</t>
  </si>
  <si>
    <t>Г. Сафоново, ул. Энгельса, д. 5</t>
  </si>
  <si>
    <t>Дер. Бараново, ул. Советская, д. 25</t>
  </si>
  <si>
    <t>Дер. Бараново, ул. Советская, д. 27</t>
  </si>
  <si>
    <t>Дер. Николо-Погорелое, ул. Комсомольская, д. 6</t>
  </si>
  <si>
    <t>Дер. Николо-Погорелое, ул. Центральная, д. 4</t>
  </si>
  <si>
    <t>С. Издешково, ул. 2-я Ленинская, д. 19</t>
  </si>
  <si>
    <t>С. Издешково, ул. 2-я Ленинская, д. 21</t>
  </si>
  <si>
    <t>С. Издешково, ул. 2-я Ленинская, д. 23</t>
  </si>
  <si>
    <t>Г. Смоленск, пер. Юннатов, д. 3</t>
  </si>
  <si>
    <t>Г. Смоленск, ул. Маршала Соколовского, д. 22</t>
  </si>
  <si>
    <t>Г. Смоленск, ул. Нормандия-Неман, д. 18</t>
  </si>
  <si>
    <t>Г. Смоленск, ул. Нормандия-Неман, д. 20</t>
  </si>
  <si>
    <t>Г. Смоленск, ул. Нормандия-Неман, д. 24</t>
  </si>
  <si>
    <t>Г. Смоленск, ул. Октябрьской революции, д. 12</t>
  </si>
  <si>
    <t>Г. Смоленск, ул. Пржевальского, д. 10</t>
  </si>
  <si>
    <t>Г. Смоленск, ул. Тухачевского, д. 9</t>
  </si>
  <si>
    <t>Дер. Лубня, ул. Мирная, д. 2</t>
  </si>
  <si>
    <t>Дер. Магалинщина, ул. Заречная, д. 5</t>
  </si>
  <si>
    <t>Дер. Новые Батеки, ул. Северная, д. 20</t>
  </si>
  <si>
    <t>Дер. Сметанино, ул. Озерная, д. 1</t>
  </si>
  <si>
    <t>Дер. Сметанино, ул. Озерная, д. 3</t>
  </si>
  <si>
    <t>С. Катынь, ул. Витебское шоссе, д. 2</t>
  </si>
  <si>
    <t>С. Катынь, ул. Витебское шоссе, д. 3</t>
  </si>
  <si>
    <t>С. Печерск, ул. Минская, д. 22</t>
  </si>
  <si>
    <t>С. Печерск, ул. Пионерская, д. 6</t>
  </si>
  <si>
    <t>С. Талашкино, ул. Ленина, д. 12а</t>
  </si>
  <si>
    <t>С. Талашкино, ул. Ленина, д. 14</t>
  </si>
  <si>
    <t>С. Талашкино, ул. Ленина, д. 17</t>
  </si>
  <si>
    <t>С. Талашкино, ул. Ленина, д. 18</t>
  </si>
  <si>
    <t>С. Талашкино, ул. Парковая, д. 4</t>
  </si>
  <si>
    <t>С. Талашкино, ул. Парковая, д. 8</t>
  </si>
  <si>
    <t>Г. Сычевка, ул. Винокурова, д. 6</t>
  </si>
  <si>
    <t>Г. Сычевка, ул. Карла Маркса, д. 47</t>
  </si>
  <si>
    <t>Пгт Хиславичи, ул. Берестнева, д. 25</t>
  </si>
  <si>
    <t>Пгт Хиславичи, ул. Берестнева, д. 28</t>
  </si>
  <si>
    <t xml:space="preserve">Пгт Холм-Жирковский, ул. Московская, д. 14 </t>
  </si>
  <si>
    <t>Дер. Озерная, ул. Руссковская, д. 5а</t>
  </si>
  <si>
    <t>Пгт Шумячи, ул. Садовая, д. 9а</t>
  </si>
  <si>
    <t>Пгт Шумячи, ул. Садовая, д. 11</t>
  </si>
  <si>
    <t>Г. Ярцево, просп. Металлургов, д. 29</t>
  </si>
  <si>
    <t>Г. Ярцево, просп. Металлургов, д. 39/19</t>
  </si>
  <si>
    <t>Г. Ярцево, ул. 50 лет Октября, д. 5</t>
  </si>
  <si>
    <t>Г. Ярцево, ул. Карла Маркса, д. 13</t>
  </si>
  <si>
    <t>Г. Ярцево, ул. ЛММС, д. 1</t>
  </si>
  <si>
    <t>Г. Ярцево, ул. Маршала Жукова, д. 7</t>
  </si>
  <si>
    <t>Г. Ярцево, ул. Ольховская, д. 17</t>
  </si>
  <si>
    <t>Г. Ярцево, ул. Ольховская, д. 19</t>
  </si>
  <si>
    <t>Г. Ярцево, ул. Советская, д. 19</t>
  </si>
  <si>
    <t>Г. Ярцево, ул. Советская, д. 21</t>
  </si>
  <si>
    <t>Г. Ярцево, ул. Чайковского, д. 31</t>
  </si>
  <si>
    <t>Г. Ярцево, ул. Чернышевского, д. 3</t>
  </si>
  <si>
    <t>Г. Ярцево, ул. Школьная, д. 9</t>
  </si>
  <si>
    <t>Г. Ярцево, ул. Шоссейная, д. 27</t>
  </si>
  <si>
    <t>Дер. Капыревщина, ул. Магистральная, д. 21а</t>
  </si>
  <si>
    <t>Г. Ярцево, ул. Автозаводская, д. 8</t>
  </si>
  <si>
    <t>Г. Ярцево, ул. Автозаводская, д. 10</t>
  </si>
  <si>
    <t>Г. Демидов, ул. Нахаевская, д. 54а</t>
  </si>
  <si>
    <t>С. Ершичи, ул. Ленина, д. 80</t>
  </si>
  <si>
    <t xml:space="preserve">Пгт Монастырщина, тер. Сельхозтехника, д. 20 </t>
  </si>
  <si>
    <t>Г. Сафоново, ул. Свободы, д. 11</t>
  </si>
  <si>
    <t>Г. Сафоново, ул. Свободы, д. 15</t>
  </si>
  <si>
    <t>Г. Сафоново, ул. Свободы, д. 17</t>
  </si>
  <si>
    <t>Г. Сафоново, ул. Шахта-3, д. 6</t>
  </si>
  <si>
    <t>Г. Смоленск, ул. Нормандия-Неман, д. 19, корпус 1</t>
  </si>
  <si>
    <t>Г. Смоленск, ул. Петра Алексеева, д. 5</t>
  </si>
  <si>
    <t>Г. Ярцево, ул. Старозавопье, д. 1</t>
  </si>
  <si>
    <t>Г. Велиж, ул. Кропоткина, д. 33</t>
  </si>
  <si>
    <t>Г. Вязьма, ул. Красноармейское шоссе, д. 1</t>
  </si>
  <si>
    <t>Г. Вязьма, ул. Кронштадтская, д. 1</t>
  </si>
  <si>
    <t>Г. Вязьма, ул. Ленина, д. 48</t>
  </si>
  <si>
    <t>Г. Вязьма, ул. Ленина, д. 63</t>
  </si>
  <si>
    <t>Г. Вязьма, ул. Молодежная, д. 7</t>
  </si>
  <si>
    <t>Г. Вязьма, ул. Молодежная, д. 13</t>
  </si>
  <si>
    <t>Г. Вязьма, ул. Парижской Коммуны, д. 3</t>
  </si>
  <si>
    <t>Г. Вязьма, ул. Парижской Коммуны, д. 8</t>
  </si>
  <si>
    <t>Г. Вязьма, ул. Покровского, д. 1</t>
  </si>
  <si>
    <t>Г. Вязьма, ул. Репина, д. 15</t>
  </si>
  <si>
    <t>Г. Вязьма, ул. Смоленская, д. 6</t>
  </si>
  <si>
    <t>Г. Вязьма, ул. Смоленская, д. 10</t>
  </si>
  <si>
    <t>Г. Вязьма, ул. Смоленская, д. 21</t>
  </si>
  <si>
    <t>Г. Вязьма, ул. Смоленская, д. 23</t>
  </si>
  <si>
    <t>Г. Вязьма, ул. Фрунзе, д. 3а</t>
  </si>
  <si>
    <t>Дер. Новое Село, ул. Полевая, д. 1</t>
  </si>
  <si>
    <t>Дер. Относово, ул. Школьная, д. 12</t>
  </si>
  <si>
    <t>Дер. Тюхменево, ул. Карьероуправления, д. 12а</t>
  </si>
  <si>
    <t>Дер. Тюхменево, ул. Карьероуправления, д. 14</t>
  </si>
  <si>
    <t>С. Андрейково, ул. Садовая, д. 1</t>
  </si>
  <si>
    <t>С. Вяземский, ул. Каретниковой, д. 1</t>
  </si>
  <si>
    <t>С. Вяземский, ул. Каретниковой, д. 3</t>
  </si>
  <si>
    <t>Ст. Семлево, ул. Полевая, д. 13</t>
  </si>
  <si>
    <t>Г. Гагарин, мкр. Лесной, ул. Мира, д. 4</t>
  </si>
  <si>
    <t>Г. Гагарин, пер. Мелиоративный, д. 15</t>
  </si>
  <si>
    <t>Г. Гагарин, ул. 50 лет ВЛКСМ, д. 4</t>
  </si>
  <si>
    <t>Г. Гагарин, ул. Ленина, д. 77</t>
  </si>
  <si>
    <t>Г. Гагарин, ул. Пушная, д. 16</t>
  </si>
  <si>
    <t>Дер. Покров, ул. Центральная, д. 15</t>
  </si>
  <si>
    <t>Дер. Родоманово, ул. Советская, д. 4</t>
  </si>
  <si>
    <t>Дер. Родоманово, ул. Советская, д. 7</t>
  </si>
  <si>
    <t>С. Карманово, ул. Советская, д. 50а</t>
  </si>
  <si>
    <t xml:space="preserve">С. Карманово, ул. Торфяников, д. 2 </t>
  </si>
  <si>
    <t>Г. Демидов, ул. Кооперативная, д. 2</t>
  </si>
  <si>
    <t>Г. Демидов, ул. Фрадкова, д. 21</t>
  </si>
  <si>
    <t>Г. Демидов, ул. Хренова, д. 14</t>
  </si>
  <si>
    <t>Г. Духовщина, ул. Горького, д. 7а</t>
  </si>
  <si>
    <t>Г. Духовщина, ул. Горького, д. 14</t>
  </si>
  <si>
    <t>Дер. Гусино, ул. Советская, д. 47</t>
  </si>
  <si>
    <t>Дер. Лонница, ул. Мира, д. 3</t>
  </si>
  <si>
    <t>Дер. Лонница, ул. Мира, д. 15</t>
  </si>
  <si>
    <t>Пгт Красный, пер. Строителей, д. 2а</t>
  </si>
  <si>
    <t>Пгт Монастырщина, ул. Интернациональная, д. 9б</t>
  </si>
  <si>
    <t>Пос. Стодолище, ул. Титова, д. 13</t>
  </si>
  <si>
    <t>Г. Рославль, ул. Красина, д. 5</t>
  </si>
  <si>
    <t>Г. Рославль, ул. Ленина, д. 1</t>
  </si>
  <si>
    <t>Г. Рославль, ул. Урицкого, д. 16</t>
  </si>
  <si>
    <t>Г. Рославль, ул. Энгельса, д. 14</t>
  </si>
  <si>
    <t>Дер. Перенка, д. 19</t>
  </si>
  <si>
    <t>Г. Рудня, пос. Молкомбината, д. 17</t>
  </si>
  <si>
    <t>Г. Рудня, ул. Заречная, д. 24</t>
  </si>
  <si>
    <t>Г. Рудня, ул. Станционная, д. 12</t>
  </si>
  <si>
    <t>Дер. Чистик, ул. Комсомольская, д. 7</t>
  </si>
  <si>
    <t>Дер. Чистик, ул. Школьная, д. 3</t>
  </si>
  <si>
    <t>Дер. Чистик, ул. Школьная, д. 9</t>
  </si>
  <si>
    <t>С. Издешково, ул. 1-я Ленинская, д. 26</t>
  </si>
  <si>
    <t>Г. Смоленск, мкрн. Южный, д. 39б</t>
  </si>
  <si>
    <t>Г. Смоленск, пер. Смирнова, д. 3/4а</t>
  </si>
  <si>
    <t>Г. Смоленск, просп. Гагарина, д. 29/1</t>
  </si>
  <si>
    <t>Г. Смоленск, ул. 25 Сентября, д. 42</t>
  </si>
  <si>
    <t>Г. Смоленск, ул. Ленина, д. 9</t>
  </si>
  <si>
    <t>Г. Смоленск, ул. Ленина, д. 11</t>
  </si>
  <si>
    <t>Г. Смоленск, ул. Матросова, д. 20</t>
  </si>
  <si>
    <t>Г. Смоленск, ул. Молодёжная, д. 12/4</t>
  </si>
  <si>
    <t>Г. Смоленск, ул. Соболева, д. 30</t>
  </si>
  <si>
    <t>Дер. Волоковая, ул. Центральная, д. 2</t>
  </si>
  <si>
    <t>Дер. Волоковая, ул. Центральная, д. 4</t>
  </si>
  <si>
    <t>Дер. Волоковая, ул. Центральная, д. 6</t>
  </si>
  <si>
    <t>Дер. Волоковая, ул. Центральная, д. 8</t>
  </si>
  <si>
    <t>Дер. Дивасы, ул. Мичурина, д. 1</t>
  </si>
  <si>
    <t>Дер. Дивасы, ул. Мичурина, д. 2</t>
  </si>
  <si>
    <t>Дер. Дивасы, ул. Мичурина, д. 3</t>
  </si>
  <si>
    <t>Дер. Дивасы, ул. Мичурина, д. 4</t>
  </si>
  <si>
    <t>Дер. Дивасы, ул. Мичурина, д. 5</t>
  </si>
  <si>
    <t>Дер. Сметанино, ул. Ветеранов, д. 2</t>
  </si>
  <si>
    <t>Дер. Сметанино, ул. Ветеранов, д. 4</t>
  </si>
  <si>
    <t>Дер. Сметанино, ул. Ветеранов, д. 6</t>
  </si>
  <si>
    <t>С. Печерск, ул. Автодорожная, д. 7</t>
  </si>
  <si>
    <t>Г. Сычевка, ул. Винокурова, д. 2</t>
  </si>
  <si>
    <t>Г. Сычевка, ул. Винокурова, д. 4</t>
  </si>
  <si>
    <t>Г. Сычевка, ул. Винокурова, д. 10</t>
  </si>
  <si>
    <t>Г. Сычевка, ул. Винокурова, д. 12</t>
  </si>
  <si>
    <t>Г. Сычевка, ул. Крыленко, д. 33</t>
  </si>
  <si>
    <t>Г. Сычевка, ул. Пионерская, д. 29</t>
  </si>
  <si>
    <t>Г. Сычевка, ул. Свободная, д. 37</t>
  </si>
  <si>
    <t>С. Темкино, ул. Привокзальная, д. 6</t>
  </si>
  <si>
    <t>С. Темкино, ул. Советская, д. 20</t>
  </si>
  <si>
    <t>С. Угра, ул. Краснознаменная, д. 29</t>
  </si>
  <si>
    <t>С. Угра, ул. Краснознаменная, д. 32</t>
  </si>
  <si>
    <t>Г. Смоленск, ул. Нормандия-Неман, д. 23б</t>
  </si>
  <si>
    <t>Г. Смоленск, ул. Нормандия-Неман, д. 33</t>
  </si>
  <si>
    <t>до 1917</t>
  </si>
  <si>
    <t>3. Муниципальное образование «Гагаринский муниципальный округ» Смоленской области</t>
  </si>
  <si>
    <t>Г. Смоленск, 
ул. 3-я линия Красноармейской слободы, д. 10</t>
  </si>
  <si>
    <t>Г. Смоленск, 
ул. 2-я линия Красноармейской слободы, д. 3</t>
  </si>
  <si>
    <t>Г. Смоленск, 
ул. 2-я линия Красноармейской слободы,  д. 5</t>
  </si>
  <si>
    <t>Г. Смоленск, 
ул. 2-я линия Красноармейской слободы,  д. 7</t>
  </si>
  <si>
    <t>Г. Смоленск, 
ул. 3-я линия Красноармейской слободы, д. 6</t>
  </si>
  <si>
    <t>Г. Смоленск, 
ул. Маршала Еременко, д. 2</t>
  </si>
  <si>
    <t>Г. Смоленск, 
ул. Маршала Еременко, д. 4</t>
  </si>
  <si>
    <t>Г. Смоленск, 
ул. Маршала Еременко, д. 22</t>
  </si>
  <si>
    <t>Г. Смоленск, 
ул. Маршала Еременко, д. 28</t>
  </si>
  <si>
    <t>Г. Смоленск, 
ул. Маршала Еременко, д. 32</t>
  </si>
  <si>
    <t>Г. Смоленск, 
ул. Маршала Еременко, д. 42</t>
  </si>
  <si>
    <t>Г. Смоленск, 
ул. Маршала Еременко, д. 50</t>
  </si>
  <si>
    <t>Г. Смоленск, 
ул. Маршала Еременко, д. 58</t>
  </si>
  <si>
    <t>Г. Смоленск, 
ул. Маршала Еременко, д. 60</t>
  </si>
  <si>
    <t>Г. Смоленск, 
ул. Маршала Еременко, д. 66</t>
  </si>
  <si>
    <t>Г. Смоленск, 
ул. Маршала Еременко, д. 68</t>
  </si>
  <si>
    <t>Г. Смоленск, 
ул. Маршала Еременко, д. 70</t>
  </si>
  <si>
    <t>Г. Сафоново, 
ул. Красногвардейская, д. 20</t>
  </si>
  <si>
    <t>Дер. Гусино, ул. П/Я, д. 5</t>
  </si>
  <si>
    <t>Г. Смоленск, ул. Петра Алексеева, д. 11, корпуса 3, 4</t>
  </si>
  <si>
    <t>Г. Велиж, ул. Володарского, д. 171</t>
  </si>
  <si>
    <t>Г. Велиж, ул. Советская, д. 13</t>
  </si>
  <si>
    <t>Г. Велиж, ул. Советская, д. 23/10</t>
  </si>
  <si>
    <t>Г. Велиж, ул. Советская, д. 26</t>
  </si>
  <si>
    <t>Г. Вязьма, ул. Кронштадтская, д. 35</t>
  </si>
  <si>
    <t>г. Вязьма, ул. Ленина, д. 3</t>
  </si>
  <si>
    <t>Г. Вязьма, ул. Ленина, д. 65</t>
  </si>
  <si>
    <t>Г. Демидов, ул. Коммунистическая, д. 14</t>
  </si>
  <si>
    <t>Г. Демидов, ул. Руднянская, д. 63</t>
  </si>
  <si>
    <t>Пгт Озерный, ул. Ленина, д. 1</t>
  </si>
  <si>
    <t>Пгт Озерный, ул. Октябрьская, д. 14</t>
  </si>
  <si>
    <t>Пгт Озерный, ул. Октябрьская, д. 14а</t>
  </si>
  <si>
    <t>Пгт Озерный, ул. Строителей, д. 11</t>
  </si>
  <si>
    <t>Пгт Озерный, ул. Строителей, д. 17</t>
  </si>
  <si>
    <t>Г. Ельня, ул. Советская, д. 18</t>
  </si>
  <si>
    <t>С. Новодугино-1, д. 1</t>
  </si>
  <si>
    <t>С. Новодугино-1, д. 2</t>
  </si>
  <si>
    <t>С. Новодугино-1, д. 3</t>
  </si>
  <si>
    <t>С. Новодугино-1, д. 4</t>
  </si>
  <si>
    <t>Г. Рославль, ул. Пушкина, д. 6</t>
  </si>
  <si>
    <t>Г. Рославль, ул. Пушкина, д. 87, корпус 2</t>
  </si>
  <si>
    <t>Г. Рославль, ул. Пролетарская, д. 42</t>
  </si>
  <si>
    <t>Г. Рославль, ул. Пролетарская, д. 44</t>
  </si>
  <si>
    <t>С. Глинка, ул. Ленина, д. 36</t>
  </si>
  <si>
    <t>Пгт Верхнеднепровский, ул. Строителей, д. 6</t>
  </si>
  <si>
    <t>С. Новодугино, ул. Чкалова, д. 33а</t>
  </si>
  <si>
    <t>Дер. Ивановское, ул. Центральная, д. 11</t>
  </si>
  <si>
    <t>Г. Рудня, ул. Льнозаводская, д. 14</t>
  </si>
  <si>
    <t>Г. Смоленск, Витебское шоссе, д. 3/20</t>
  </si>
  <si>
    <t>Г. Смоленск, ул. 12 лет Октября, д. 7а</t>
  </si>
  <si>
    <t>Г. Смоленск, ул. Автозаводская, д. 29</t>
  </si>
  <si>
    <t>Г. Смоленск, ул. Бакунина, д. 5а</t>
  </si>
  <si>
    <t>Г. Смоленск, ул. Большая Советская, д. 33</t>
  </si>
  <si>
    <t>Г. Смоленск, ул. Большая Советская, д. 43</t>
  </si>
  <si>
    <t>Г. Смоленск, ул. Госпитальная, д. 10</t>
  </si>
  <si>
    <t>Г. Смоленск, ул. Дзержинского, д. 6</t>
  </si>
  <si>
    <t>Г. Смоленск, ул. Докучаева, д. 4</t>
  </si>
  <si>
    <t>Г. Смоленск, ул. Кловская, д. 21а</t>
  </si>
  <si>
    <t>Г. Смоленск, ул. Кловская, д. 27</t>
  </si>
  <si>
    <t>Г. Смоленск, ул. Коненкова, д. 3</t>
  </si>
  <si>
    <t>Г. Смоленск, ул. Николаева, д. 15</t>
  </si>
  <si>
    <t>Г. Смоленск, ул. Николаева, д. 19</t>
  </si>
  <si>
    <t>Г. Смоленск, ул. Нормандия-Неман, д. 17, корпус 2</t>
  </si>
  <si>
    <t>Г. Смоленск, ул. Октябрьской революции, д. 13</t>
  </si>
  <si>
    <t>Г. Смоленск, ул. Оршанская, д. 15</t>
  </si>
  <si>
    <t>Г. Смоленск, ул. Попова, д. 107</t>
  </si>
  <si>
    <t>Г. Смоленск, ул. Пржевальского, д. 6/25</t>
  </si>
  <si>
    <t>Г. Смоленск, ул. Тухачевского, д. 6</t>
  </si>
  <si>
    <t>Г. Сычевка, ул. Карла Маркса, д. 9</t>
  </si>
  <si>
    <t>С. Угра, ул. Ленина, д. 28</t>
  </si>
  <si>
    <t>С. Угра, ул. Школьная, д. 12</t>
  </si>
  <si>
    <t>Пгт Холм-Жирковский, ул. Ленина, д. 8</t>
  </si>
  <si>
    <t>Ст. Игоревская, ул. Южная, д. 1</t>
  </si>
  <si>
    <t>Г. Ярцево, ул. Советская, д. 22/2</t>
  </si>
  <si>
    <t>Г. Гагарин, ул. Строителей, д. 74</t>
  </si>
  <si>
    <t>Г. Рудня, ул. Энергетиков, д. 5</t>
  </si>
  <si>
    <t>Г. Сафоново, микрорайон ГМП, д. 20</t>
  </si>
  <si>
    <t>Г. Сафоново, микрорайон ГМП, д. 22</t>
  </si>
  <si>
    <t>Г. Сафоново, ул. Ковалева, д. 3</t>
  </si>
  <si>
    <t>Г. Сафоново, ул. Ковалева, д. 17</t>
  </si>
  <si>
    <t>Г. Смоленск, пер. Запольный, д. 5а</t>
  </si>
  <si>
    <t>Г. Смоленск, ул. Кирова, д. 43</t>
  </si>
  <si>
    <t>Г. Смоленск, ул. Нарвская, д. 15</t>
  </si>
  <si>
    <t>Г. Смоленск, ул. Нахимова, д. 7</t>
  </si>
  <si>
    <t>1989-1993</t>
  </si>
  <si>
    <t xml:space="preserve"> панели</t>
  </si>
  <si>
    <t>Г. Смоленск, ул. Коммунистическая, д. 6</t>
  </si>
  <si>
    <t>1981-1983</t>
  </si>
  <si>
    <t>Г. Вязьма, ул. Спортивная, д. 1а, корпус 1</t>
  </si>
  <si>
    <t>Г. Вязьма, ул. Спортивная, д. 1а, корпус 2</t>
  </si>
  <si>
    <t>Г. Вязьма, ул. Дмитрова гора, д. 6</t>
  </si>
  <si>
    <t>Дер. Чижовка-2, ул. Центральная, д. 14</t>
  </si>
  <si>
    <t>Г. Велиж, ул. Энгельса, д. 168</t>
  </si>
  <si>
    <t>Дер. Поляново, ул. Молодежная, д. 3</t>
  </si>
  <si>
    <t>Дер. Чистик, ул. Школьная, д. 7</t>
  </si>
  <si>
    <t>Г. Смоленск, набережная Горького, д. 1</t>
  </si>
  <si>
    <t>Г. Смоленск, ул. Валентины Гризодубовой, д. 1</t>
  </si>
  <si>
    <t>С. Угра, ул. Ленина, д. 24</t>
  </si>
  <si>
    <t>Г. Вязьма, ул. Московская, д. 10</t>
  </si>
  <si>
    <t>Г. Десногорск, мкрн. 1, д. 7а</t>
  </si>
  <si>
    <t>Г. Сафоново, ул. Северная, д. 7</t>
  </si>
  <si>
    <t>Г. Смоленск, бульвар Гагарина, д. 9</t>
  </si>
  <si>
    <t>Г. Смоленск, ул. Октябрьской революции, д. 24</t>
  </si>
  <si>
    <t>Пгт Шумячи, ул. Садовая, д. 25</t>
  </si>
  <si>
    <t>Г. Ярцево, ул. Советская, д. 11</t>
  </si>
  <si>
    <t>С. Талашкино, ул. Ленина, д. 9б</t>
  </si>
  <si>
    <t>Пгт Холм-Жирковский, ул. Свердлова, д. 13</t>
  </si>
  <si>
    <t>Приложение
к распоряжению Правительства
Смоленской области от  21.07.2025  № 975-рп
(в редакции распоряжений Правительства Смоленской области 
от 03.10.2025 № 1349-рп, от  10.03.2026  № 233-рп, от 10.06.2026 № 668-рп,
от 28.07.2026  № 927-рп)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</si>
</sst>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\ ##0.00_р_._-;\-* #\ ##0.00_р_._-;_-* &quot;-&quot;??_р_._-;_-@_-"/>
    <numFmt numFmtId="166" formatCode="\ * #,##0.00&quot;    &quot;;\-* #,##0.00&quot;    &quot;;\ * \-#&quot;    &quot;;\ @\ 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Arial Cyr"/>
      <charset val="204"/>
    </font>
    <font>
      <sz val="14"/>
      <color rgb="FF000000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8" fillId="0" borderId="0"/>
    <xf numFmtId="0" fontId="9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10" fillId="0" borderId="0"/>
    <xf numFmtId="0" fontId="7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8" fillId="0" borderId="0"/>
    <xf numFmtId="166" fontId="18" fillId="0" borderId="0" applyBorder="0" applyProtection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8" fillId="0" borderId="0" applyBorder="0" applyProtection="0"/>
  </cellStyleXfs>
  <cellXfs count="350">
    <xf numFmtId="0" fontId="0" fillId="0" borderId="0" xfId="0"/>
    <xf numFmtId="4" fontId="5" fillId="0" borderId="1" xfId="11" applyNumberFormat="1" applyFont="1" applyFill="1" applyBorder="1" applyAlignment="1">
      <alignment horizontal="right" vertical="center" readingOrder="1"/>
    </xf>
    <xf numFmtId="4" fontId="6" fillId="0" borderId="1" xfId="11" applyNumberFormat="1" applyFont="1" applyFill="1" applyBorder="1" applyAlignment="1">
      <alignment horizontal="center" vertical="center" readingOrder="1"/>
    </xf>
    <xf numFmtId="49" fontId="6" fillId="0" borderId="1" xfId="11" applyNumberFormat="1" applyFont="1" applyFill="1" applyBorder="1" applyAlignment="1">
      <alignment horizontal="center" vertical="center"/>
    </xf>
    <xf numFmtId="4" fontId="5" fillId="0" borderId="2" xfId="11" applyNumberFormat="1" applyFont="1" applyFill="1" applyBorder="1" applyAlignment="1">
      <alignment horizontal="right" vertical="center" readingOrder="1"/>
    </xf>
    <xf numFmtId="4" fontId="5" fillId="0" borderId="5" xfId="11" applyNumberFormat="1" applyFont="1" applyFill="1" applyBorder="1" applyAlignment="1">
      <alignment horizontal="right" vertical="center" readingOrder="1"/>
    </xf>
    <xf numFmtId="2" fontId="5" fillId="0" borderId="1" xfId="11" applyNumberFormat="1" applyFont="1" applyFill="1" applyBorder="1" applyAlignment="1">
      <alignment horizontal="right"/>
    </xf>
    <xf numFmtId="2" fontId="5" fillId="0" borderId="0" xfId="11" applyNumberFormat="1" applyFont="1" applyFill="1" applyBorder="1" applyAlignment="1">
      <alignment horizontal="right"/>
    </xf>
    <xf numFmtId="4" fontId="5" fillId="0" borderId="0" xfId="11" applyNumberFormat="1" applyFont="1" applyFill="1" applyBorder="1" applyAlignment="1">
      <alignment horizontal="right" vertical="center" readingOrder="1"/>
    </xf>
    <xf numFmtId="49" fontId="5" fillId="0" borderId="1" xfId="11" applyNumberFormat="1" applyFont="1" applyFill="1" applyBorder="1" applyAlignment="1">
      <alignment horizontal="center" vertical="center"/>
    </xf>
    <xf numFmtId="4" fontId="5" fillId="0" borderId="1" xfId="12" applyNumberFormat="1" applyFont="1" applyFill="1" applyBorder="1" applyAlignment="1">
      <alignment horizontal="center" vertical="center" readingOrder="1"/>
    </xf>
    <xf numFmtId="4" fontId="5" fillId="0" borderId="1" xfId="12" applyNumberFormat="1" applyFont="1" applyFill="1" applyBorder="1" applyAlignment="1">
      <alignment horizontal="center" vertical="center"/>
    </xf>
    <xf numFmtId="2" fontId="5" fillId="0" borderId="2" xfId="12" applyNumberFormat="1" applyFont="1" applyFill="1" applyBorder="1" applyAlignment="1">
      <alignment horizontal="center" vertical="center" readingOrder="1"/>
    </xf>
    <xf numFmtId="4" fontId="5" fillId="0" borderId="1" xfId="11" applyNumberFormat="1" applyFont="1" applyFill="1" applyBorder="1" applyAlignment="1">
      <alignment horizontal="center" vertical="center" readingOrder="1"/>
    </xf>
    <xf numFmtId="4" fontId="5" fillId="0" borderId="2" xfId="12" applyNumberFormat="1" applyFont="1" applyFill="1" applyBorder="1" applyAlignment="1">
      <alignment horizontal="center" vertical="center" wrapText="1"/>
    </xf>
    <xf numFmtId="2" fontId="5" fillId="0" borderId="2" xfId="12" applyNumberFormat="1" applyFont="1" applyFill="1" applyBorder="1" applyAlignment="1">
      <alignment horizontal="center" vertical="center" wrapText="1"/>
    </xf>
    <xf numFmtId="4" fontId="5" fillId="0" borderId="1" xfId="12" applyNumberFormat="1" applyFont="1" applyFill="1" applyBorder="1" applyAlignment="1">
      <alignment horizontal="center" vertical="center" wrapText="1"/>
    </xf>
    <xf numFmtId="4" fontId="5" fillId="0" borderId="7" xfId="12" applyNumberFormat="1" applyFont="1" applyFill="1" applyBorder="1" applyAlignment="1">
      <alignment horizontal="center" vertical="center" wrapText="1"/>
    </xf>
    <xf numFmtId="4" fontId="5" fillId="0" borderId="7" xfId="11" applyNumberFormat="1" applyFont="1" applyFill="1" applyBorder="1" applyAlignment="1">
      <alignment horizontal="right" vertical="center" readingOrder="1"/>
    </xf>
    <xf numFmtId="2" fontId="5" fillId="0" borderId="1" xfId="12" applyNumberFormat="1" applyFont="1" applyFill="1" applyBorder="1" applyAlignment="1">
      <alignment horizontal="center" vertical="center" wrapText="1"/>
    </xf>
    <xf numFmtId="49" fontId="5" fillId="0" borderId="1" xfId="12" applyNumberFormat="1" applyFont="1" applyFill="1" applyBorder="1" applyAlignment="1">
      <alignment horizontal="center" vertical="center"/>
    </xf>
    <xf numFmtId="4" fontId="5" fillId="0" borderId="8" xfId="11" applyNumberFormat="1" applyFont="1" applyFill="1" applyBorder="1" applyAlignment="1">
      <alignment horizontal="right" vertical="center" readingOrder="1"/>
    </xf>
    <xf numFmtId="4" fontId="5" fillId="0" borderId="2" xfId="12" applyNumberFormat="1" applyFont="1" applyFill="1" applyBorder="1" applyAlignment="1">
      <alignment horizontal="center" vertical="center" readingOrder="1"/>
    </xf>
    <xf numFmtId="2" fontId="5" fillId="0" borderId="1" xfId="11" applyNumberFormat="1" applyFont="1" applyFill="1" applyBorder="1" applyAlignment="1">
      <alignment horizontal="center" vertical="center" wrapText="1"/>
    </xf>
    <xf numFmtId="4" fontId="5" fillId="0" borderId="5" xfId="12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 readingOrder="1"/>
    </xf>
    <xf numFmtId="0" fontId="6" fillId="0" borderId="0" xfId="0" applyFont="1" applyFill="1" applyAlignment="1">
      <alignment horizontal="right" vertical="center" wrapText="1" readingOrder="1"/>
    </xf>
    <xf numFmtId="164" fontId="5" fillId="0" borderId="1" xfId="0" applyNumberFormat="1" applyFont="1" applyFill="1" applyBorder="1" applyAlignment="1">
      <alignment horizontal="center" vertical="center" textRotation="90" wrapText="1"/>
    </xf>
    <xf numFmtId="4" fontId="5" fillId="0" borderId="1" xfId="0" applyNumberFormat="1" applyFont="1" applyFill="1" applyBorder="1" applyAlignment="1">
      <alignment horizontal="center" vertical="center" wrapText="1" readingOrder="1"/>
    </xf>
    <xf numFmtId="3" fontId="5" fillId="0" borderId="1" xfId="0" applyNumberFormat="1" applyFont="1" applyFill="1" applyBorder="1" applyAlignment="1">
      <alignment horizontal="center" vertical="center" readingOrder="1"/>
    </xf>
    <xf numFmtId="4" fontId="6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 readingOrder="1"/>
    </xf>
    <xf numFmtId="4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 readingOrder="1"/>
    </xf>
    <xf numFmtId="0" fontId="1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 shrinkToFi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1" fontId="5" fillId="0" borderId="0" xfId="0" applyNumberFormat="1" applyFont="1" applyFill="1" applyAlignment="1">
      <alignment horizontal="center" vertical="center" readingOrder="1"/>
    </xf>
    <xf numFmtId="4" fontId="5" fillId="0" borderId="0" xfId="0" applyNumberFormat="1" applyFont="1" applyFill="1" applyAlignment="1">
      <alignment horizontal="right" vertical="center" wrapText="1" readingOrder="1"/>
    </xf>
    <xf numFmtId="4" fontId="5" fillId="0" borderId="0" xfId="0" applyNumberFormat="1" applyFont="1" applyFill="1" applyAlignment="1">
      <alignment horizontal="right" vertical="center" readingOrder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vertical="center"/>
    </xf>
    <xf numFmtId="1" fontId="5" fillId="0" borderId="1" xfId="1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 readingOrder="1"/>
    </xf>
    <xf numFmtId="4" fontId="5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10" applyFont="1" applyFill="1" applyBorder="1" applyAlignment="1">
      <alignment horizontal="center" vertical="center" wrapText="1"/>
    </xf>
    <xf numFmtId="2" fontId="6" fillId="0" borderId="0" xfId="0" applyNumberFormat="1" applyFont="1" applyFill="1" applyAlignment="1">
      <alignment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1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right" vertical="center" readingOrder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" vertical="center" readingOrder="1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2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readingOrder="1"/>
    </xf>
    <xf numFmtId="4" fontId="6" fillId="0" borderId="1" xfId="0" applyNumberFormat="1" applyFont="1" applyFill="1" applyBorder="1" applyAlignment="1">
      <alignment horizontal="center" vertical="center" readingOrder="1"/>
    </xf>
    <xf numFmtId="0" fontId="6" fillId="0" borderId="1" xfId="0" applyFont="1" applyFill="1" applyBorder="1" applyAlignment="1">
      <alignment horizontal="center" vertical="center" wrapText="1" readingOrder="1"/>
    </xf>
    <xf numFmtId="49" fontId="6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center" vertical="center" readingOrder="1"/>
    </xf>
    <xf numFmtId="2" fontId="5" fillId="0" borderId="1" xfId="0" applyNumberFormat="1" applyFont="1" applyFill="1" applyBorder="1" applyAlignment="1">
      <alignment horizontal="center" vertical="center" wrapText="1" readingOrder="1"/>
    </xf>
    <xf numFmtId="4" fontId="6" fillId="0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/>
    <xf numFmtId="0" fontId="6" fillId="0" borderId="1" xfId="0" applyFont="1" applyFill="1" applyBorder="1"/>
    <xf numFmtId="0" fontId="5" fillId="0" borderId="1" xfId="0" applyFont="1" applyFill="1" applyBorder="1"/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 readingOrder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1" fontId="5" fillId="0" borderId="2" xfId="0" applyNumberFormat="1" applyFont="1" applyFill="1" applyBorder="1" applyAlignment="1">
      <alignment horizontal="center" vertical="center" readingOrder="1"/>
    </xf>
    <xf numFmtId="4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readingOrder="1"/>
    </xf>
    <xf numFmtId="0" fontId="13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 vertical="center" wrapText="1" readingOrder="1"/>
    </xf>
    <xf numFmtId="4" fontId="5" fillId="0" borderId="2" xfId="0" applyNumberFormat="1" applyFont="1" applyFill="1" applyBorder="1" applyAlignment="1">
      <alignment horizontal="right" vertical="center" readingOrder="1"/>
    </xf>
    <xf numFmtId="2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1" fontId="5" fillId="0" borderId="8" xfId="0" applyNumberFormat="1" applyFont="1" applyFill="1" applyBorder="1" applyAlignment="1">
      <alignment horizontal="center" vertical="center" readingOrder="1"/>
    </xf>
    <xf numFmtId="4" fontId="5" fillId="0" borderId="8" xfId="0" applyNumberFormat="1" applyFont="1" applyFill="1" applyBorder="1" applyAlignment="1">
      <alignment horizontal="right" vertical="center" wrapText="1" readingOrder="1"/>
    </xf>
    <xf numFmtId="4" fontId="5" fillId="0" borderId="8" xfId="0" applyNumberFormat="1" applyFont="1" applyFill="1" applyBorder="1" applyAlignment="1">
      <alignment horizontal="right" vertical="center" readingOrder="1"/>
    </xf>
    <xf numFmtId="49" fontId="5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/>
    <xf numFmtId="49" fontId="5" fillId="0" borderId="6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 readingOrder="1"/>
    </xf>
    <xf numFmtId="4" fontId="5" fillId="0" borderId="5" xfId="0" applyNumberFormat="1" applyFont="1" applyFill="1" applyBorder="1" applyAlignment="1">
      <alignment horizontal="right" vertical="center" wrapText="1" readingOrder="1"/>
    </xf>
    <xf numFmtId="4" fontId="5" fillId="0" borderId="5" xfId="0" applyNumberFormat="1" applyFont="1" applyFill="1" applyBorder="1" applyAlignment="1">
      <alignment horizontal="right" vertical="center" readingOrder="1"/>
    </xf>
    <xf numFmtId="2" fontId="5" fillId="0" borderId="0" xfId="0" applyNumberFormat="1" applyFont="1" applyFill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 readingOrder="1"/>
    </xf>
    <xf numFmtId="4" fontId="5" fillId="0" borderId="7" xfId="0" applyNumberFormat="1" applyFont="1" applyFill="1" applyBorder="1" applyAlignment="1">
      <alignment horizontal="right" vertical="center" wrapText="1" readingOrder="1"/>
    </xf>
    <xf numFmtId="4" fontId="5" fillId="0" borderId="7" xfId="0" applyNumberFormat="1" applyFont="1" applyFill="1" applyBorder="1" applyAlignment="1">
      <alignment horizontal="right" vertical="center" readingOrder="1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5" fillId="0" borderId="0" xfId="0" applyFont="1" applyFill="1"/>
    <xf numFmtId="2" fontId="6" fillId="0" borderId="0" xfId="0" applyNumberFormat="1" applyFont="1" applyFill="1"/>
    <xf numFmtId="2" fontId="6" fillId="0" borderId="0" xfId="0" applyNumberFormat="1" applyFont="1" applyFill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 wrapText="1" readingOrder="1"/>
    </xf>
    <xf numFmtId="4" fontId="5" fillId="0" borderId="2" xfId="0" applyNumberFormat="1" applyFont="1" applyFill="1" applyBorder="1" applyAlignment="1">
      <alignment horizontal="center" vertical="center" readingOrder="1"/>
    </xf>
    <xf numFmtId="2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" fontId="6" fillId="0" borderId="0" xfId="0" applyNumberFormat="1" applyFont="1" applyFill="1"/>
    <xf numFmtId="1" fontId="5" fillId="0" borderId="1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vertical="center"/>
    </xf>
    <xf numFmtId="2" fontId="5" fillId="0" borderId="4" xfId="0" applyNumberFormat="1" applyFont="1" applyFill="1" applyBorder="1" applyAlignment="1">
      <alignment vertical="center" wrapText="1"/>
    </xf>
    <xf numFmtId="2" fontId="5" fillId="0" borderId="9" xfId="0" applyNumberFormat="1" applyFont="1" applyFill="1" applyBorder="1" applyAlignment="1">
      <alignment vertical="center" wrapText="1"/>
    </xf>
    <xf numFmtId="1" fontId="5" fillId="0" borderId="2" xfId="0" applyNumberFormat="1" applyFont="1" applyFill="1" applyBorder="1" applyAlignment="1">
      <alignment horizontal="center" vertical="center" wrapText="1" readingOrder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  <protection hidden="1"/>
    </xf>
    <xf numFmtId="0" fontId="5" fillId="0" borderId="1" xfId="18" applyFont="1" applyFill="1" applyBorder="1" applyAlignment="1">
      <alignment horizontal="center" vertical="center" wrapText="1"/>
    </xf>
    <xf numFmtId="0" fontId="16" fillId="0" borderId="1" xfId="18" applyFont="1" applyFill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readingOrder="1"/>
    </xf>
    <xf numFmtId="2" fontId="5" fillId="0" borderId="2" xfId="0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readingOrder="1"/>
    </xf>
    <xf numFmtId="0" fontId="13" fillId="0" borderId="7" xfId="0" applyFont="1" applyFill="1" applyBorder="1" applyAlignment="1">
      <alignment horizontal="center" vertical="center"/>
    </xf>
    <xf numFmtId="1" fontId="5" fillId="0" borderId="1" xfId="1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0" applyFont="1" applyFill="1" applyBorder="1" applyAlignment="1" applyProtection="1">
      <alignment horizontal="center" vertical="center" wrapText="1"/>
      <protection locked="0"/>
    </xf>
    <xf numFmtId="1" fontId="5" fillId="0" borderId="2" xfId="10" applyNumberFormat="1" applyFont="1" applyFill="1" applyBorder="1" applyAlignment="1">
      <alignment horizontal="center" vertical="center" wrapText="1"/>
    </xf>
    <xf numFmtId="1" fontId="5" fillId="0" borderId="1" xfId="10" applyNumberFormat="1" applyFont="1" applyFill="1" applyBorder="1" applyAlignment="1">
      <alignment horizontal="center" vertical="center"/>
    </xf>
    <xf numFmtId="2" fontId="6" fillId="0" borderId="10" xfId="0" applyNumberFormat="1" applyFont="1" applyFill="1" applyBorder="1" applyAlignment="1">
      <alignment vertical="center"/>
    </xf>
    <xf numFmtId="1" fontId="5" fillId="0" borderId="5" xfId="1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>
      <alignment horizontal="center" vertical="center" readingOrder="1"/>
    </xf>
    <xf numFmtId="1" fontId="5" fillId="0" borderId="5" xfId="1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5" xfId="10" applyFont="1" applyFill="1" applyBorder="1" applyAlignment="1" applyProtection="1">
      <alignment horizontal="left" vertical="center" wrapText="1"/>
      <protection locked="0"/>
    </xf>
    <xf numFmtId="0" fontId="5" fillId="0" borderId="1" xfId="13" applyFont="1" applyFill="1" applyBorder="1" applyAlignment="1">
      <alignment horizontal="center" vertical="center"/>
    </xf>
    <xf numFmtId="4" fontId="5" fillId="0" borderId="1" xfId="13" applyNumberFormat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left" vertical="center" wrapText="1"/>
    </xf>
    <xf numFmtId="2" fontId="5" fillId="0" borderId="0" xfId="0" applyNumberFormat="1" applyFont="1" applyFill="1" applyAlignment="1">
      <alignment vertical="center"/>
    </xf>
    <xf numFmtId="2" fontId="5" fillId="0" borderId="3" xfId="0" applyNumberFormat="1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 readingOrder="1"/>
    </xf>
    <xf numFmtId="4" fontId="1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/>
    </xf>
    <xf numFmtId="4" fontId="5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 readingOrder="1"/>
    </xf>
    <xf numFmtId="164" fontId="5" fillId="0" borderId="1" xfId="0" applyNumberFormat="1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right" vertical="center" readingOrder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readingOrder="1"/>
    </xf>
    <xf numFmtId="1" fontId="5" fillId="0" borderId="5" xfId="0" applyNumberFormat="1" applyFont="1" applyFill="1" applyBorder="1" applyAlignment="1">
      <alignment horizontal="center" vertical="center" readingOrder="1"/>
    </xf>
    <xf numFmtId="4" fontId="5" fillId="0" borderId="2" xfId="1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1" fontId="5" fillId="0" borderId="2" xfId="10" applyNumberFormat="1" applyFont="1" applyFill="1" applyBorder="1" applyAlignment="1">
      <alignment horizontal="center" vertical="center" wrapText="1"/>
    </xf>
    <xf numFmtId="1" fontId="5" fillId="0" borderId="5" xfId="1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10" applyFont="1" applyFill="1" applyBorder="1" applyAlignment="1" applyProtection="1">
      <alignment horizontal="left" vertical="center" wrapText="1"/>
      <protection locked="0"/>
    </xf>
    <xf numFmtId="0" fontId="5" fillId="0" borderId="5" xfId="10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" fontId="5" fillId="0" borderId="1" xfId="1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  <protection hidden="1"/>
    </xf>
    <xf numFmtId="49" fontId="5" fillId="0" borderId="5" xfId="0" applyNumberFormat="1" applyFont="1" applyFill="1" applyBorder="1" applyAlignment="1" applyProtection="1">
      <alignment horizontal="left" vertical="center" wrapText="1"/>
      <protection hidden="1"/>
    </xf>
    <xf numFmtId="1" fontId="5" fillId="0" borderId="2" xfId="0" applyNumberFormat="1" applyFont="1" applyFill="1" applyBorder="1" applyAlignment="1">
      <alignment horizontal="center" vertical="center" readingOrder="1"/>
    </xf>
    <xf numFmtId="1" fontId="5" fillId="0" borderId="5" xfId="0" applyNumberFormat="1" applyFont="1" applyFill="1" applyBorder="1" applyAlignment="1">
      <alignment horizontal="center" vertical="center" readingOrder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2" xfId="12" applyNumberFormat="1" applyFont="1" applyFill="1" applyBorder="1" applyAlignment="1">
      <alignment horizontal="center" vertical="center"/>
    </xf>
    <xf numFmtId="4" fontId="5" fillId="0" borderId="5" xfId="12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readingOrder="1"/>
    </xf>
    <xf numFmtId="4" fontId="5" fillId="0" borderId="5" xfId="0" applyNumberFormat="1" applyFont="1" applyFill="1" applyBorder="1" applyAlignment="1">
      <alignment horizontal="center" vertical="center" readingOrder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4" fontId="5" fillId="0" borderId="2" xfId="12" applyNumberFormat="1" applyFont="1" applyFill="1" applyBorder="1" applyAlignment="1">
      <alignment horizontal="center" vertical="center" readingOrder="1"/>
    </xf>
    <xf numFmtId="4" fontId="5" fillId="0" borderId="5" xfId="12" applyNumberFormat="1" applyFont="1" applyFill="1" applyBorder="1" applyAlignment="1">
      <alignment horizontal="center" vertical="center" readingOrder="1"/>
    </xf>
    <xf numFmtId="0" fontId="6" fillId="0" borderId="1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1" fontId="5" fillId="0" borderId="2" xfId="10" applyNumberFormat="1" applyFont="1" applyFill="1" applyBorder="1" applyAlignment="1">
      <alignment horizontal="center" vertical="center" wrapText="1"/>
    </xf>
    <xf numFmtId="1" fontId="5" fillId="0" borderId="5" xfId="10" applyNumberFormat="1" applyFont="1" applyFill="1" applyBorder="1" applyAlignment="1">
      <alignment horizontal="center" vertical="center" wrapText="1"/>
    </xf>
    <xf numFmtId="0" fontId="5" fillId="0" borderId="2" xfId="10" applyFont="1" applyFill="1" applyBorder="1" applyAlignment="1" applyProtection="1">
      <alignment horizontal="left" vertical="center" wrapText="1"/>
      <protection locked="0"/>
    </xf>
    <xf numFmtId="0" fontId="5" fillId="0" borderId="5" xfId="10" applyFont="1" applyFill="1" applyBorder="1" applyAlignment="1" applyProtection="1">
      <alignment horizontal="left" vertical="center" wrapText="1"/>
      <protection locked="0"/>
    </xf>
    <xf numFmtId="0" fontId="16" fillId="0" borderId="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2" fontId="5" fillId="0" borderId="1" xfId="1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 readingOrder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11" applyNumberFormat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center" vertical="center" textRotation="90" wrapText="1"/>
    </xf>
    <xf numFmtId="49" fontId="5" fillId="0" borderId="1" xfId="0" applyNumberFormat="1" applyFont="1" applyFill="1" applyBorder="1" applyAlignment="1">
      <alignment horizontal="center" vertical="center" textRotation="90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2" xfId="18" applyFont="1" applyFill="1" applyBorder="1" applyAlignment="1">
      <alignment horizontal="center" vertical="center" wrapText="1"/>
    </xf>
    <xf numFmtId="0" fontId="5" fillId="0" borderId="5" xfId="18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1" fontId="5" fillId="0" borderId="2" xfId="10" applyNumberFormat="1" applyFont="1" applyFill="1" applyBorder="1" applyAlignment="1" applyProtection="1">
      <alignment horizontal="center" vertical="center" wrapText="1"/>
      <protection locked="0"/>
    </xf>
    <xf numFmtId="1" fontId="5" fillId="0" borderId="5" xfId="1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NumberFormat="1" applyFont="1" applyFill="1" applyBorder="1" applyAlignment="1">
      <alignment horizontal="center" vertical="center"/>
    </xf>
    <xf numFmtId="1" fontId="5" fillId="0" borderId="1" xfId="1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" fontId="5" fillId="0" borderId="2" xfId="0" applyNumberFormat="1" applyFont="1" applyFill="1" applyBorder="1" applyAlignment="1">
      <alignment horizontal="center" vertical="center" wrapText="1" readingOrder="1"/>
    </xf>
    <xf numFmtId="4" fontId="5" fillId="0" borderId="5" xfId="0" applyNumberFormat="1" applyFont="1" applyFill="1" applyBorder="1" applyAlignment="1">
      <alignment horizontal="center" vertical="center" wrapText="1" readingOrder="1"/>
    </xf>
    <xf numFmtId="1" fontId="5" fillId="0" borderId="2" xfId="0" applyNumberFormat="1" applyFont="1" applyFill="1" applyBorder="1" applyAlignment="1">
      <alignment horizontal="center" vertical="center" wrapText="1" readingOrder="1"/>
    </xf>
    <xf numFmtId="1" fontId="5" fillId="0" borderId="5" xfId="0" applyNumberFormat="1" applyFont="1" applyFill="1" applyBorder="1" applyAlignment="1">
      <alignment horizontal="center" vertical="center" wrapText="1" readingOrder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2" xfId="10" applyFont="1" applyFill="1" applyBorder="1" applyAlignment="1">
      <alignment horizontal="center" vertical="center" wrapText="1"/>
    </xf>
    <xf numFmtId="0" fontId="5" fillId="0" borderId="5" xfId="1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readingOrder="1"/>
    </xf>
    <xf numFmtId="0" fontId="5" fillId="0" borderId="5" xfId="0" applyFont="1" applyFill="1" applyBorder="1" applyAlignment="1">
      <alignment horizontal="center" vertical="center" readingOrder="1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</cellXfs>
  <cellStyles count="27">
    <cellStyle name="Excel Built-in Normal" xfId="13"/>
    <cellStyle name="Excel Built-in Normal 2" xfId="15"/>
    <cellStyle name="Обычный" xfId="0" builtinId="0"/>
    <cellStyle name="Обычный 10" xfId="1"/>
    <cellStyle name="Обычный 10 2" xfId="20"/>
    <cellStyle name="Обычный 2" xfId="2"/>
    <cellStyle name="Обычный 2 2" xfId="3"/>
    <cellStyle name="Обычный 2 3" xfId="16"/>
    <cellStyle name="Обычный 2 4" xfId="21"/>
    <cellStyle name="Обычный 3" xfId="4"/>
    <cellStyle name="Обычный 3 2" xfId="22"/>
    <cellStyle name="Обычный 4" xfId="5"/>
    <cellStyle name="Обычный 4 2" xfId="23"/>
    <cellStyle name="Обычный 5" xfId="6"/>
    <cellStyle name="Обычный 6" xfId="7"/>
    <cellStyle name="Обычный 6 2" xfId="24"/>
    <cellStyle name="Обычный 7" xfId="8"/>
    <cellStyle name="Обычный 7 2" xfId="25"/>
    <cellStyle name="Обычный 8" xfId="9"/>
    <cellStyle name="Обычный 9" xfId="18"/>
    <cellStyle name="Обычный_Перечень жилого фонда не выбравших способ управления" xfId="10"/>
    <cellStyle name="Финансовый" xfId="11" builtinId="3"/>
    <cellStyle name="Финансовый 2" xfId="12"/>
    <cellStyle name="Финансовый 2 2" xfId="17"/>
    <cellStyle name="Финансовый 2 3" xfId="26"/>
    <cellStyle name="Финансовый 3" xfId="14"/>
    <cellStyle name="Финансовый 4" xfId="19"/>
  </cellStyles>
  <dxfs count="10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vtihov_YN/Desktop/&#1050;&#1055;/&#1050;&#1055;%202026-2028/3_&#1082;&#1087;%202026-2028%20&#1086;&#1090;%2010.03.2026%20&#8470;%20233-&#1088;&#1087;/&#1080;&#1079;&#1084;&#1077;&#1085;&#1077;&#1085;&#1080;&#1103;/&#1055;&#1088;&#1080;&#1083;&#1086;&#1078;&#1077;&#1085;&#1080;&#1077;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&#1055;&#1088;&#1080;&#1083;&#1086;&#1078;&#1077;&#1085;&#1080;&#1077;%202%20%20&#1082;%20975-&#1088;&#10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изменения"/>
      <sheetName val="лифты"/>
    </sheetNames>
    <sheetDataSet>
      <sheetData sheetId="0">
        <row r="12">
          <cell r="D12">
            <v>3885450.26</v>
          </cell>
        </row>
        <row r="13">
          <cell r="D13">
            <v>6311195.5299999993</v>
          </cell>
        </row>
        <row r="14">
          <cell r="D14">
            <v>8151000.5999999996</v>
          </cell>
        </row>
        <row r="15">
          <cell r="D15">
            <v>5753037.6999999993</v>
          </cell>
        </row>
        <row r="16">
          <cell r="D16">
            <v>4309000</v>
          </cell>
        </row>
        <row r="18">
          <cell r="D18">
            <v>3747372.4000000004</v>
          </cell>
        </row>
        <row r="19">
          <cell r="D19">
            <v>7266011.29</v>
          </cell>
        </row>
        <row r="20">
          <cell r="D20">
            <v>34883.410000000003</v>
          </cell>
        </row>
        <row r="21">
          <cell r="D21">
            <v>27973.39</v>
          </cell>
        </row>
        <row r="22">
          <cell r="D22">
            <v>5202637</v>
          </cell>
        </row>
        <row r="23">
          <cell r="D23">
            <v>11824.32</v>
          </cell>
        </row>
        <row r="24">
          <cell r="D24">
            <v>12804.48</v>
          </cell>
        </row>
        <row r="25">
          <cell r="D25">
            <v>30668.23</v>
          </cell>
        </row>
        <row r="26">
          <cell r="D26">
            <v>12298.14</v>
          </cell>
        </row>
        <row r="27">
          <cell r="D27">
            <v>23979.22</v>
          </cell>
        </row>
        <row r="28">
          <cell r="D28">
            <v>69987.350000000006</v>
          </cell>
        </row>
        <row r="29">
          <cell r="D29">
            <v>6351066.5800000001</v>
          </cell>
        </row>
        <row r="30">
          <cell r="D30">
            <v>41622.620000000003</v>
          </cell>
        </row>
        <row r="31">
          <cell r="D31">
            <v>14376625.24</v>
          </cell>
        </row>
        <row r="32">
          <cell r="D32">
            <v>3745597.6</v>
          </cell>
        </row>
        <row r="33">
          <cell r="D33">
            <v>14381035.370000001</v>
          </cell>
        </row>
        <row r="34">
          <cell r="D34">
            <v>17631.759999999998</v>
          </cell>
        </row>
        <row r="35">
          <cell r="D35">
            <v>5919078</v>
          </cell>
        </row>
        <row r="36">
          <cell r="D36">
            <v>4735250</v>
          </cell>
        </row>
        <row r="37">
          <cell r="D37">
            <v>13045467.119999999</v>
          </cell>
        </row>
        <row r="38">
          <cell r="D38">
            <v>2811888</v>
          </cell>
        </row>
        <row r="39">
          <cell r="D39">
            <v>4876300</v>
          </cell>
        </row>
        <row r="40">
          <cell r="D40">
            <v>6865.12</v>
          </cell>
        </row>
        <row r="41">
          <cell r="D41">
            <v>21440384</v>
          </cell>
        </row>
        <row r="42">
          <cell r="D42">
            <v>33270.36</v>
          </cell>
        </row>
        <row r="43">
          <cell r="D43">
            <v>33270.36</v>
          </cell>
        </row>
        <row r="44">
          <cell r="D44">
            <v>7272875.7599999998</v>
          </cell>
        </row>
        <row r="45">
          <cell r="D45">
            <v>21410000</v>
          </cell>
        </row>
        <row r="46">
          <cell r="D46">
            <v>34899.43</v>
          </cell>
        </row>
        <row r="47">
          <cell r="D47">
            <v>34899.43</v>
          </cell>
        </row>
        <row r="48">
          <cell r="D48">
            <v>14325.82</v>
          </cell>
        </row>
        <row r="49">
          <cell r="D49">
            <v>16474.68</v>
          </cell>
        </row>
        <row r="50">
          <cell r="D50">
            <v>2137178.7999999998</v>
          </cell>
        </row>
        <row r="51">
          <cell r="D51">
            <v>7627541.2699999996</v>
          </cell>
        </row>
        <row r="52">
          <cell r="D52">
            <v>43297.599999999999</v>
          </cell>
        </row>
        <row r="53">
          <cell r="D53">
            <v>3746801.65</v>
          </cell>
        </row>
        <row r="54">
          <cell r="D54">
            <v>28513818.77</v>
          </cell>
        </row>
        <row r="55">
          <cell r="D55">
            <v>33192.76</v>
          </cell>
        </row>
        <row r="56">
          <cell r="D56">
            <v>7266454.3099999996</v>
          </cell>
        </row>
        <row r="57">
          <cell r="D57">
            <v>1199833.52</v>
          </cell>
        </row>
        <row r="58">
          <cell r="D58">
            <v>14358.84</v>
          </cell>
        </row>
        <row r="59">
          <cell r="D59">
            <v>67802.98</v>
          </cell>
        </row>
        <row r="60">
          <cell r="D60">
            <v>3766053.08</v>
          </cell>
        </row>
        <row r="61">
          <cell r="D61">
            <v>3766053.08</v>
          </cell>
        </row>
        <row r="62">
          <cell r="D62">
            <v>21841.33</v>
          </cell>
        </row>
        <row r="63">
          <cell r="D63">
            <v>21841.33</v>
          </cell>
        </row>
        <row r="64">
          <cell r="D64">
            <v>23081.88</v>
          </cell>
        </row>
        <row r="65">
          <cell r="D65">
            <v>3884976</v>
          </cell>
        </row>
        <row r="66">
          <cell r="D66">
            <v>5523315</v>
          </cell>
        </row>
        <row r="67">
          <cell r="D67">
            <v>2583360</v>
          </cell>
        </row>
        <row r="68">
          <cell r="D68">
            <v>2649540</v>
          </cell>
        </row>
        <row r="69">
          <cell r="D69">
            <v>7180.49</v>
          </cell>
        </row>
        <row r="70">
          <cell r="D70">
            <v>27670.9</v>
          </cell>
        </row>
        <row r="71">
          <cell r="D71">
            <v>27670.9</v>
          </cell>
        </row>
        <row r="72">
          <cell r="D72">
            <v>25440.2</v>
          </cell>
        </row>
        <row r="74">
          <cell r="D74">
            <v>7270650.1499999994</v>
          </cell>
        </row>
        <row r="75">
          <cell r="D75">
            <v>7267916.3700000001</v>
          </cell>
        </row>
        <row r="76">
          <cell r="D76">
            <v>17890325.52</v>
          </cell>
        </row>
        <row r="77">
          <cell r="D77">
            <v>13433.17</v>
          </cell>
        </row>
        <row r="78">
          <cell r="D78">
            <v>3735000</v>
          </cell>
        </row>
        <row r="79">
          <cell r="D79">
            <v>1890504</v>
          </cell>
        </row>
        <row r="80">
          <cell r="D80">
            <v>4371840</v>
          </cell>
        </row>
        <row r="81">
          <cell r="D81">
            <v>14345158.92</v>
          </cell>
        </row>
        <row r="82">
          <cell r="D82">
            <v>17875000</v>
          </cell>
        </row>
        <row r="83">
          <cell r="D83">
            <v>10805000</v>
          </cell>
        </row>
        <row r="84">
          <cell r="D84">
            <v>3750729.0900000003</v>
          </cell>
        </row>
        <row r="85">
          <cell r="D85">
            <v>2886408</v>
          </cell>
        </row>
        <row r="86">
          <cell r="D86">
            <v>2886408</v>
          </cell>
        </row>
        <row r="87">
          <cell r="D87">
            <v>2359038.25</v>
          </cell>
        </row>
        <row r="89">
          <cell r="D89">
            <v>7346676.0999999996</v>
          </cell>
        </row>
        <row r="90">
          <cell r="D90">
            <v>24349.18</v>
          </cell>
        </row>
        <row r="91">
          <cell r="D91">
            <v>1809624.2999999998</v>
          </cell>
        </row>
        <row r="93">
          <cell r="D93">
            <v>423235.94000000006</v>
          </cell>
        </row>
        <row r="94">
          <cell r="D94">
            <v>5183590.6999999993</v>
          </cell>
        </row>
        <row r="95">
          <cell r="D95">
            <v>32182.720000000001</v>
          </cell>
        </row>
        <row r="96">
          <cell r="D96">
            <v>2756675</v>
          </cell>
        </row>
        <row r="97">
          <cell r="D97">
            <v>3874250</v>
          </cell>
        </row>
        <row r="98">
          <cell r="D98">
            <v>6578200</v>
          </cell>
        </row>
        <row r="99">
          <cell r="D99">
            <v>3088375</v>
          </cell>
        </row>
        <row r="100">
          <cell r="D100">
            <v>3100000</v>
          </cell>
        </row>
        <row r="101">
          <cell r="D101">
            <v>50880.160000000003</v>
          </cell>
        </row>
        <row r="102">
          <cell r="D102">
            <v>2388614.4</v>
          </cell>
        </row>
        <row r="104">
          <cell r="D104">
            <v>38163718.800000004</v>
          </cell>
        </row>
        <row r="105">
          <cell r="D105">
            <v>21025605.369999997</v>
          </cell>
        </row>
        <row r="106">
          <cell r="D106">
            <v>63774085.259999998</v>
          </cell>
        </row>
        <row r="108">
          <cell r="D108">
            <v>36748.120000000003</v>
          </cell>
        </row>
        <row r="109">
          <cell r="D109">
            <v>2980800</v>
          </cell>
        </row>
        <row r="110">
          <cell r="D110">
            <v>40758.639999999999</v>
          </cell>
        </row>
        <row r="111">
          <cell r="D111">
            <v>6072630</v>
          </cell>
        </row>
        <row r="112">
          <cell r="D112">
            <v>4182686.74</v>
          </cell>
        </row>
        <row r="113">
          <cell r="D113">
            <v>41758.68</v>
          </cell>
        </row>
        <row r="114">
          <cell r="D114">
            <v>32152.42</v>
          </cell>
        </row>
        <row r="115">
          <cell r="D115">
            <v>34334.230000000003</v>
          </cell>
        </row>
        <row r="116">
          <cell r="D116">
            <v>24349.18</v>
          </cell>
        </row>
        <row r="117">
          <cell r="D117">
            <v>24349.18</v>
          </cell>
        </row>
        <row r="118">
          <cell r="D118">
            <v>24349.18</v>
          </cell>
        </row>
        <row r="119">
          <cell r="D119">
            <v>32440.3</v>
          </cell>
        </row>
        <row r="120">
          <cell r="D120">
            <v>32485.7</v>
          </cell>
        </row>
        <row r="121">
          <cell r="D121">
            <v>36016.14</v>
          </cell>
        </row>
        <row r="122">
          <cell r="D122">
            <v>6431076</v>
          </cell>
        </row>
        <row r="123">
          <cell r="D123">
            <v>34394.83</v>
          </cell>
        </row>
        <row r="124">
          <cell r="D124">
            <v>36000.949999999997</v>
          </cell>
        </row>
        <row r="125">
          <cell r="D125">
            <v>26561.279999999999</v>
          </cell>
        </row>
        <row r="126">
          <cell r="D126">
            <v>5476104.6499999994</v>
          </cell>
        </row>
        <row r="127">
          <cell r="D127">
            <v>25076.45</v>
          </cell>
        </row>
        <row r="128">
          <cell r="D128">
            <v>25076.45</v>
          </cell>
        </row>
        <row r="129">
          <cell r="D129">
            <v>52834.76</v>
          </cell>
        </row>
        <row r="130">
          <cell r="D130">
            <v>76762.720000000001</v>
          </cell>
        </row>
        <row r="131">
          <cell r="D131">
            <v>30266.66</v>
          </cell>
        </row>
        <row r="132">
          <cell r="D132">
            <v>28819.88</v>
          </cell>
        </row>
        <row r="133">
          <cell r="D133">
            <v>200065.18</v>
          </cell>
        </row>
        <row r="134">
          <cell r="D134">
            <v>108580.85</v>
          </cell>
        </row>
        <row r="135">
          <cell r="D135">
            <v>29977.279999999999</v>
          </cell>
        </row>
        <row r="136">
          <cell r="D136">
            <v>29861.54</v>
          </cell>
        </row>
        <row r="137">
          <cell r="D137">
            <v>5352166.1500000004</v>
          </cell>
        </row>
        <row r="138">
          <cell r="D138">
            <v>23415262</v>
          </cell>
        </row>
        <row r="139">
          <cell r="D139">
            <v>7194442.419999999</v>
          </cell>
        </row>
        <row r="140">
          <cell r="D140">
            <v>4960000</v>
          </cell>
        </row>
        <row r="141">
          <cell r="D141">
            <v>5713886.5000000009</v>
          </cell>
        </row>
        <row r="142">
          <cell r="D142">
            <v>3282125</v>
          </cell>
        </row>
        <row r="143">
          <cell r="D143">
            <v>3440042.1</v>
          </cell>
        </row>
        <row r="144">
          <cell r="D144">
            <v>2877017</v>
          </cell>
        </row>
        <row r="145">
          <cell r="D145">
            <v>2730352.9</v>
          </cell>
        </row>
        <row r="146">
          <cell r="D146">
            <v>4960000</v>
          </cell>
        </row>
        <row r="147">
          <cell r="D147">
            <v>200000</v>
          </cell>
        </row>
        <row r="148">
          <cell r="D148">
            <v>2766750</v>
          </cell>
        </row>
        <row r="149">
          <cell r="D149">
            <v>7879657.0999999996</v>
          </cell>
        </row>
        <row r="151">
          <cell r="D151">
            <v>3338705</v>
          </cell>
        </row>
        <row r="152">
          <cell r="D152">
            <v>2359875</v>
          </cell>
        </row>
        <row r="153">
          <cell r="D153">
            <v>25112465.629999999</v>
          </cell>
        </row>
        <row r="154">
          <cell r="D154">
            <v>3703110.64</v>
          </cell>
        </row>
        <row r="155">
          <cell r="D155">
            <v>5435850</v>
          </cell>
        </row>
        <row r="156">
          <cell r="D156">
            <v>5532778.9900000002</v>
          </cell>
        </row>
        <row r="157">
          <cell r="D157">
            <v>25204146.850000001</v>
          </cell>
        </row>
        <row r="158">
          <cell r="D158">
            <v>9948852.3200000003</v>
          </cell>
        </row>
        <row r="159">
          <cell r="D159">
            <v>34097.69</v>
          </cell>
        </row>
        <row r="160">
          <cell r="D160">
            <v>4063569</v>
          </cell>
        </row>
        <row r="162">
          <cell r="D162">
            <v>23834</v>
          </cell>
        </row>
        <row r="163">
          <cell r="D163">
            <v>2909751.1999999997</v>
          </cell>
        </row>
        <row r="164">
          <cell r="D164">
            <v>90134.71</v>
          </cell>
        </row>
        <row r="165">
          <cell r="D165">
            <v>3584375</v>
          </cell>
        </row>
        <row r="166">
          <cell r="D166">
            <v>34608.410000000003</v>
          </cell>
        </row>
        <row r="167">
          <cell r="D167">
            <v>24930.89</v>
          </cell>
        </row>
        <row r="168">
          <cell r="D168">
            <v>25299.11</v>
          </cell>
        </row>
        <row r="169">
          <cell r="D169">
            <v>25137.05</v>
          </cell>
        </row>
        <row r="170">
          <cell r="D170">
            <v>43624.7</v>
          </cell>
        </row>
        <row r="171">
          <cell r="D171">
            <v>2625373.15</v>
          </cell>
        </row>
        <row r="172">
          <cell r="D172">
            <v>45092.12</v>
          </cell>
        </row>
        <row r="173">
          <cell r="D173">
            <v>44910.32</v>
          </cell>
        </row>
        <row r="174">
          <cell r="D174">
            <v>4868640</v>
          </cell>
        </row>
        <row r="175">
          <cell r="D175">
            <v>5513399.3100000005</v>
          </cell>
        </row>
        <row r="176">
          <cell r="D176">
            <v>25046.15</v>
          </cell>
        </row>
        <row r="177">
          <cell r="D177">
            <v>4212387.66</v>
          </cell>
        </row>
        <row r="178">
          <cell r="D178">
            <v>26991.34</v>
          </cell>
        </row>
        <row r="179">
          <cell r="D179">
            <v>32410</v>
          </cell>
        </row>
        <row r="180">
          <cell r="D180">
            <v>37591.97</v>
          </cell>
        </row>
        <row r="182">
          <cell r="D182">
            <v>46163.76</v>
          </cell>
        </row>
        <row r="183">
          <cell r="D183">
            <v>46163.76</v>
          </cell>
        </row>
        <row r="184">
          <cell r="D184">
            <v>31881.86</v>
          </cell>
        </row>
        <row r="185">
          <cell r="D185">
            <v>31881.86</v>
          </cell>
        </row>
        <row r="187">
          <cell r="D187">
            <v>6679249.8700000001</v>
          </cell>
        </row>
        <row r="188">
          <cell r="D188">
            <v>5361517.66</v>
          </cell>
        </row>
        <row r="190">
          <cell r="D190">
            <v>3115500</v>
          </cell>
        </row>
        <row r="191">
          <cell r="D191">
            <v>3115500</v>
          </cell>
        </row>
        <row r="192">
          <cell r="D192">
            <v>34334.300000000003</v>
          </cell>
        </row>
        <row r="193">
          <cell r="D193">
            <v>9578.94</v>
          </cell>
        </row>
        <row r="194">
          <cell r="D194">
            <v>33440.269999999997</v>
          </cell>
        </row>
        <row r="195">
          <cell r="D195">
            <v>2061720</v>
          </cell>
        </row>
        <row r="196">
          <cell r="D196">
            <v>19826.7</v>
          </cell>
        </row>
        <row r="197">
          <cell r="D197">
            <v>25531.02</v>
          </cell>
        </row>
        <row r="198">
          <cell r="D198">
            <v>22106.68</v>
          </cell>
        </row>
        <row r="200">
          <cell r="D200">
            <v>4901130.4000000004</v>
          </cell>
        </row>
        <row r="201">
          <cell r="D201">
            <v>3660186.4</v>
          </cell>
        </row>
        <row r="202">
          <cell r="D202">
            <v>5535558.7999999998</v>
          </cell>
        </row>
        <row r="203">
          <cell r="D203">
            <v>3428631.9400000004</v>
          </cell>
        </row>
        <row r="204">
          <cell r="D204">
            <v>4581291.63</v>
          </cell>
        </row>
        <row r="205">
          <cell r="D205">
            <v>43501.2</v>
          </cell>
        </row>
        <row r="206">
          <cell r="D206">
            <v>19349</v>
          </cell>
        </row>
        <row r="207">
          <cell r="D207">
            <v>17696.990000000002</v>
          </cell>
        </row>
        <row r="208">
          <cell r="D208">
            <v>41970.86</v>
          </cell>
        </row>
        <row r="209">
          <cell r="D209">
            <v>41970.86</v>
          </cell>
        </row>
        <row r="210">
          <cell r="D210">
            <v>33773.64</v>
          </cell>
        </row>
        <row r="211">
          <cell r="D211">
            <v>2608316.0499999998</v>
          </cell>
        </row>
        <row r="212">
          <cell r="D212">
            <v>46501.26</v>
          </cell>
        </row>
        <row r="214">
          <cell r="D214">
            <v>28611.5</v>
          </cell>
        </row>
        <row r="215">
          <cell r="D215">
            <v>6716498.75</v>
          </cell>
        </row>
        <row r="216">
          <cell r="D216">
            <v>6423020.7400000002</v>
          </cell>
        </row>
        <row r="217">
          <cell r="D217">
            <v>6580082.7599999998</v>
          </cell>
        </row>
        <row r="218">
          <cell r="D218">
            <v>7168991.5499999998</v>
          </cell>
        </row>
        <row r="219">
          <cell r="D219">
            <v>5014454.2700000005</v>
          </cell>
        </row>
        <row r="221">
          <cell r="D221">
            <v>6023203.2000000002</v>
          </cell>
        </row>
        <row r="222">
          <cell r="D222">
            <v>19675595.66</v>
          </cell>
        </row>
        <row r="223">
          <cell r="D223">
            <v>21969.3</v>
          </cell>
        </row>
        <row r="224">
          <cell r="D224">
            <v>22040.880000000001</v>
          </cell>
        </row>
        <row r="225">
          <cell r="D225">
            <v>4572500</v>
          </cell>
        </row>
        <row r="226">
          <cell r="D226">
            <v>8820.6200000000008</v>
          </cell>
        </row>
        <row r="227">
          <cell r="D227">
            <v>29260.42</v>
          </cell>
        </row>
        <row r="228">
          <cell r="D228">
            <v>3390685.95</v>
          </cell>
        </row>
        <row r="229">
          <cell r="D229">
            <v>22179.25</v>
          </cell>
        </row>
        <row r="230">
          <cell r="D230">
            <v>8214591.5</v>
          </cell>
        </row>
        <row r="231">
          <cell r="D231">
            <v>22094.78</v>
          </cell>
        </row>
        <row r="232">
          <cell r="D232">
            <v>24663.65</v>
          </cell>
        </row>
        <row r="233">
          <cell r="D233">
            <v>6800197.8099999996</v>
          </cell>
        </row>
        <row r="234">
          <cell r="D234">
            <v>6688251.1200000001</v>
          </cell>
        </row>
        <row r="235">
          <cell r="D235">
            <v>1965584.47</v>
          </cell>
        </row>
        <row r="236">
          <cell r="D236">
            <v>12766.42</v>
          </cell>
        </row>
        <row r="237">
          <cell r="D237">
            <v>5610106.7199999997</v>
          </cell>
        </row>
        <row r="238">
          <cell r="D238">
            <v>5568915.8399999999</v>
          </cell>
        </row>
        <row r="239">
          <cell r="D239">
            <v>3664321.97</v>
          </cell>
        </row>
        <row r="240">
          <cell r="D240">
            <v>2693559.05</v>
          </cell>
        </row>
        <row r="241">
          <cell r="D241">
            <v>368559.05</v>
          </cell>
        </row>
        <row r="242">
          <cell r="D242">
            <v>2772596.18</v>
          </cell>
        </row>
        <row r="243">
          <cell r="D243">
            <v>2175580</v>
          </cell>
        </row>
        <row r="244">
          <cell r="D244">
            <v>5568202.21</v>
          </cell>
        </row>
        <row r="245">
          <cell r="D245">
            <v>14185798.399999999</v>
          </cell>
        </row>
        <row r="246">
          <cell r="D246">
            <v>2235596</v>
          </cell>
        </row>
        <row r="247">
          <cell r="D247">
            <v>5800596</v>
          </cell>
        </row>
        <row r="248">
          <cell r="D248">
            <v>3177500</v>
          </cell>
        </row>
        <row r="249">
          <cell r="D249">
            <v>3565000</v>
          </cell>
        </row>
        <row r="250">
          <cell r="D250">
            <v>3608118.45</v>
          </cell>
        </row>
        <row r="251">
          <cell r="D251">
            <v>5394000</v>
          </cell>
        </row>
        <row r="252">
          <cell r="D252">
            <v>2496403.5999999996</v>
          </cell>
        </row>
        <row r="253">
          <cell r="D253">
            <v>2612958.73</v>
          </cell>
        </row>
        <row r="254">
          <cell r="D254">
            <v>430514.32</v>
          </cell>
        </row>
        <row r="255">
          <cell r="D255">
            <v>2305159.9899999998</v>
          </cell>
        </row>
        <row r="256">
          <cell r="D256">
            <v>1998334.3599999999</v>
          </cell>
        </row>
        <row r="257">
          <cell r="D257">
            <v>80703.06</v>
          </cell>
        </row>
        <row r="258">
          <cell r="D258">
            <v>80858.11</v>
          </cell>
        </row>
        <row r="260">
          <cell r="D260">
            <v>21461482.600000001</v>
          </cell>
        </row>
        <row r="261">
          <cell r="D261">
            <v>3739918.86</v>
          </cell>
        </row>
        <row r="262">
          <cell r="D262">
            <v>42665238.499999993</v>
          </cell>
        </row>
        <row r="263">
          <cell r="D263">
            <v>42381760.999999993</v>
          </cell>
        </row>
        <row r="264">
          <cell r="D264">
            <v>9935477.3999999985</v>
          </cell>
        </row>
        <row r="265">
          <cell r="D265">
            <v>5400862</v>
          </cell>
        </row>
        <row r="266">
          <cell r="D266">
            <v>3910681.4899999998</v>
          </cell>
        </row>
        <row r="267">
          <cell r="D267">
            <v>5019855.09</v>
          </cell>
        </row>
        <row r="268">
          <cell r="D268">
            <v>5490782</v>
          </cell>
        </row>
        <row r="269">
          <cell r="D269">
            <v>10255799</v>
          </cell>
        </row>
        <row r="270">
          <cell r="D270">
            <v>7297107.46</v>
          </cell>
        </row>
        <row r="271">
          <cell r="D271">
            <v>7324463.9500000002</v>
          </cell>
        </row>
        <row r="272">
          <cell r="D272">
            <v>4973820</v>
          </cell>
        </row>
        <row r="273">
          <cell r="D273">
            <v>6463145</v>
          </cell>
        </row>
        <row r="274">
          <cell r="D274">
            <v>18655040</v>
          </cell>
        </row>
        <row r="275">
          <cell r="D275">
            <v>16838118.199999999</v>
          </cell>
        </row>
        <row r="276">
          <cell r="D276">
            <v>10912785</v>
          </cell>
        </row>
        <row r="277">
          <cell r="D277">
            <v>10145297.4</v>
          </cell>
        </row>
        <row r="278">
          <cell r="D278">
            <v>5495747.0300000003</v>
          </cell>
        </row>
        <row r="279">
          <cell r="D279">
            <v>3512268</v>
          </cell>
        </row>
        <row r="280">
          <cell r="D280">
            <v>13544131.200000001</v>
          </cell>
        </row>
        <row r="281">
          <cell r="D281">
            <v>14335448.799999999</v>
          </cell>
        </row>
        <row r="282">
          <cell r="D282">
            <v>50066.7</v>
          </cell>
        </row>
        <row r="283">
          <cell r="D283">
            <v>8145780</v>
          </cell>
        </row>
        <row r="284">
          <cell r="D284">
            <v>22316930.399999999</v>
          </cell>
        </row>
        <row r="285">
          <cell r="D285">
            <v>1972036.8000000003</v>
          </cell>
        </row>
        <row r="286">
          <cell r="D286">
            <v>15542.66</v>
          </cell>
        </row>
        <row r="287">
          <cell r="D287">
            <v>4438210.88</v>
          </cell>
        </row>
        <row r="288">
          <cell r="D288">
            <v>5041065</v>
          </cell>
        </row>
        <row r="289">
          <cell r="D289">
            <v>10217266.600000001</v>
          </cell>
        </row>
        <row r="290">
          <cell r="D290">
            <v>6800894.0599999996</v>
          </cell>
        </row>
        <row r="291">
          <cell r="D291">
            <v>2352831</v>
          </cell>
        </row>
        <row r="292">
          <cell r="D292">
            <v>2394085.1999999997</v>
          </cell>
        </row>
        <row r="293">
          <cell r="D293">
            <v>4336730.4800000004</v>
          </cell>
        </row>
        <row r="294">
          <cell r="D294">
            <v>3267479</v>
          </cell>
        </row>
        <row r="295">
          <cell r="D295">
            <v>7387612.6799999997</v>
          </cell>
        </row>
        <row r="296">
          <cell r="D296">
            <v>6590056.8799999999</v>
          </cell>
        </row>
        <row r="297">
          <cell r="D297">
            <v>8151132.0899999989</v>
          </cell>
        </row>
        <row r="298">
          <cell r="D298">
            <v>4149660</v>
          </cell>
        </row>
        <row r="299">
          <cell r="D299">
            <v>6385155.4699999997</v>
          </cell>
        </row>
        <row r="300">
          <cell r="D300">
            <v>70255.429999999993</v>
          </cell>
        </row>
        <row r="301">
          <cell r="D301">
            <v>3540196.8000000003</v>
          </cell>
        </row>
        <row r="302">
          <cell r="D302">
            <v>364343.78</v>
          </cell>
        </row>
        <row r="303">
          <cell r="D303">
            <v>1091657.5999999999</v>
          </cell>
        </row>
        <row r="304">
          <cell r="D304">
            <v>5792437.5</v>
          </cell>
        </row>
        <row r="305">
          <cell r="D305">
            <v>41835.879999999997</v>
          </cell>
        </row>
        <row r="306">
          <cell r="D306">
            <v>4661625</v>
          </cell>
        </row>
        <row r="307">
          <cell r="D307">
            <v>1237830</v>
          </cell>
        </row>
        <row r="308">
          <cell r="D308">
            <v>4939850</v>
          </cell>
        </row>
        <row r="309">
          <cell r="D309">
            <v>39239.199999999997</v>
          </cell>
        </row>
        <row r="310">
          <cell r="D310">
            <v>39239.199999999997</v>
          </cell>
        </row>
        <row r="312">
          <cell r="D312">
            <v>38364.639999999999</v>
          </cell>
        </row>
        <row r="313">
          <cell r="D313">
            <v>10408825</v>
          </cell>
        </row>
        <row r="314">
          <cell r="D314">
            <v>55471.15</v>
          </cell>
        </row>
        <row r="315">
          <cell r="D315">
            <v>25139.27</v>
          </cell>
        </row>
        <row r="316">
          <cell r="D316">
            <v>33046.370000000003</v>
          </cell>
        </row>
        <row r="317">
          <cell r="D317">
            <v>32455.4</v>
          </cell>
        </row>
        <row r="318">
          <cell r="D318">
            <v>33228.17</v>
          </cell>
        </row>
        <row r="319">
          <cell r="D319">
            <v>11979.37</v>
          </cell>
        </row>
        <row r="320">
          <cell r="D320">
            <v>23834</v>
          </cell>
        </row>
        <row r="321">
          <cell r="D321">
            <v>9069.7900000000009</v>
          </cell>
        </row>
        <row r="322">
          <cell r="D322">
            <v>11753.65</v>
          </cell>
        </row>
        <row r="323">
          <cell r="D323">
            <v>8160.89</v>
          </cell>
        </row>
        <row r="324">
          <cell r="D324">
            <v>8773000</v>
          </cell>
        </row>
        <row r="325">
          <cell r="D325">
            <v>7757750</v>
          </cell>
        </row>
        <row r="326">
          <cell r="D326">
            <v>9606.6</v>
          </cell>
        </row>
        <row r="327">
          <cell r="D327">
            <v>19537.330000000002</v>
          </cell>
        </row>
        <row r="328">
          <cell r="D328">
            <v>35031.279999999999</v>
          </cell>
        </row>
        <row r="329">
          <cell r="D329">
            <v>32728.19</v>
          </cell>
        </row>
        <row r="330">
          <cell r="D330">
            <v>11432.75</v>
          </cell>
        </row>
        <row r="331">
          <cell r="D331">
            <v>23000.639999999999</v>
          </cell>
        </row>
        <row r="332">
          <cell r="D332">
            <v>433642</v>
          </cell>
        </row>
        <row r="333">
          <cell r="D333">
            <v>5567904</v>
          </cell>
        </row>
        <row r="334">
          <cell r="D334">
            <v>5294050</v>
          </cell>
        </row>
        <row r="335">
          <cell r="D335">
            <v>5241325</v>
          </cell>
        </row>
        <row r="336">
          <cell r="D336">
            <v>5241325</v>
          </cell>
        </row>
        <row r="337">
          <cell r="D337">
            <v>3760782.68</v>
          </cell>
        </row>
        <row r="338">
          <cell r="D338">
            <v>17915292.109999999</v>
          </cell>
        </row>
        <row r="340">
          <cell r="D340">
            <v>3735000</v>
          </cell>
        </row>
        <row r="341">
          <cell r="D341">
            <v>3729830.6100000003</v>
          </cell>
        </row>
        <row r="342">
          <cell r="D342">
            <v>7270000</v>
          </cell>
        </row>
        <row r="343">
          <cell r="D343">
            <v>7270000</v>
          </cell>
        </row>
        <row r="344">
          <cell r="D344">
            <v>110295.54</v>
          </cell>
        </row>
        <row r="345">
          <cell r="D345">
            <v>153251.34</v>
          </cell>
        </row>
        <row r="346">
          <cell r="D346">
            <v>123895.48</v>
          </cell>
        </row>
        <row r="347">
          <cell r="D347">
            <v>155790.79999999999</v>
          </cell>
        </row>
        <row r="348">
          <cell r="D348">
            <v>7270000</v>
          </cell>
        </row>
        <row r="349">
          <cell r="D349">
            <v>3569389.07</v>
          </cell>
        </row>
        <row r="350">
          <cell r="D350">
            <v>12081703.600000001</v>
          </cell>
        </row>
        <row r="351">
          <cell r="D351">
            <v>72435.08</v>
          </cell>
        </row>
        <row r="352">
          <cell r="D352">
            <v>83554.509999999995</v>
          </cell>
        </row>
        <row r="353">
          <cell r="D353">
            <v>38055.120000000003</v>
          </cell>
        </row>
        <row r="354">
          <cell r="D354">
            <v>17875000</v>
          </cell>
        </row>
        <row r="355">
          <cell r="D355">
            <v>10815834.98</v>
          </cell>
        </row>
        <row r="356">
          <cell r="D356">
            <v>10806942.880000001</v>
          </cell>
        </row>
        <row r="357">
          <cell r="D357">
            <v>17685505.300000001</v>
          </cell>
        </row>
        <row r="358">
          <cell r="D358">
            <v>18655157.189999998</v>
          </cell>
        </row>
        <row r="359">
          <cell r="D359">
            <v>28408.98</v>
          </cell>
        </row>
        <row r="360">
          <cell r="D360">
            <v>18562.38</v>
          </cell>
        </row>
        <row r="361">
          <cell r="D361">
            <v>22570400.16</v>
          </cell>
        </row>
        <row r="362">
          <cell r="D362">
            <v>31720052.009999998</v>
          </cell>
        </row>
        <row r="363">
          <cell r="D363">
            <v>39265.79</v>
          </cell>
        </row>
        <row r="364">
          <cell r="D364">
            <v>6126798.4100000001</v>
          </cell>
        </row>
        <row r="365">
          <cell r="D365">
            <v>1890229</v>
          </cell>
        </row>
        <row r="366">
          <cell r="D366">
            <v>75252.53</v>
          </cell>
        </row>
        <row r="367">
          <cell r="D367">
            <v>28402.79</v>
          </cell>
        </row>
        <row r="368">
          <cell r="D368">
            <v>14398.8</v>
          </cell>
        </row>
        <row r="369">
          <cell r="D369">
            <v>7439.4</v>
          </cell>
        </row>
        <row r="370">
          <cell r="D370">
            <v>26389.31</v>
          </cell>
        </row>
        <row r="371">
          <cell r="D371">
            <v>6115951.7400000002</v>
          </cell>
        </row>
        <row r="372">
          <cell r="D372">
            <v>7229319.6699999999</v>
          </cell>
        </row>
        <row r="373">
          <cell r="D373">
            <v>19755909.129999999</v>
          </cell>
        </row>
        <row r="374">
          <cell r="D374">
            <v>14386505</v>
          </cell>
        </row>
        <row r="375">
          <cell r="D375">
            <v>88456.1</v>
          </cell>
        </row>
        <row r="376">
          <cell r="D376">
            <v>59014.3</v>
          </cell>
        </row>
        <row r="377">
          <cell r="D377">
            <v>68618.09</v>
          </cell>
        </row>
        <row r="378">
          <cell r="D378">
            <v>52796.12</v>
          </cell>
        </row>
        <row r="379">
          <cell r="D379">
            <v>116059.63</v>
          </cell>
        </row>
        <row r="380">
          <cell r="D380">
            <v>8480798.4399999995</v>
          </cell>
        </row>
        <row r="381">
          <cell r="D381">
            <v>10804295.02</v>
          </cell>
        </row>
        <row r="382">
          <cell r="D382">
            <v>4142815.1999999997</v>
          </cell>
        </row>
        <row r="383">
          <cell r="D383">
            <v>67881.98</v>
          </cell>
        </row>
        <row r="384">
          <cell r="D384">
            <v>36464.69</v>
          </cell>
        </row>
        <row r="385">
          <cell r="D385">
            <v>82650.16</v>
          </cell>
        </row>
        <row r="386">
          <cell r="D386">
            <v>108378.17</v>
          </cell>
        </row>
        <row r="387">
          <cell r="D387">
            <v>6339168</v>
          </cell>
        </row>
        <row r="388">
          <cell r="D388">
            <v>7270000</v>
          </cell>
        </row>
        <row r="389">
          <cell r="D389">
            <v>7086.37</v>
          </cell>
        </row>
        <row r="390">
          <cell r="D390">
            <v>2885325</v>
          </cell>
        </row>
        <row r="391">
          <cell r="D391">
            <v>2972900</v>
          </cell>
        </row>
        <row r="392">
          <cell r="D392">
            <v>2962825</v>
          </cell>
        </row>
        <row r="393">
          <cell r="D393">
            <v>38139.17</v>
          </cell>
        </row>
        <row r="394">
          <cell r="D394">
            <v>6546080.1100000003</v>
          </cell>
        </row>
        <row r="395">
          <cell r="D395">
            <v>33243.279999999999</v>
          </cell>
        </row>
        <row r="396">
          <cell r="D396">
            <v>12334.72</v>
          </cell>
        </row>
        <row r="397">
          <cell r="D397">
            <v>2387186.7600000002</v>
          </cell>
        </row>
        <row r="398">
          <cell r="D398">
            <v>2494834.6</v>
          </cell>
        </row>
        <row r="399">
          <cell r="D399">
            <v>42441.78</v>
          </cell>
        </row>
        <row r="400">
          <cell r="D400">
            <v>36394.92</v>
          </cell>
        </row>
        <row r="401">
          <cell r="D401">
            <v>36394.92</v>
          </cell>
        </row>
        <row r="402">
          <cell r="D402">
            <v>37676.83</v>
          </cell>
        </row>
        <row r="403">
          <cell r="D403">
            <v>32137.22</v>
          </cell>
        </row>
        <row r="404">
          <cell r="D404">
            <v>22909.74</v>
          </cell>
        </row>
        <row r="405">
          <cell r="D405">
            <v>22909.74</v>
          </cell>
        </row>
        <row r="406">
          <cell r="D406">
            <v>31819.03</v>
          </cell>
        </row>
        <row r="407">
          <cell r="D407">
            <v>616400</v>
          </cell>
        </row>
        <row r="408">
          <cell r="D408">
            <v>33516.06</v>
          </cell>
        </row>
        <row r="409">
          <cell r="D409">
            <v>38402.449999999997</v>
          </cell>
        </row>
        <row r="410">
          <cell r="D410">
            <v>32652.400000000001</v>
          </cell>
        </row>
        <row r="411">
          <cell r="D411">
            <v>4851084.5999999996</v>
          </cell>
        </row>
        <row r="412">
          <cell r="D412">
            <v>5081467.45</v>
          </cell>
        </row>
        <row r="413">
          <cell r="D413">
            <v>32243.32</v>
          </cell>
        </row>
        <row r="414">
          <cell r="D414">
            <v>31879.63</v>
          </cell>
        </row>
        <row r="415">
          <cell r="D415">
            <v>33652.449999999997</v>
          </cell>
        </row>
        <row r="416">
          <cell r="D416">
            <v>32091.73</v>
          </cell>
        </row>
        <row r="417">
          <cell r="D417">
            <v>25137.05</v>
          </cell>
        </row>
        <row r="418">
          <cell r="D418">
            <v>2408824.88</v>
          </cell>
        </row>
        <row r="419">
          <cell r="D419">
            <v>3079350.54</v>
          </cell>
        </row>
        <row r="420">
          <cell r="D420">
            <v>3762408</v>
          </cell>
        </row>
        <row r="422">
          <cell r="D422">
            <v>15066465.93</v>
          </cell>
        </row>
        <row r="423">
          <cell r="D423">
            <v>12257.27</v>
          </cell>
        </row>
        <row r="424">
          <cell r="D424">
            <v>420833.31</v>
          </cell>
        </row>
        <row r="425">
          <cell r="D425">
            <v>51455.94</v>
          </cell>
        </row>
        <row r="426">
          <cell r="D426">
            <v>19325.57</v>
          </cell>
        </row>
        <row r="427">
          <cell r="D427">
            <v>16190.68</v>
          </cell>
        </row>
        <row r="428">
          <cell r="D428">
            <v>44474</v>
          </cell>
        </row>
        <row r="429">
          <cell r="D429">
            <v>19230.7</v>
          </cell>
        </row>
        <row r="430">
          <cell r="D430">
            <v>40747</v>
          </cell>
        </row>
        <row r="431">
          <cell r="D431">
            <v>19973.580000000002</v>
          </cell>
        </row>
        <row r="432">
          <cell r="D432">
            <v>15121.12</v>
          </cell>
        </row>
        <row r="433">
          <cell r="D433">
            <v>11570.04</v>
          </cell>
        </row>
        <row r="434">
          <cell r="D434">
            <v>12646.79</v>
          </cell>
        </row>
        <row r="435">
          <cell r="D435">
            <v>12581.89</v>
          </cell>
        </row>
        <row r="436">
          <cell r="D436">
            <v>55209.11</v>
          </cell>
        </row>
        <row r="437">
          <cell r="D437">
            <v>8972.5400000000009</v>
          </cell>
        </row>
        <row r="438">
          <cell r="D438">
            <v>33576.9</v>
          </cell>
        </row>
        <row r="439">
          <cell r="D439">
            <v>9811.34</v>
          </cell>
        </row>
        <row r="440">
          <cell r="D440">
            <v>13484.03</v>
          </cell>
        </row>
        <row r="441">
          <cell r="D441">
            <v>11620.9</v>
          </cell>
        </row>
        <row r="442">
          <cell r="D442">
            <v>718590.00999999989</v>
          </cell>
        </row>
        <row r="443">
          <cell r="D443">
            <v>13484.03</v>
          </cell>
        </row>
        <row r="444">
          <cell r="D444">
            <v>11559.97</v>
          </cell>
        </row>
        <row r="445">
          <cell r="D445">
            <v>23900.78</v>
          </cell>
        </row>
        <row r="446">
          <cell r="D446">
            <v>24109.18</v>
          </cell>
        </row>
        <row r="447">
          <cell r="D447">
            <v>38565.43</v>
          </cell>
        </row>
        <row r="448">
          <cell r="D448">
            <v>36570.86</v>
          </cell>
        </row>
        <row r="449">
          <cell r="D449">
            <v>12800000</v>
          </cell>
        </row>
        <row r="450">
          <cell r="D450">
            <v>21410000</v>
          </cell>
        </row>
        <row r="451">
          <cell r="D451">
            <v>17875000</v>
          </cell>
        </row>
        <row r="452">
          <cell r="D452">
            <v>21410000</v>
          </cell>
        </row>
        <row r="453">
          <cell r="D453">
            <v>14340000</v>
          </cell>
        </row>
        <row r="454">
          <cell r="D454">
            <v>14340000</v>
          </cell>
        </row>
        <row r="455">
          <cell r="D455">
            <v>12882.58</v>
          </cell>
        </row>
        <row r="456">
          <cell r="D456">
            <v>7270000</v>
          </cell>
        </row>
        <row r="457">
          <cell r="D457">
            <v>3735000</v>
          </cell>
        </row>
        <row r="458">
          <cell r="D458">
            <v>39519.24</v>
          </cell>
        </row>
        <row r="459">
          <cell r="D459">
            <v>26238.31</v>
          </cell>
        </row>
        <row r="460">
          <cell r="D460">
            <v>26238.31</v>
          </cell>
        </row>
        <row r="461">
          <cell r="D461">
            <v>32706.97</v>
          </cell>
        </row>
        <row r="462">
          <cell r="D462">
            <v>13543.39</v>
          </cell>
        </row>
        <row r="463">
          <cell r="D463">
            <v>13444.24</v>
          </cell>
        </row>
        <row r="464">
          <cell r="D464">
            <v>46410.36</v>
          </cell>
        </row>
        <row r="465">
          <cell r="D465">
            <v>42447.4</v>
          </cell>
        </row>
        <row r="466">
          <cell r="D466">
            <v>13852</v>
          </cell>
        </row>
        <row r="467">
          <cell r="D467">
            <v>72208.039999999994</v>
          </cell>
        </row>
        <row r="468">
          <cell r="D468">
            <v>955259.41</v>
          </cell>
        </row>
        <row r="469">
          <cell r="D469">
            <v>3735000</v>
          </cell>
        </row>
        <row r="470">
          <cell r="D470">
            <v>7270000</v>
          </cell>
        </row>
        <row r="471">
          <cell r="D471">
            <v>28762.01</v>
          </cell>
        </row>
        <row r="472">
          <cell r="D472">
            <v>8657264.2799999993</v>
          </cell>
        </row>
        <row r="473">
          <cell r="D473">
            <v>32230.1</v>
          </cell>
        </row>
        <row r="474">
          <cell r="D474">
            <v>22227.05</v>
          </cell>
        </row>
        <row r="475">
          <cell r="D475">
            <v>19604.36</v>
          </cell>
        </row>
        <row r="476">
          <cell r="D476">
            <v>13598.54</v>
          </cell>
        </row>
        <row r="477">
          <cell r="D477">
            <v>13598.54</v>
          </cell>
        </row>
        <row r="478">
          <cell r="D478">
            <v>21410000</v>
          </cell>
        </row>
        <row r="479">
          <cell r="D479">
            <v>6497349.1200000001</v>
          </cell>
        </row>
        <row r="480">
          <cell r="D480">
            <v>7270000</v>
          </cell>
        </row>
        <row r="481">
          <cell r="D481">
            <v>31219.24</v>
          </cell>
        </row>
        <row r="482">
          <cell r="D482">
            <v>32828.17</v>
          </cell>
        </row>
        <row r="483">
          <cell r="D483">
            <v>4695824.3499999996</v>
          </cell>
        </row>
        <row r="484">
          <cell r="D484">
            <v>12685.34</v>
          </cell>
        </row>
        <row r="485">
          <cell r="D485">
            <v>26933.3</v>
          </cell>
        </row>
        <row r="486">
          <cell r="D486">
            <v>14259.68</v>
          </cell>
        </row>
        <row r="487">
          <cell r="D487">
            <v>14259.68</v>
          </cell>
        </row>
        <row r="488">
          <cell r="D488">
            <v>20133.830000000002</v>
          </cell>
        </row>
        <row r="489">
          <cell r="D489">
            <v>41295.360000000001</v>
          </cell>
        </row>
        <row r="490">
          <cell r="D490">
            <v>15308215.66</v>
          </cell>
        </row>
        <row r="491">
          <cell r="D491">
            <v>24945000</v>
          </cell>
        </row>
        <row r="492">
          <cell r="D492">
            <v>14340000</v>
          </cell>
        </row>
        <row r="493">
          <cell r="D493">
            <v>14340000</v>
          </cell>
        </row>
        <row r="494">
          <cell r="D494">
            <v>32015000</v>
          </cell>
        </row>
        <row r="495">
          <cell r="D495">
            <v>17875000</v>
          </cell>
        </row>
        <row r="496">
          <cell r="D496">
            <v>7270000</v>
          </cell>
        </row>
        <row r="497">
          <cell r="D497">
            <v>3735000</v>
          </cell>
        </row>
        <row r="498">
          <cell r="D498">
            <v>126992.3</v>
          </cell>
        </row>
        <row r="499">
          <cell r="D499">
            <v>21410000</v>
          </cell>
        </row>
        <row r="500">
          <cell r="D500">
            <v>25417061</v>
          </cell>
        </row>
        <row r="501">
          <cell r="D501">
            <v>288840</v>
          </cell>
        </row>
        <row r="502">
          <cell r="D502">
            <v>13744345.4</v>
          </cell>
        </row>
        <row r="503">
          <cell r="D503">
            <v>15468615.639999999</v>
          </cell>
        </row>
        <row r="504">
          <cell r="D504">
            <v>7295632.6699999999</v>
          </cell>
        </row>
        <row r="505">
          <cell r="D505">
            <v>7299355.4100000001</v>
          </cell>
        </row>
        <row r="506">
          <cell r="D506">
            <v>14340000</v>
          </cell>
        </row>
        <row r="507">
          <cell r="D507">
            <v>7263595.3399999999</v>
          </cell>
        </row>
        <row r="508">
          <cell r="D508">
            <v>7270000</v>
          </cell>
        </row>
        <row r="509">
          <cell r="D509">
            <v>3735000</v>
          </cell>
        </row>
        <row r="510">
          <cell r="D510">
            <v>3735000</v>
          </cell>
        </row>
        <row r="511">
          <cell r="D511">
            <v>7265930.46</v>
          </cell>
        </row>
        <row r="512">
          <cell r="D512">
            <v>13815159.890000001</v>
          </cell>
        </row>
        <row r="513">
          <cell r="D513">
            <v>17850021.34</v>
          </cell>
        </row>
        <row r="514">
          <cell r="D514">
            <v>32067.79</v>
          </cell>
        </row>
        <row r="515">
          <cell r="D515">
            <v>34175.050000000003</v>
          </cell>
        </row>
        <row r="516">
          <cell r="D516">
            <v>27604.76</v>
          </cell>
        </row>
        <row r="517">
          <cell r="D517">
            <v>13554.46</v>
          </cell>
        </row>
        <row r="518">
          <cell r="D518">
            <v>67764.179999999993</v>
          </cell>
        </row>
        <row r="519">
          <cell r="D519">
            <v>27031.72</v>
          </cell>
        </row>
        <row r="520">
          <cell r="D520">
            <v>28391.64</v>
          </cell>
        </row>
        <row r="521">
          <cell r="D521">
            <v>7270000</v>
          </cell>
        </row>
        <row r="522">
          <cell r="D522">
            <v>10805000</v>
          </cell>
        </row>
        <row r="523">
          <cell r="D523">
            <v>15097.16</v>
          </cell>
        </row>
        <row r="524">
          <cell r="D524">
            <v>5858619.6600000001</v>
          </cell>
        </row>
        <row r="525">
          <cell r="D525">
            <v>6716254</v>
          </cell>
        </row>
        <row r="526">
          <cell r="D526">
            <v>35847.64</v>
          </cell>
        </row>
        <row r="527">
          <cell r="D527">
            <v>18477550</v>
          </cell>
        </row>
        <row r="528">
          <cell r="D528">
            <v>14331299.539999999</v>
          </cell>
        </row>
        <row r="529">
          <cell r="D529">
            <v>3760890.29</v>
          </cell>
        </row>
        <row r="530">
          <cell r="D530">
            <v>1964269</v>
          </cell>
        </row>
        <row r="531">
          <cell r="D531">
            <v>5213322.5</v>
          </cell>
        </row>
        <row r="532">
          <cell r="D532">
            <v>12801.1</v>
          </cell>
        </row>
        <row r="533">
          <cell r="D533">
            <v>76417855.379999995</v>
          </cell>
        </row>
        <row r="534">
          <cell r="D534">
            <v>3748193.3</v>
          </cell>
        </row>
        <row r="535">
          <cell r="D535">
            <v>9758212.5999999996</v>
          </cell>
        </row>
        <row r="536">
          <cell r="D536">
            <v>4805000</v>
          </cell>
        </row>
        <row r="537">
          <cell r="D537">
            <v>7283159.5199999996</v>
          </cell>
        </row>
        <row r="538">
          <cell r="D538">
            <v>25506800</v>
          </cell>
        </row>
        <row r="539">
          <cell r="D539">
            <v>21042.65</v>
          </cell>
        </row>
        <row r="540">
          <cell r="D540">
            <v>13912.27</v>
          </cell>
        </row>
        <row r="541">
          <cell r="D541">
            <v>12847.4</v>
          </cell>
        </row>
        <row r="542">
          <cell r="D542">
            <v>13321.97</v>
          </cell>
        </row>
        <row r="543">
          <cell r="D543">
            <v>13264.09</v>
          </cell>
        </row>
        <row r="544">
          <cell r="D544">
            <v>13125.23</v>
          </cell>
        </row>
        <row r="545">
          <cell r="D545">
            <v>12916.85</v>
          </cell>
        </row>
        <row r="546">
          <cell r="D546">
            <v>13159.9</v>
          </cell>
        </row>
        <row r="547">
          <cell r="D547">
            <v>13426.15</v>
          </cell>
        </row>
        <row r="548">
          <cell r="D548">
            <v>35544.480000000003</v>
          </cell>
        </row>
        <row r="549">
          <cell r="D549">
            <v>13148.34</v>
          </cell>
        </row>
        <row r="550">
          <cell r="D550">
            <v>13194.66</v>
          </cell>
        </row>
        <row r="551">
          <cell r="D551">
            <v>13136.78</v>
          </cell>
        </row>
        <row r="552">
          <cell r="D552">
            <v>13379.84</v>
          </cell>
        </row>
        <row r="554">
          <cell r="D554">
            <v>4531208</v>
          </cell>
        </row>
        <row r="555">
          <cell r="D555">
            <v>21396.58</v>
          </cell>
        </row>
        <row r="556">
          <cell r="D556">
            <v>11948.99</v>
          </cell>
        </row>
        <row r="557">
          <cell r="D557">
            <v>56420</v>
          </cell>
        </row>
        <row r="558">
          <cell r="D558">
            <v>76468.570000000007</v>
          </cell>
        </row>
        <row r="559">
          <cell r="D559">
            <v>14340000</v>
          </cell>
        </row>
        <row r="560">
          <cell r="D560">
            <v>13124.64</v>
          </cell>
        </row>
        <row r="561">
          <cell r="D561">
            <v>26337.47</v>
          </cell>
        </row>
        <row r="562">
          <cell r="D562">
            <v>23968.16</v>
          </cell>
        </row>
        <row r="563">
          <cell r="D563">
            <v>82753603.840000004</v>
          </cell>
        </row>
        <row r="564">
          <cell r="D564">
            <v>27929.88</v>
          </cell>
        </row>
        <row r="565">
          <cell r="D565">
            <v>16759.509999999998</v>
          </cell>
        </row>
        <row r="566">
          <cell r="D566">
            <v>18303.55</v>
          </cell>
        </row>
        <row r="567">
          <cell r="D567">
            <v>37081.82</v>
          </cell>
        </row>
        <row r="568">
          <cell r="D568">
            <v>22822.14</v>
          </cell>
        </row>
        <row r="569">
          <cell r="D569">
            <v>23163.78</v>
          </cell>
        </row>
        <row r="570">
          <cell r="D570">
            <v>23020.45</v>
          </cell>
        </row>
        <row r="571">
          <cell r="D571">
            <v>23086.58</v>
          </cell>
        </row>
        <row r="572">
          <cell r="D572">
            <v>23681.68</v>
          </cell>
        </row>
        <row r="573">
          <cell r="D573">
            <v>23681.68</v>
          </cell>
        </row>
        <row r="574">
          <cell r="D574">
            <v>23516.39</v>
          </cell>
        </row>
        <row r="575">
          <cell r="D575">
            <v>2604092.6500000004</v>
          </cell>
        </row>
        <row r="576">
          <cell r="D576">
            <v>23494.34</v>
          </cell>
        </row>
        <row r="577">
          <cell r="D577">
            <v>23307.02</v>
          </cell>
        </row>
        <row r="578">
          <cell r="D578">
            <v>23119.69</v>
          </cell>
        </row>
        <row r="579">
          <cell r="D579">
            <v>22634.82</v>
          </cell>
        </row>
        <row r="580">
          <cell r="D580">
            <v>23494.34</v>
          </cell>
        </row>
        <row r="581">
          <cell r="D581">
            <v>23207.78</v>
          </cell>
        </row>
        <row r="582">
          <cell r="D582">
            <v>7270000</v>
          </cell>
        </row>
        <row r="583">
          <cell r="D583">
            <v>28480000</v>
          </cell>
        </row>
        <row r="584">
          <cell r="D584">
            <v>3763986.42</v>
          </cell>
        </row>
        <row r="585">
          <cell r="D585">
            <v>29345.87</v>
          </cell>
        </row>
        <row r="586">
          <cell r="D586">
            <v>38712.79</v>
          </cell>
        </row>
        <row r="587">
          <cell r="D587">
            <v>36541.879999999997</v>
          </cell>
        </row>
        <row r="588">
          <cell r="D588">
            <v>35935.730000000003</v>
          </cell>
        </row>
        <row r="589">
          <cell r="D589">
            <v>41709.65</v>
          </cell>
        </row>
        <row r="590">
          <cell r="D590">
            <v>35021.120000000003</v>
          </cell>
        </row>
        <row r="591">
          <cell r="D591">
            <v>9067500</v>
          </cell>
        </row>
        <row r="592">
          <cell r="D592">
            <v>22700.94</v>
          </cell>
        </row>
        <row r="593">
          <cell r="D593">
            <v>23053.56</v>
          </cell>
        </row>
        <row r="594">
          <cell r="D594">
            <v>23108.63</v>
          </cell>
        </row>
        <row r="595">
          <cell r="D595">
            <v>22899.25</v>
          </cell>
        </row>
        <row r="596">
          <cell r="D596">
            <v>23053.56</v>
          </cell>
        </row>
        <row r="597">
          <cell r="D597">
            <v>22877.21</v>
          </cell>
        </row>
        <row r="598">
          <cell r="D598">
            <v>23362.080000000002</v>
          </cell>
        </row>
        <row r="599">
          <cell r="D599">
            <v>13310.4</v>
          </cell>
        </row>
        <row r="600">
          <cell r="D600">
            <v>13217.77</v>
          </cell>
        </row>
        <row r="601">
          <cell r="D601">
            <v>168555.58</v>
          </cell>
        </row>
        <row r="602">
          <cell r="D602">
            <v>42470.52</v>
          </cell>
        </row>
        <row r="603">
          <cell r="D603">
            <v>15026.33</v>
          </cell>
        </row>
        <row r="604">
          <cell r="D604">
            <v>696275</v>
          </cell>
        </row>
        <row r="605">
          <cell r="D605">
            <v>7365600</v>
          </cell>
        </row>
        <row r="606">
          <cell r="D606">
            <v>22743.38</v>
          </cell>
        </row>
        <row r="607">
          <cell r="D607">
            <v>24873.01</v>
          </cell>
        </row>
        <row r="608">
          <cell r="D608">
            <v>27009.67</v>
          </cell>
        </row>
        <row r="609">
          <cell r="D609">
            <v>460137.63</v>
          </cell>
        </row>
        <row r="610">
          <cell r="D610">
            <v>4767911.43</v>
          </cell>
        </row>
        <row r="611">
          <cell r="D611">
            <v>13366.63</v>
          </cell>
        </row>
        <row r="612">
          <cell r="D612">
            <v>999900</v>
          </cell>
        </row>
        <row r="613">
          <cell r="D613">
            <v>102648.08</v>
          </cell>
        </row>
        <row r="614">
          <cell r="D614">
            <v>13488.32</v>
          </cell>
        </row>
        <row r="615">
          <cell r="D615">
            <v>6426000</v>
          </cell>
        </row>
        <row r="616">
          <cell r="D616">
            <v>35745.589999999997</v>
          </cell>
        </row>
        <row r="617">
          <cell r="D617">
            <v>31581.84</v>
          </cell>
        </row>
        <row r="618">
          <cell r="D618">
            <v>28321.96</v>
          </cell>
        </row>
        <row r="619">
          <cell r="D619">
            <v>21585.8</v>
          </cell>
        </row>
        <row r="620">
          <cell r="D620">
            <v>38331.949999999997</v>
          </cell>
        </row>
        <row r="621">
          <cell r="D621">
            <v>4609979</v>
          </cell>
        </row>
        <row r="622">
          <cell r="D622">
            <v>14336.88</v>
          </cell>
        </row>
        <row r="623">
          <cell r="D623">
            <v>13240.97</v>
          </cell>
        </row>
        <row r="624">
          <cell r="D624">
            <v>823987.49</v>
          </cell>
        </row>
        <row r="625">
          <cell r="D625">
            <v>7399750</v>
          </cell>
        </row>
        <row r="626">
          <cell r="D626">
            <v>35564.699999999997</v>
          </cell>
        </row>
        <row r="628">
          <cell r="D628">
            <v>76680.899999999994</v>
          </cell>
        </row>
        <row r="629">
          <cell r="D629">
            <v>42360.47</v>
          </cell>
        </row>
        <row r="630">
          <cell r="D630">
            <v>6054321.2999999998</v>
          </cell>
        </row>
        <row r="631">
          <cell r="D631">
            <v>42360.47</v>
          </cell>
        </row>
        <row r="632">
          <cell r="D632">
            <v>41875.839999999997</v>
          </cell>
        </row>
        <row r="633">
          <cell r="D633">
            <v>38691.08</v>
          </cell>
        </row>
        <row r="634">
          <cell r="D634">
            <v>10400679.52</v>
          </cell>
        </row>
        <row r="635">
          <cell r="D635">
            <v>20818202.59</v>
          </cell>
        </row>
        <row r="636">
          <cell r="D636">
            <v>27417373.300000001</v>
          </cell>
        </row>
        <row r="637">
          <cell r="D637">
            <v>10594678.699999999</v>
          </cell>
        </row>
        <row r="638">
          <cell r="D638">
            <v>15884401.35</v>
          </cell>
        </row>
        <row r="639">
          <cell r="D639">
            <v>8534108</v>
          </cell>
        </row>
        <row r="640">
          <cell r="D640">
            <v>17411129</v>
          </cell>
        </row>
        <row r="641">
          <cell r="D641">
            <v>4541500</v>
          </cell>
        </row>
        <row r="642">
          <cell r="D642">
            <v>10805000</v>
          </cell>
        </row>
        <row r="643">
          <cell r="D643">
            <v>10805000</v>
          </cell>
        </row>
        <row r="644">
          <cell r="D644">
            <v>18031968.09</v>
          </cell>
        </row>
        <row r="645">
          <cell r="D645">
            <v>17511800</v>
          </cell>
        </row>
        <row r="646">
          <cell r="D646">
            <v>7270000</v>
          </cell>
        </row>
        <row r="647">
          <cell r="D647">
            <v>3735000</v>
          </cell>
        </row>
        <row r="648">
          <cell r="D648">
            <v>39474.49</v>
          </cell>
        </row>
        <row r="649">
          <cell r="D649">
            <v>61311.37</v>
          </cell>
        </row>
        <row r="650">
          <cell r="D650">
            <v>3735000</v>
          </cell>
        </row>
        <row r="651">
          <cell r="D651">
            <v>10281666.699999999</v>
          </cell>
        </row>
        <row r="652">
          <cell r="D652">
            <v>3735000</v>
          </cell>
        </row>
        <row r="653">
          <cell r="D653">
            <v>15146656.4</v>
          </cell>
        </row>
        <row r="654">
          <cell r="D654">
            <v>4572500</v>
          </cell>
        </row>
        <row r="655">
          <cell r="D655">
            <v>26789889.489999998</v>
          </cell>
        </row>
        <row r="656">
          <cell r="D656">
            <v>3735000</v>
          </cell>
        </row>
        <row r="657">
          <cell r="D657">
            <v>21410000</v>
          </cell>
        </row>
        <row r="658">
          <cell r="D658">
            <v>7270000</v>
          </cell>
        </row>
        <row r="659">
          <cell r="D659">
            <v>17875000</v>
          </cell>
        </row>
        <row r="660">
          <cell r="D660">
            <v>10805000</v>
          </cell>
        </row>
        <row r="661">
          <cell r="D661">
            <v>10806007.290000001</v>
          </cell>
        </row>
        <row r="662">
          <cell r="D662">
            <v>14403.17</v>
          </cell>
        </row>
        <row r="663">
          <cell r="D663">
            <v>18285350</v>
          </cell>
        </row>
        <row r="664">
          <cell r="D664">
            <v>10783984.530000001</v>
          </cell>
        </row>
        <row r="665">
          <cell r="D665">
            <v>55755.9</v>
          </cell>
        </row>
        <row r="666">
          <cell r="D666">
            <v>24006.55</v>
          </cell>
        </row>
        <row r="667">
          <cell r="D667">
            <v>7469760</v>
          </cell>
        </row>
        <row r="668">
          <cell r="D668">
            <v>26150.14</v>
          </cell>
        </row>
        <row r="669">
          <cell r="D669">
            <v>14294.2</v>
          </cell>
        </row>
        <row r="670">
          <cell r="D670">
            <v>13889.06</v>
          </cell>
        </row>
        <row r="671">
          <cell r="D671">
            <v>13889.06</v>
          </cell>
        </row>
        <row r="672">
          <cell r="D672">
            <v>13808.08</v>
          </cell>
        </row>
        <row r="673">
          <cell r="D673">
            <v>18804715.370000001</v>
          </cell>
        </row>
        <row r="674">
          <cell r="D674">
            <v>14120.57</v>
          </cell>
        </row>
        <row r="675">
          <cell r="D675">
            <v>14788.64</v>
          </cell>
        </row>
        <row r="676">
          <cell r="D676">
            <v>23714.7</v>
          </cell>
        </row>
        <row r="677">
          <cell r="D677">
            <v>14116.44</v>
          </cell>
        </row>
        <row r="678">
          <cell r="D678">
            <v>60283.91</v>
          </cell>
        </row>
        <row r="679">
          <cell r="D679">
            <v>58708.82</v>
          </cell>
        </row>
        <row r="680">
          <cell r="D680">
            <v>13576.5</v>
          </cell>
        </row>
        <row r="681">
          <cell r="D681">
            <v>28287.95</v>
          </cell>
        </row>
        <row r="682">
          <cell r="D682">
            <v>20375.72</v>
          </cell>
        </row>
        <row r="683">
          <cell r="D683">
            <v>27697.97</v>
          </cell>
        </row>
        <row r="684">
          <cell r="D684">
            <v>10805000</v>
          </cell>
        </row>
        <row r="685">
          <cell r="D685">
            <v>15489.91</v>
          </cell>
        </row>
        <row r="686">
          <cell r="D686">
            <v>21636.66</v>
          </cell>
        </row>
        <row r="687">
          <cell r="D687">
            <v>18414.099999999999</v>
          </cell>
        </row>
        <row r="688">
          <cell r="D688">
            <v>30347.65</v>
          </cell>
        </row>
        <row r="689">
          <cell r="D689">
            <v>16601.66</v>
          </cell>
        </row>
        <row r="690">
          <cell r="D690">
            <v>21538.42</v>
          </cell>
        </row>
        <row r="691">
          <cell r="D691">
            <v>14340000</v>
          </cell>
        </row>
        <row r="692">
          <cell r="D692">
            <v>8426572.5600000005</v>
          </cell>
        </row>
        <row r="693">
          <cell r="D693">
            <v>13223.8</v>
          </cell>
        </row>
        <row r="694">
          <cell r="D694">
            <v>20895.599999999999</v>
          </cell>
        </row>
        <row r="695">
          <cell r="D695">
            <v>13157.66</v>
          </cell>
        </row>
        <row r="696">
          <cell r="D696">
            <v>16127.44</v>
          </cell>
        </row>
        <row r="697">
          <cell r="D697">
            <v>21432.98</v>
          </cell>
        </row>
        <row r="698">
          <cell r="D698">
            <v>44498.18</v>
          </cell>
        </row>
        <row r="699">
          <cell r="D699">
            <v>3763334.83</v>
          </cell>
        </row>
        <row r="700">
          <cell r="D700">
            <v>23553309</v>
          </cell>
        </row>
        <row r="701">
          <cell r="D701">
            <v>15672900</v>
          </cell>
        </row>
        <row r="702">
          <cell r="D702">
            <v>23141.74</v>
          </cell>
        </row>
        <row r="703">
          <cell r="D703">
            <v>5540640</v>
          </cell>
        </row>
        <row r="704">
          <cell r="D704">
            <v>3759410</v>
          </cell>
        </row>
        <row r="705">
          <cell r="D705">
            <v>114716.78</v>
          </cell>
        </row>
        <row r="706">
          <cell r="D706">
            <v>76913.3</v>
          </cell>
        </row>
        <row r="707">
          <cell r="D707">
            <v>14248.7</v>
          </cell>
        </row>
        <row r="708">
          <cell r="D708">
            <v>57738.34</v>
          </cell>
        </row>
        <row r="709">
          <cell r="D709">
            <v>28480000</v>
          </cell>
        </row>
        <row r="710">
          <cell r="D710">
            <v>23769.85</v>
          </cell>
        </row>
        <row r="711">
          <cell r="D711">
            <v>37225.07</v>
          </cell>
        </row>
        <row r="712">
          <cell r="D712">
            <v>13796.84</v>
          </cell>
        </row>
        <row r="713">
          <cell r="D713">
            <v>37114.85</v>
          </cell>
        </row>
        <row r="714">
          <cell r="D714">
            <v>19990.009999999998</v>
          </cell>
        </row>
        <row r="715">
          <cell r="D715">
            <v>20474.88</v>
          </cell>
        </row>
        <row r="716">
          <cell r="D716">
            <v>20232.48</v>
          </cell>
        </row>
        <row r="717">
          <cell r="D717">
            <v>24089.439999999999</v>
          </cell>
        </row>
        <row r="718">
          <cell r="D718">
            <v>19835.78</v>
          </cell>
        </row>
        <row r="719">
          <cell r="D719">
            <v>42051.77</v>
          </cell>
        </row>
        <row r="720">
          <cell r="D720">
            <v>21852.06</v>
          </cell>
        </row>
        <row r="721">
          <cell r="D721">
            <v>3491458.08</v>
          </cell>
        </row>
        <row r="722">
          <cell r="D722">
            <v>43089.13</v>
          </cell>
        </row>
        <row r="723">
          <cell r="D723">
            <v>6738183.6900000004</v>
          </cell>
        </row>
        <row r="724">
          <cell r="D724">
            <v>2499897.6</v>
          </cell>
        </row>
        <row r="725">
          <cell r="D725">
            <v>6985748.0999999996</v>
          </cell>
        </row>
        <row r="726">
          <cell r="D726">
            <v>4868640</v>
          </cell>
        </row>
        <row r="727">
          <cell r="D727">
            <v>21410000</v>
          </cell>
        </row>
        <row r="728">
          <cell r="D728">
            <v>3825360</v>
          </cell>
        </row>
        <row r="729">
          <cell r="D729">
            <v>23318946.690000001</v>
          </cell>
        </row>
        <row r="730">
          <cell r="D730">
            <v>4724568</v>
          </cell>
        </row>
        <row r="731">
          <cell r="D731">
            <v>3755808</v>
          </cell>
        </row>
        <row r="732">
          <cell r="D732">
            <v>36574767.519999996</v>
          </cell>
        </row>
        <row r="733">
          <cell r="D733">
            <v>4105469.5</v>
          </cell>
        </row>
        <row r="734">
          <cell r="D734">
            <v>9455775</v>
          </cell>
        </row>
        <row r="735">
          <cell r="D735">
            <v>24882.84</v>
          </cell>
        </row>
        <row r="736">
          <cell r="D736">
            <v>24695.51</v>
          </cell>
        </row>
        <row r="737">
          <cell r="D737">
            <v>23626.61</v>
          </cell>
        </row>
        <row r="738">
          <cell r="D738">
            <v>23626.61</v>
          </cell>
        </row>
        <row r="739">
          <cell r="D739">
            <v>13311.97</v>
          </cell>
        </row>
        <row r="740">
          <cell r="D740">
            <v>13433.17</v>
          </cell>
        </row>
        <row r="741">
          <cell r="D741">
            <v>26748.12</v>
          </cell>
        </row>
        <row r="742">
          <cell r="D742">
            <v>26748.12</v>
          </cell>
        </row>
        <row r="743">
          <cell r="D743">
            <v>83533.38</v>
          </cell>
        </row>
        <row r="744">
          <cell r="D744">
            <v>7270000</v>
          </cell>
        </row>
        <row r="745">
          <cell r="D745">
            <v>14340000</v>
          </cell>
        </row>
        <row r="746">
          <cell r="D746">
            <v>10805000</v>
          </cell>
        </row>
        <row r="747">
          <cell r="D747">
            <v>32015000</v>
          </cell>
        </row>
        <row r="748">
          <cell r="D748">
            <v>7266436.0700000003</v>
          </cell>
        </row>
        <row r="749">
          <cell r="D749">
            <v>10809968.609999999</v>
          </cell>
        </row>
        <row r="750">
          <cell r="D750">
            <v>3763832.65</v>
          </cell>
        </row>
        <row r="751">
          <cell r="D751">
            <v>3768651.32</v>
          </cell>
        </row>
        <row r="752">
          <cell r="D752">
            <v>7293302.5599999996</v>
          </cell>
        </row>
        <row r="753">
          <cell r="D753">
            <v>3760066.77</v>
          </cell>
        </row>
        <row r="754">
          <cell r="D754">
            <v>3759712.39</v>
          </cell>
        </row>
        <row r="755">
          <cell r="D755">
            <v>12038.98</v>
          </cell>
        </row>
        <row r="756">
          <cell r="D756">
            <v>2100575.23</v>
          </cell>
        </row>
        <row r="757">
          <cell r="D757">
            <v>39084.97</v>
          </cell>
        </row>
        <row r="758">
          <cell r="D758">
            <v>13554.46</v>
          </cell>
        </row>
        <row r="759">
          <cell r="D759">
            <v>3744185.09</v>
          </cell>
        </row>
        <row r="760">
          <cell r="D760">
            <v>7270000</v>
          </cell>
        </row>
        <row r="761">
          <cell r="D761">
            <v>14340000</v>
          </cell>
        </row>
        <row r="762">
          <cell r="D762">
            <v>20927568.5</v>
          </cell>
        </row>
        <row r="763">
          <cell r="D763">
            <v>18854.3</v>
          </cell>
        </row>
        <row r="764">
          <cell r="D764">
            <v>15064.14</v>
          </cell>
        </row>
        <row r="765">
          <cell r="D765">
            <v>15064.14</v>
          </cell>
        </row>
        <row r="766">
          <cell r="D766">
            <v>1335356</v>
          </cell>
        </row>
        <row r="767">
          <cell r="D767">
            <v>34838.51</v>
          </cell>
        </row>
        <row r="768">
          <cell r="D768">
            <v>21259.200000000001</v>
          </cell>
        </row>
        <row r="769">
          <cell r="D769">
            <v>12908.26</v>
          </cell>
        </row>
        <row r="770">
          <cell r="D770">
            <v>21022.09</v>
          </cell>
        </row>
        <row r="771">
          <cell r="D771">
            <v>27770.05</v>
          </cell>
        </row>
        <row r="772">
          <cell r="D772">
            <v>12434.11</v>
          </cell>
        </row>
        <row r="773">
          <cell r="D773">
            <v>26778.25</v>
          </cell>
        </row>
        <row r="774">
          <cell r="D774">
            <v>12802.91</v>
          </cell>
        </row>
        <row r="775">
          <cell r="D775">
            <v>82628.11</v>
          </cell>
        </row>
        <row r="776">
          <cell r="D776">
            <v>26030.51</v>
          </cell>
        </row>
        <row r="777">
          <cell r="D777">
            <v>13510.37</v>
          </cell>
        </row>
        <row r="778">
          <cell r="D778">
            <v>13840.93</v>
          </cell>
        </row>
        <row r="779">
          <cell r="D779">
            <v>13598.54</v>
          </cell>
        </row>
        <row r="780">
          <cell r="D780">
            <v>15780.43</v>
          </cell>
        </row>
        <row r="781">
          <cell r="D781">
            <v>18440.439999999999</v>
          </cell>
        </row>
        <row r="782">
          <cell r="D782">
            <v>3521152</v>
          </cell>
        </row>
        <row r="783">
          <cell r="D783">
            <v>1324420</v>
          </cell>
        </row>
        <row r="784">
          <cell r="D784">
            <v>7360126.5799999991</v>
          </cell>
        </row>
        <row r="785">
          <cell r="D785">
            <v>22519148.940000001</v>
          </cell>
        </row>
        <row r="786">
          <cell r="D786">
            <v>658615</v>
          </cell>
        </row>
        <row r="787">
          <cell r="D787">
            <v>7264257.3600000003</v>
          </cell>
        </row>
        <row r="788">
          <cell r="D788">
            <v>17875000</v>
          </cell>
        </row>
        <row r="789">
          <cell r="D789">
            <v>7270000</v>
          </cell>
        </row>
        <row r="790">
          <cell r="D790">
            <v>7120000</v>
          </cell>
        </row>
        <row r="791">
          <cell r="D791">
            <v>7270000</v>
          </cell>
        </row>
        <row r="792">
          <cell r="D792">
            <v>4424500.8</v>
          </cell>
        </row>
        <row r="793">
          <cell r="D793">
            <v>17875000</v>
          </cell>
        </row>
        <row r="794">
          <cell r="D794">
            <v>7270000</v>
          </cell>
        </row>
        <row r="795">
          <cell r="D795">
            <v>12581.65</v>
          </cell>
        </row>
        <row r="796">
          <cell r="D796">
            <v>39933.440000000002</v>
          </cell>
        </row>
        <row r="797">
          <cell r="D797">
            <v>20793.97</v>
          </cell>
        </row>
        <row r="798">
          <cell r="D798">
            <v>43958.239999999998</v>
          </cell>
        </row>
        <row r="799">
          <cell r="D799">
            <v>39659.51</v>
          </cell>
        </row>
        <row r="800">
          <cell r="D800">
            <v>94229.52</v>
          </cell>
        </row>
        <row r="801">
          <cell r="D801">
            <v>42587.42</v>
          </cell>
        </row>
        <row r="802">
          <cell r="D802">
            <v>14340000</v>
          </cell>
        </row>
        <row r="803">
          <cell r="D803">
            <v>913265.2</v>
          </cell>
        </row>
        <row r="804">
          <cell r="D804">
            <v>42280.38</v>
          </cell>
        </row>
        <row r="805">
          <cell r="D805">
            <v>29321740.799999997</v>
          </cell>
        </row>
        <row r="806">
          <cell r="D806">
            <v>10805000</v>
          </cell>
        </row>
        <row r="807">
          <cell r="D807">
            <v>14340000</v>
          </cell>
        </row>
        <row r="808">
          <cell r="D808">
            <v>7296495.6200000001</v>
          </cell>
        </row>
        <row r="809">
          <cell r="D809">
            <v>17875000</v>
          </cell>
        </row>
        <row r="810">
          <cell r="D810">
            <v>67522.759999999995</v>
          </cell>
        </row>
        <row r="811">
          <cell r="D811">
            <v>41594.959999999999</v>
          </cell>
        </row>
        <row r="812">
          <cell r="D812">
            <v>21410000</v>
          </cell>
        </row>
        <row r="813">
          <cell r="D813">
            <v>3735000</v>
          </cell>
        </row>
        <row r="814">
          <cell r="D814">
            <v>3735000</v>
          </cell>
        </row>
        <row r="815">
          <cell r="D815">
            <v>5464800</v>
          </cell>
        </row>
        <row r="816">
          <cell r="D816">
            <v>20083.3</v>
          </cell>
        </row>
        <row r="817">
          <cell r="D817">
            <v>12153</v>
          </cell>
        </row>
        <row r="818">
          <cell r="D818">
            <v>14050.31</v>
          </cell>
        </row>
        <row r="819">
          <cell r="D819">
            <v>7270000</v>
          </cell>
        </row>
        <row r="820">
          <cell r="D820">
            <v>7270000</v>
          </cell>
        </row>
        <row r="821">
          <cell r="D821">
            <v>7270000</v>
          </cell>
        </row>
        <row r="822">
          <cell r="D822">
            <v>7270000</v>
          </cell>
        </row>
        <row r="823">
          <cell r="D823">
            <v>7270000</v>
          </cell>
        </row>
        <row r="824">
          <cell r="D824">
            <v>11825663.810000001</v>
          </cell>
        </row>
        <row r="825">
          <cell r="D825">
            <v>7270000</v>
          </cell>
        </row>
        <row r="826">
          <cell r="D826">
            <v>11555069.050000001</v>
          </cell>
        </row>
        <row r="828">
          <cell r="D828">
            <v>10805000</v>
          </cell>
        </row>
        <row r="829">
          <cell r="D829">
            <v>22045334.690000001</v>
          </cell>
        </row>
        <row r="830">
          <cell r="D830">
            <v>10805000</v>
          </cell>
        </row>
        <row r="831">
          <cell r="D831">
            <v>10805000</v>
          </cell>
        </row>
        <row r="832">
          <cell r="D832">
            <v>14340000</v>
          </cell>
        </row>
        <row r="833">
          <cell r="D833">
            <v>21410000</v>
          </cell>
        </row>
        <row r="834">
          <cell r="D834">
            <v>7270000</v>
          </cell>
        </row>
        <row r="835">
          <cell r="D835">
            <v>10818878.939999999</v>
          </cell>
        </row>
        <row r="836">
          <cell r="D836">
            <v>16289393.149999999</v>
          </cell>
        </row>
        <row r="837">
          <cell r="D837">
            <v>27734867.329999998</v>
          </cell>
        </row>
        <row r="838">
          <cell r="D838">
            <v>3735000</v>
          </cell>
        </row>
        <row r="839">
          <cell r="D839">
            <v>6517225.6900000004</v>
          </cell>
        </row>
        <row r="842">
          <cell r="D842">
            <v>27571.66</v>
          </cell>
        </row>
        <row r="843">
          <cell r="D843">
            <v>7270000</v>
          </cell>
        </row>
        <row r="844">
          <cell r="D844">
            <v>3735000</v>
          </cell>
        </row>
        <row r="845">
          <cell r="D845">
            <v>10805000</v>
          </cell>
        </row>
        <row r="846">
          <cell r="D846">
            <v>3735000</v>
          </cell>
        </row>
        <row r="847">
          <cell r="D847">
            <v>3735000</v>
          </cell>
        </row>
        <row r="848">
          <cell r="D848">
            <v>3735000</v>
          </cell>
        </row>
        <row r="849">
          <cell r="D849">
            <v>3735000</v>
          </cell>
        </row>
        <row r="850">
          <cell r="D850">
            <v>13532.41</v>
          </cell>
        </row>
        <row r="851">
          <cell r="D851">
            <v>13223.8</v>
          </cell>
        </row>
        <row r="852">
          <cell r="D852">
            <v>13223.8</v>
          </cell>
        </row>
        <row r="853">
          <cell r="D853">
            <v>17875000</v>
          </cell>
        </row>
        <row r="854">
          <cell r="D854">
            <v>7292627.1500000004</v>
          </cell>
        </row>
        <row r="855">
          <cell r="D855">
            <v>28480000</v>
          </cell>
        </row>
        <row r="856">
          <cell r="D856">
            <v>3763611.1</v>
          </cell>
        </row>
        <row r="857">
          <cell r="D857">
            <v>7279672.5299999993</v>
          </cell>
        </row>
        <row r="858">
          <cell r="D858">
            <v>21410000</v>
          </cell>
        </row>
        <row r="859">
          <cell r="D859">
            <v>14340000</v>
          </cell>
        </row>
        <row r="860">
          <cell r="D860">
            <v>42620000</v>
          </cell>
        </row>
        <row r="861">
          <cell r="D861">
            <v>4283874.51</v>
          </cell>
        </row>
        <row r="862">
          <cell r="D862">
            <v>5184485.3600000003</v>
          </cell>
        </row>
        <row r="863">
          <cell r="D863">
            <v>2369736</v>
          </cell>
        </row>
        <row r="864">
          <cell r="D864">
            <v>7899989.5700000003</v>
          </cell>
        </row>
        <row r="865">
          <cell r="D865">
            <v>4769280</v>
          </cell>
        </row>
        <row r="866">
          <cell r="D866">
            <v>4769280</v>
          </cell>
        </row>
        <row r="867">
          <cell r="D867">
            <v>21410000</v>
          </cell>
        </row>
        <row r="868">
          <cell r="D868">
            <v>7296016.54</v>
          </cell>
        </row>
        <row r="869">
          <cell r="D869">
            <v>21410000</v>
          </cell>
        </row>
        <row r="870">
          <cell r="D870">
            <v>7300685.54</v>
          </cell>
        </row>
        <row r="871">
          <cell r="D871">
            <v>7295858.8100000005</v>
          </cell>
        </row>
        <row r="872">
          <cell r="D872">
            <v>24945000</v>
          </cell>
        </row>
        <row r="873">
          <cell r="D873">
            <v>7270000</v>
          </cell>
        </row>
        <row r="874">
          <cell r="D874">
            <v>24945000</v>
          </cell>
        </row>
        <row r="875">
          <cell r="D875">
            <v>7292692.6100000003</v>
          </cell>
        </row>
        <row r="876">
          <cell r="D876">
            <v>21410000</v>
          </cell>
        </row>
        <row r="877">
          <cell r="D877">
            <v>14370039.58</v>
          </cell>
        </row>
        <row r="878">
          <cell r="D878">
            <v>14340000</v>
          </cell>
        </row>
        <row r="879">
          <cell r="D879">
            <v>3735000</v>
          </cell>
        </row>
        <row r="880">
          <cell r="D880">
            <v>10805000</v>
          </cell>
        </row>
        <row r="881">
          <cell r="D881">
            <v>3735000</v>
          </cell>
        </row>
        <row r="882">
          <cell r="D882">
            <v>7270000</v>
          </cell>
        </row>
        <row r="883">
          <cell r="D883">
            <v>7270000</v>
          </cell>
        </row>
        <row r="884">
          <cell r="D884">
            <v>14340000</v>
          </cell>
        </row>
        <row r="885">
          <cell r="D885">
            <v>32015000</v>
          </cell>
        </row>
        <row r="886">
          <cell r="D886">
            <v>21410000</v>
          </cell>
        </row>
        <row r="887">
          <cell r="D887">
            <v>17875000</v>
          </cell>
        </row>
        <row r="888">
          <cell r="D888">
            <v>14340000</v>
          </cell>
        </row>
        <row r="889">
          <cell r="D889">
            <v>17875000</v>
          </cell>
        </row>
        <row r="890">
          <cell r="D890">
            <v>7270000</v>
          </cell>
        </row>
        <row r="891">
          <cell r="D891">
            <v>7270000</v>
          </cell>
        </row>
        <row r="892">
          <cell r="D892">
            <v>17875000</v>
          </cell>
        </row>
        <row r="893">
          <cell r="D893">
            <v>23637.59</v>
          </cell>
        </row>
        <row r="894">
          <cell r="D894">
            <v>88259425.560000002</v>
          </cell>
        </row>
        <row r="895">
          <cell r="D895">
            <v>10805000</v>
          </cell>
        </row>
        <row r="896">
          <cell r="D896">
            <v>6916353.1099999994</v>
          </cell>
        </row>
        <row r="897">
          <cell r="D897">
            <v>24245387</v>
          </cell>
        </row>
        <row r="898">
          <cell r="D898">
            <v>6520865.8600000003</v>
          </cell>
        </row>
        <row r="899">
          <cell r="D899">
            <v>14117372.890000001</v>
          </cell>
        </row>
        <row r="900">
          <cell r="D900">
            <v>7270000</v>
          </cell>
        </row>
        <row r="901">
          <cell r="D901">
            <v>28480000</v>
          </cell>
        </row>
        <row r="902">
          <cell r="D902">
            <v>7270000</v>
          </cell>
        </row>
        <row r="903">
          <cell r="D903">
            <v>25752.7</v>
          </cell>
        </row>
        <row r="904">
          <cell r="D904">
            <v>14215.6</v>
          </cell>
        </row>
        <row r="905">
          <cell r="D905">
            <v>13217.77</v>
          </cell>
        </row>
        <row r="906">
          <cell r="D906">
            <v>14050.31</v>
          </cell>
        </row>
        <row r="907">
          <cell r="D907">
            <v>14160.53</v>
          </cell>
        </row>
        <row r="908">
          <cell r="D908">
            <v>13873.96</v>
          </cell>
        </row>
        <row r="909">
          <cell r="D909">
            <v>15097.16</v>
          </cell>
        </row>
        <row r="910">
          <cell r="D910">
            <v>13565.02</v>
          </cell>
        </row>
        <row r="911">
          <cell r="D911">
            <v>17873.990000000002</v>
          </cell>
        </row>
        <row r="912">
          <cell r="D912">
            <v>2021355</v>
          </cell>
        </row>
        <row r="913">
          <cell r="D913">
            <v>6679997.7999999998</v>
          </cell>
        </row>
        <row r="914">
          <cell r="D914">
            <v>6564455.75</v>
          </cell>
        </row>
        <row r="915">
          <cell r="D915">
            <v>6507725.6200000001</v>
          </cell>
        </row>
        <row r="916">
          <cell r="D916">
            <v>17148.29</v>
          </cell>
        </row>
        <row r="917">
          <cell r="D917">
            <v>2851599.34</v>
          </cell>
        </row>
        <row r="918">
          <cell r="D918">
            <v>13657.57</v>
          </cell>
        </row>
        <row r="919">
          <cell r="D919">
            <v>14884.5</v>
          </cell>
        </row>
        <row r="920">
          <cell r="D920">
            <v>24935744.829999998</v>
          </cell>
        </row>
        <row r="921">
          <cell r="D921">
            <v>14149363.140000002</v>
          </cell>
        </row>
        <row r="922">
          <cell r="D922">
            <v>7310325.6699999999</v>
          </cell>
        </row>
        <row r="923">
          <cell r="D923">
            <v>14340000</v>
          </cell>
        </row>
        <row r="924">
          <cell r="D924">
            <v>7296659.3499999996</v>
          </cell>
        </row>
        <row r="925">
          <cell r="D925">
            <v>17875000</v>
          </cell>
        </row>
        <row r="926">
          <cell r="D926">
            <v>14340000</v>
          </cell>
        </row>
        <row r="927">
          <cell r="D927">
            <v>35550000</v>
          </cell>
        </row>
        <row r="928">
          <cell r="D928">
            <v>14340000</v>
          </cell>
        </row>
        <row r="929">
          <cell r="D929">
            <v>7270000</v>
          </cell>
        </row>
        <row r="930">
          <cell r="D930">
            <v>17875000</v>
          </cell>
        </row>
        <row r="931">
          <cell r="D931">
            <v>24945000</v>
          </cell>
        </row>
        <row r="932">
          <cell r="D932">
            <v>24945000</v>
          </cell>
        </row>
        <row r="933">
          <cell r="D933">
            <v>21410000</v>
          </cell>
        </row>
        <row r="934">
          <cell r="D934">
            <v>7290838.7200000007</v>
          </cell>
        </row>
        <row r="935">
          <cell r="D935">
            <v>28492383.449999999</v>
          </cell>
        </row>
        <row r="936">
          <cell r="D936">
            <v>7270000</v>
          </cell>
        </row>
        <row r="937">
          <cell r="D937">
            <v>17875000</v>
          </cell>
        </row>
        <row r="938">
          <cell r="D938">
            <v>17875000</v>
          </cell>
        </row>
        <row r="939">
          <cell r="D939">
            <v>3735000</v>
          </cell>
        </row>
        <row r="940">
          <cell r="D940">
            <v>28480000</v>
          </cell>
        </row>
        <row r="941">
          <cell r="D941">
            <v>14340000</v>
          </cell>
        </row>
        <row r="942">
          <cell r="D942">
            <v>17875000</v>
          </cell>
        </row>
        <row r="943">
          <cell r="D943">
            <v>28480000</v>
          </cell>
        </row>
        <row r="944">
          <cell r="D944">
            <v>7270000</v>
          </cell>
        </row>
        <row r="945">
          <cell r="D945">
            <v>14340000</v>
          </cell>
        </row>
        <row r="946">
          <cell r="D946">
            <v>13245.52</v>
          </cell>
        </row>
        <row r="947">
          <cell r="D947">
            <v>28037893.359999999</v>
          </cell>
        </row>
        <row r="948">
          <cell r="D948">
            <v>13929.11</v>
          </cell>
        </row>
        <row r="949">
          <cell r="D949">
            <v>19483.580000000002</v>
          </cell>
        </row>
        <row r="950">
          <cell r="D950">
            <v>9059583.9199999981</v>
          </cell>
        </row>
        <row r="951">
          <cell r="D951">
            <v>14629.88</v>
          </cell>
        </row>
        <row r="952">
          <cell r="D952">
            <v>14629.88</v>
          </cell>
        </row>
        <row r="953">
          <cell r="D953">
            <v>14629.88</v>
          </cell>
        </row>
        <row r="954">
          <cell r="D954">
            <v>20375.72</v>
          </cell>
        </row>
        <row r="955">
          <cell r="D955">
            <v>9789.2199999999993</v>
          </cell>
        </row>
        <row r="956">
          <cell r="D956">
            <v>24117.35</v>
          </cell>
        </row>
        <row r="957">
          <cell r="D957">
            <v>24629.38</v>
          </cell>
        </row>
        <row r="958">
          <cell r="D958">
            <v>41956.66</v>
          </cell>
        </row>
        <row r="959">
          <cell r="D959">
            <v>78416.06</v>
          </cell>
        </row>
        <row r="960">
          <cell r="D960">
            <v>649122.32000000007</v>
          </cell>
        </row>
        <row r="961">
          <cell r="D961">
            <v>34005.14</v>
          </cell>
        </row>
        <row r="962">
          <cell r="D962">
            <v>16022.92</v>
          </cell>
        </row>
        <row r="963">
          <cell r="D963">
            <v>11694769.380000001</v>
          </cell>
        </row>
        <row r="964">
          <cell r="D964">
            <v>27891.24</v>
          </cell>
        </row>
        <row r="965">
          <cell r="D965">
            <v>20452.84</v>
          </cell>
        </row>
        <row r="966">
          <cell r="D966">
            <v>20001.07</v>
          </cell>
        </row>
        <row r="967">
          <cell r="D967">
            <v>13796.84</v>
          </cell>
        </row>
        <row r="968">
          <cell r="D968">
            <v>13995.24</v>
          </cell>
        </row>
        <row r="969">
          <cell r="D969">
            <v>747012.36</v>
          </cell>
        </row>
        <row r="970">
          <cell r="D970">
            <v>41834.39</v>
          </cell>
        </row>
        <row r="971">
          <cell r="D971">
            <v>28078.57</v>
          </cell>
        </row>
        <row r="972">
          <cell r="D972">
            <v>29378.98</v>
          </cell>
        </row>
        <row r="973">
          <cell r="D973">
            <v>14307651.66</v>
          </cell>
        </row>
        <row r="974">
          <cell r="D974">
            <v>9409.86</v>
          </cell>
        </row>
        <row r="975">
          <cell r="D975">
            <v>9425.7099999999991</v>
          </cell>
        </row>
        <row r="976">
          <cell r="D976">
            <v>40568.92</v>
          </cell>
        </row>
        <row r="977">
          <cell r="D977">
            <v>18014157.860000003</v>
          </cell>
        </row>
        <row r="978">
          <cell r="D978">
            <v>81847.09</v>
          </cell>
        </row>
        <row r="979">
          <cell r="D979">
            <v>162487.07999999999</v>
          </cell>
        </row>
        <row r="980">
          <cell r="D980">
            <v>47262.38</v>
          </cell>
        </row>
        <row r="981">
          <cell r="D981">
            <v>59884.24</v>
          </cell>
        </row>
        <row r="982">
          <cell r="D982">
            <v>56008.45</v>
          </cell>
        </row>
        <row r="983">
          <cell r="D983">
            <v>3742243.54</v>
          </cell>
        </row>
        <row r="984">
          <cell r="D984">
            <v>39281.14</v>
          </cell>
        </row>
        <row r="985">
          <cell r="D985">
            <v>10805000</v>
          </cell>
        </row>
        <row r="986">
          <cell r="D986">
            <v>14340000</v>
          </cell>
        </row>
        <row r="987">
          <cell r="D987">
            <v>14340000</v>
          </cell>
        </row>
        <row r="988">
          <cell r="D988">
            <v>21410000</v>
          </cell>
        </row>
        <row r="989">
          <cell r="D989">
            <v>22216.32</v>
          </cell>
        </row>
        <row r="990">
          <cell r="D990">
            <v>10805000</v>
          </cell>
        </row>
        <row r="991">
          <cell r="D991">
            <v>7267556.6399999997</v>
          </cell>
        </row>
        <row r="992">
          <cell r="D992">
            <v>19295.759999999998</v>
          </cell>
        </row>
        <row r="993">
          <cell r="D993">
            <v>15235113.98</v>
          </cell>
        </row>
        <row r="994">
          <cell r="D994">
            <v>7270000</v>
          </cell>
        </row>
        <row r="995">
          <cell r="D995">
            <v>7270000</v>
          </cell>
        </row>
        <row r="996">
          <cell r="D996">
            <v>15500000</v>
          </cell>
        </row>
        <row r="997">
          <cell r="D997">
            <v>26707997.970000003</v>
          </cell>
        </row>
        <row r="998">
          <cell r="D998">
            <v>11566748.859999999</v>
          </cell>
        </row>
        <row r="999">
          <cell r="D999">
            <v>70284.98</v>
          </cell>
        </row>
        <row r="1000">
          <cell r="D1000">
            <v>34683.620000000003</v>
          </cell>
        </row>
        <row r="1001">
          <cell r="D1001">
            <v>66649.94</v>
          </cell>
        </row>
        <row r="1002">
          <cell r="D1002">
            <v>70130.679999999993</v>
          </cell>
        </row>
        <row r="1003">
          <cell r="D1003">
            <v>77230.259999999995</v>
          </cell>
        </row>
        <row r="1004">
          <cell r="D1004">
            <v>82942.67</v>
          </cell>
        </row>
        <row r="1005">
          <cell r="D1005">
            <v>19527.169999999998</v>
          </cell>
        </row>
        <row r="1006">
          <cell r="D1006">
            <v>19747.61</v>
          </cell>
        </row>
        <row r="1007">
          <cell r="D1007">
            <v>7268242.0700000003</v>
          </cell>
        </row>
        <row r="1008">
          <cell r="D1008">
            <v>38767.199999999997</v>
          </cell>
        </row>
        <row r="1009">
          <cell r="D1009">
            <v>7269068.2400000002</v>
          </cell>
        </row>
        <row r="1010">
          <cell r="D1010">
            <v>3761630.4400000004</v>
          </cell>
        </row>
        <row r="1011">
          <cell r="D1011">
            <v>13444.24</v>
          </cell>
        </row>
        <row r="1012">
          <cell r="D1012">
            <v>13433.17</v>
          </cell>
        </row>
        <row r="1013">
          <cell r="D1013">
            <v>34536.25</v>
          </cell>
        </row>
        <row r="1014">
          <cell r="D1014">
            <v>15662.46</v>
          </cell>
        </row>
        <row r="1015">
          <cell r="D1015">
            <v>44553.25</v>
          </cell>
        </row>
        <row r="1016">
          <cell r="D1016">
            <v>75200.52</v>
          </cell>
        </row>
        <row r="1017">
          <cell r="D1017">
            <v>19173.07</v>
          </cell>
        </row>
        <row r="1018">
          <cell r="D1018">
            <v>17682225.670000002</v>
          </cell>
        </row>
        <row r="1019">
          <cell r="D1019">
            <v>11146122.149999999</v>
          </cell>
        </row>
        <row r="1020">
          <cell r="D1020">
            <v>37312.25</v>
          </cell>
        </row>
        <row r="1021">
          <cell r="D1021">
            <v>19472.93</v>
          </cell>
        </row>
        <row r="1022">
          <cell r="D1022">
            <v>11858.92</v>
          </cell>
        </row>
        <row r="1023">
          <cell r="D1023">
            <v>22722.91</v>
          </cell>
        </row>
        <row r="1024">
          <cell r="D1024">
            <v>27369.64</v>
          </cell>
        </row>
        <row r="1025">
          <cell r="D1025">
            <v>23119.69</v>
          </cell>
        </row>
        <row r="1026">
          <cell r="D1026">
            <v>20659.07</v>
          </cell>
        </row>
        <row r="1027">
          <cell r="D1027">
            <v>38800.879999999997</v>
          </cell>
        </row>
        <row r="1028">
          <cell r="D1028">
            <v>25411.8</v>
          </cell>
        </row>
        <row r="1029">
          <cell r="D1029">
            <v>24122.46</v>
          </cell>
        </row>
        <row r="1030">
          <cell r="D1030">
            <v>10806364.32</v>
          </cell>
        </row>
        <row r="1031">
          <cell r="D1031">
            <v>16891.439999999999</v>
          </cell>
        </row>
        <row r="1032">
          <cell r="D1032">
            <v>39120.480000000003</v>
          </cell>
        </row>
        <row r="1033">
          <cell r="D1033">
            <v>7268130.0300000003</v>
          </cell>
        </row>
        <row r="1034">
          <cell r="D1034">
            <v>13796.84</v>
          </cell>
        </row>
        <row r="1035">
          <cell r="D1035">
            <v>13631.57</v>
          </cell>
        </row>
        <row r="1036">
          <cell r="D1036">
            <v>13854.4</v>
          </cell>
        </row>
        <row r="1037">
          <cell r="D1037">
            <v>13854.4</v>
          </cell>
        </row>
        <row r="1038">
          <cell r="D1038">
            <v>13588.14</v>
          </cell>
        </row>
        <row r="1039">
          <cell r="D1039">
            <v>12731.66</v>
          </cell>
        </row>
        <row r="1040">
          <cell r="D1040">
            <v>6508583.2999999998</v>
          </cell>
        </row>
        <row r="1041">
          <cell r="D1041">
            <v>6390433</v>
          </cell>
        </row>
        <row r="1042">
          <cell r="D1042">
            <v>6276777.7000000002</v>
          </cell>
        </row>
        <row r="1043">
          <cell r="D1043">
            <v>24290559.660000004</v>
          </cell>
        </row>
        <row r="1044">
          <cell r="D1044">
            <v>80875.520000000004</v>
          </cell>
        </row>
        <row r="1045">
          <cell r="D1045">
            <v>73783.38</v>
          </cell>
        </row>
        <row r="1046">
          <cell r="D1046">
            <v>74264.87</v>
          </cell>
        </row>
        <row r="1047">
          <cell r="D1047">
            <v>5642450.9299999997</v>
          </cell>
        </row>
        <row r="1048">
          <cell r="D1048">
            <v>22502.560000000001</v>
          </cell>
        </row>
        <row r="1049">
          <cell r="D1049">
            <v>23218.85</v>
          </cell>
        </row>
        <row r="1050">
          <cell r="D1050">
            <v>22888.27</v>
          </cell>
        </row>
        <row r="1051">
          <cell r="D1051">
            <v>14568.29</v>
          </cell>
        </row>
        <row r="1052">
          <cell r="D1052">
            <v>13697.7</v>
          </cell>
        </row>
        <row r="1053">
          <cell r="D1053">
            <v>14281.73</v>
          </cell>
        </row>
        <row r="1054">
          <cell r="D1054">
            <v>13818.89</v>
          </cell>
        </row>
        <row r="1055">
          <cell r="D1055">
            <v>11403257.85</v>
          </cell>
        </row>
        <row r="1056">
          <cell r="D1056">
            <v>17830.73</v>
          </cell>
        </row>
        <row r="1057">
          <cell r="D1057">
            <v>13840.93</v>
          </cell>
        </row>
        <row r="1058">
          <cell r="D1058">
            <v>13929.11</v>
          </cell>
        </row>
        <row r="1059">
          <cell r="D1059">
            <v>13818.89</v>
          </cell>
        </row>
        <row r="1060">
          <cell r="D1060">
            <v>3487500</v>
          </cell>
        </row>
        <row r="1061">
          <cell r="D1061">
            <v>20625.3</v>
          </cell>
        </row>
        <row r="1062">
          <cell r="D1062">
            <v>13609.52</v>
          </cell>
        </row>
        <row r="1063">
          <cell r="D1063">
            <v>13609.52</v>
          </cell>
        </row>
        <row r="1064">
          <cell r="D1064">
            <v>13620.59</v>
          </cell>
        </row>
        <row r="1065">
          <cell r="D1065">
            <v>13323.04</v>
          </cell>
        </row>
        <row r="1066">
          <cell r="D1066">
            <v>11977.97</v>
          </cell>
        </row>
        <row r="1067">
          <cell r="D1067">
            <v>12750.73</v>
          </cell>
        </row>
        <row r="1068">
          <cell r="D1068">
            <v>13245.84</v>
          </cell>
        </row>
        <row r="1069">
          <cell r="D1069">
            <v>13730.72</v>
          </cell>
        </row>
        <row r="1070">
          <cell r="D1070">
            <v>13400.15</v>
          </cell>
        </row>
        <row r="1071">
          <cell r="D1071">
            <v>13642.55</v>
          </cell>
        </row>
        <row r="1072">
          <cell r="D1072">
            <v>13378.1</v>
          </cell>
        </row>
        <row r="1073">
          <cell r="D1073">
            <v>14149.46</v>
          </cell>
        </row>
        <row r="1074">
          <cell r="D1074">
            <v>20640.169999999998</v>
          </cell>
        </row>
        <row r="1075">
          <cell r="D1075">
            <v>3841228.46</v>
          </cell>
        </row>
        <row r="1076">
          <cell r="D1076">
            <v>14447</v>
          </cell>
        </row>
        <row r="1077">
          <cell r="D1077">
            <v>20585.099999999999</v>
          </cell>
        </row>
        <row r="1078">
          <cell r="D1078">
            <v>13532.41</v>
          </cell>
        </row>
        <row r="1079">
          <cell r="D1079">
            <v>22976.36</v>
          </cell>
        </row>
        <row r="1080">
          <cell r="D1080">
            <v>13498.39</v>
          </cell>
        </row>
        <row r="1081">
          <cell r="D1081">
            <v>22789.03</v>
          </cell>
        </row>
        <row r="1082">
          <cell r="D1082">
            <v>22800.1</v>
          </cell>
        </row>
        <row r="1083">
          <cell r="D1083">
            <v>24945000</v>
          </cell>
        </row>
        <row r="1084">
          <cell r="D1084">
            <v>3735000</v>
          </cell>
        </row>
        <row r="1085">
          <cell r="D1085">
            <v>31786378.900000002</v>
          </cell>
        </row>
        <row r="1086">
          <cell r="D1086">
            <v>32016684.25</v>
          </cell>
        </row>
        <row r="1087">
          <cell r="D1087">
            <v>28278919.200000003</v>
          </cell>
        </row>
        <row r="1088">
          <cell r="D1088">
            <v>17475403.859999999</v>
          </cell>
        </row>
        <row r="1089">
          <cell r="D1089">
            <v>32722100.759999998</v>
          </cell>
        </row>
        <row r="1090">
          <cell r="D1090">
            <v>80410.14</v>
          </cell>
        </row>
        <row r="1091">
          <cell r="D1091">
            <v>8553784.0399999991</v>
          </cell>
        </row>
        <row r="1092">
          <cell r="D1092">
            <v>7392105</v>
          </cell>
        </row>
        <row r="1093">
          <cell r="D1093">
            <v>21432.98</v>
          </cell>
        </row>
        <row r="1094">
          <cell r="D1094">
            <v>34932.949999999997</v>
          </cell>
        </row>
        <row r="1095">
          <cell r="D1095">
            <v>21601.66</v>
          </cell>
        </row>
        <row r="1096">
          <cell r="D1096">
            <v>16965.169999999998</v>
          </cell>
        </row>
        <row r="1097">
          <cell r="D1097">
            <v>42977.440000000002</v>
          </cell>
        </row>
        <row r="1098">
          <cell r="D1098">
            <v>41964.76</v>
          </cell>
        </row>
        <row r="1100">
          <cell r="D1100">
            <v>23940</v>
          </cell>
        </row>
        <row r="1101">
          <cell r="D1101">
            <v>172500</v>
          </cell>
        </row>
        <row r="1102">
          <cell r="D1102">
            <v>25258.240000000002</v>
          </cell>
        </row>
        <row r="1103">
          <cell r="D1103">
            <v>2213090</v>
          </cell>
        </row>
        <row r="1104">
          <cell r="D1104">
            <v>3162000</v>
          </cell>
        </row>
        <row r="1105">
          <cell r="D1105">
            <v>4564578.1099999994</v>
          </cell>
        </row>
        <row r="1106">
          <cell r="D1106">
            <v>5011522</v>
          </cell>
        </row>
        <row r="1107">
          <cell r="D1107">
            <v>42758.74</v>
          </cell>
        </row>
        <row r="1108">
          <cell r="D1108">
            <v>2236593.6</v>
          </cell>
        </row>
        <row r="1109">
          <cell r="D1109">
            <v>2236593.6</v>
          </cell>
        </row>
        <row r="1112">
          <cell r="D1112">
            <v>24349.18</v>
          </cell>
        </row>
        <row r="1113">
          <cell r="D1113">
            <v>5112489</v>
          </cell>
        </row>
        <row r="1114">
          <cell r="D1114">
            <v>5112489</v>
          </cell>
        </row>
        <row r="1115">
          <cell r="D1115">
            <v>1586028.92</v>
          </cell>
        </row>
        <row r="1116">
          <cell r="D1116">
            <v>9219.23</v>
          </cell>
        </row>
        <row r="1117">
          <cell r="D1117">
            <v>300000</v>
          </cell>
        </row>
        <row r="1118">
          <cell r="D1118">
            <v>4329742.0999999996</v>
          </cell>
        </row>
        <row r="1119">
          <cell r="D1119">
            <v>38128.36</v>
          </cell>
        </row>
        <row r="1120">
          <cell r="D1120">
            <v>37017.589999999997</v>
          </cell>
        </row>
        <row r="1121">
          <cell r="D1121">
            <v>7830561.6000000006</v>
          </cell>
        </row>
        <row r="1122">
          <cell r="D1122">
            <v>3932737.5</v>
          </cell>
        </row>
        <row r="1123">
          <cell r="D1123">
            <v>4279356.12</v>
          </cell>
        </row>
        <row r="1124">
          <cell r="D1124">
            <v>3855625</v>
          </cell>
        </row>
        <row r="1125">
          <cell r="D1125">
            <v>6320736.8200000003</v>
          </cell>
        </row>
        <row r="1126">
          <cell r="D1126">
            <v>9501.42</v>
          </cell>
        </row>
        <row r="1127">
          <cell r="D1127">
            <v>19232.93</v>
          </cell>
        </row>
        <row r="1128">
          <cell r="D1128">
            <v>6996761.1600000001</v>
          </cell>
        </row>
        <row r="1129">
          <cell r="D1129">
            <v>4117678.2</v>
          </cell>
        </row>
        <row r="1130">
          <cell r="D1130">
            <v>4416790.3599999994</v>
          </cell>
        </row>
        <row r="1132">
          <cell r="D1132">
            <v>24091.58</v>
          </cell>
        </row>
        <row r="1133">
          <cell r="D1133">
            <v>4107500</v>
          </cell>
        </row>
        <row r="1134">
          <cell r="D1134">
            <v>4163391.12</v>
          </cell>
        </row>
        <row r="1135">
          <cell r="D1135">
            <v>3412635</v>
          </cell>
        </row>
        <row r="1136">
          <cell r="D1136">
            <v>8493.11</v>
          </cell>
        </row>
        <row r="1137">
          <cell r="D1137">
            <v>4709.22</v>
          </cell>
        </row>
        <row r="1138">
          <cell r="D1138">
            <v>2733512</v>
          </cell>
        </row>
        <row r="1140">
          <cell r="D1140">
            <v>20485.2</v>
          </cell>
        </row>
        <row r="1142">
          <cell r="D1142">
            <v>22216.32</v>
          </cell>
        </row>
        <row r="1143">
          <cell r="D1143">
            <v>5967500</v>
          </cell>
        </row>
        <row r="1144">
          <cell r="D1144">
            <v>4325827</v>
          </cell>
        </row>
        <row r="1145">
          <cell r="D1145">
            <v>5547465</v>
          </cell>
        </row>
        <row r="1146">
          <cell r="D1146">
            <v>27219.040000000001</v>
          </cell>
        </row>
        <row r="1147">
          <cell r="D1147">
            <v>5735000</v>
          </cell>
        </row>
        <row r="1148">
          <cell r="D1148">
            <v>5735000</v>
          </cell>
        </row>
        <row r="1149">
          <cell r="D1149">
            <v>4663679.2</v>
          </cell>
        </row>
        <row r="1151">
          <cell r="D1151">
            <v>12997285.4</v>
          </cell>
        </row>
        <row r="1152">
          <cell r="D1152">
            <v>19057.490000000002</v>
          </cell>
        </row>
        <row r="1153">
          <cell r="D1153">
            <v>3328560</v>
          </cell>
        </row>
        <row r="1154">
          <cell r="D1154">
            <v>19463.27</v>
          </cell>
        </row>
        <row r="1155">
          <cell r="D1155">
            <v>17673.86</v>
          </cell>
        </row>
        <row r="1156">
          <cell r="D1156">
            <v>33704.21</v>
          </cell>
        </row>
        <row r="1157">
          <cell r="D1157">
            <v>7755151.7000000002</v>
          </cell>
        </row>
        <row r="1158">
          <cell r="D1158">
            <v>8035151.6200000001</v>
          </cell>
        </row>
        <row r="1160">
          <cell r="D1160">
            <v>23909.71</v>
          </cell>
        </row>
        <row r="1161">
          <cell r="D1161">
            <v>715123.19999999995</v>
          </cell>
        </row>
        <row r="1162">
          <cell r="D1162">
            <v>2870013.6</v>
          </cell>
        </row>
        <row r="1163">
          <cell r="D1163">
            <v>33924.160000000003</v>
          </cell>
        </row>
        <row r="1164">
          <cell r="D1164">
            <v>1051415.26</v>
          </cell>
        </row>
        <row r="1165">
          <cell r="D1165">
            <v>2435600</v>
          </cell>
        </row>
        <row r="1166">
          <cell r="D1166">
            <v>1994620.0299999998</v>
          </cell>
        </row>
        <row r="1168">
          <cell r="D1168">
            <v>6700982.29</v>
          </cell>
        </row>
        <row r="1169">
          <cell r="D1169">
            <v>16529.75</v>
          </cell>
        </row>
        <row r="1170">
          <cell r="D1170">
            <v>16529.75</v>
          </cell>
        </row>
        <row r="1171">
          <cell r="D1171">
            <v>6587500</v>
          </cell>
        </row>
        <row r="1172">
          <cell r="D1172">
            <v>15226.21</v>
          </cell>
        </row>
        <row r="1173">
          <cell r="D1173">
            <v>27549.61</v>
          </cell>
        </row>
        <row r="1174">
          <cell r="D1174">
            <v>29753.63</v>
          </cell>
        </row>
        <row r="1175">
          <cell r="D1175">
            <v>29753.63</v>
          </cell>
        </row>
        <row r="1176">
          <cell r="D1176">
            <v>5308750</v>
          </cell>
        </row>
        <row r="1177">
          <cell r="D1177">
            <v>12505784.289999999</v>
          </cell>
        </row>
        <row r="1178">
          <cell r="D1178">
            <v>4262500</v>
          </cell>
        </row>
        <row r="1179">
          <cell r="D1179">
            <v>9687500</v>
          </cell>
        </row>
        <row r="1180">
          <cell r="D1180">
            <v>15567.76</v>
          </cell>
        </row>
        <row r="1181">
          <cell r="D1181">
            <v>8933071.0600000005</v>
          </cell>
        </row>
        <row r="1182">
          <cell r="D1182">
            <v>4572500</v>
          </cell>
        </row>
        <row r="1183">
          <cell r="D1183">
            <v>6587500</v>
          </cell>
        </row>
        <row r="1184">
          <cell r="D1184">
            <v>7207500</v>
          </cell>
        </row>
        <row r="1185">
          <cell r="D1185">
            <v>7323750</v>
          </cell>
        </row>
        <row r="1186">
          <cell r="D1186">
            <v>5192500</v>
          </cell>
        </row>
        <row r="1187">
          <cell r="D1187">
            <v>10268327.390000001</v>
          </cell>
        </row>
        <row r="1189">
          <cell r="D1189">
            <v>14340000</v>
          </cell>
        </row>
        <row r="1190">
          <cell r="D1190">
            <v>7270000</v>
          </cell>
        </row>
        <row r="1191">
          <cell r="D1191">
            <v>10805000</v>
          </cell>
        </row>
        <row r="1192">
          <cell r="D1192">
            <v>10805000</v>
          </cell>
        </row>
        <row r="1193">
          <cell r="D1193">
            <v>7270000</v>
          </cell>
        </row>
        <row r="1194">
          <cell r="D1194">
            <v>10805000</v>
          </cell>
        </row>
        <row r="1195">
          <cell r="D1195">
            <v>14340000</v>
          </cell>
        </row>
        <row r="1196">
          <cell r="D1196">
            <v>10805000</v>
          </cell>
        </row>
        <row r="1197">
          <cell r="D1197">
            <v>7270000</v>
          </cell>
        </row>
        <row r="1198">
          <cell r="D1198">
            <v>7270000</v>
          </cell>
        </row>
        <row r="1199">
          <cell r="D1199">
            <v>17875000</v>
          </cell>
        </row>
        <row r="1200">
          <cell r="D1200">
            <v>7270000</v>
          </cell>
        </row>
        <row r="1201">
          <cell r="D1201">
            <v>10817177.09</v>
          </cell>
        </row>
        <row r="1202">
          <cell r="D1202">
            <v>7270000</v>
          </cell>
        </row>
        <row r="1203">
          <cell r="D1203">
            <v>7270000</v>
          </cell>
        </row>
        <row r="1204">
          <cell r="D1204">
            <v>21410000</v>
          </cell>
        </row>
        <row r="1205">
          <cell r="D1205">
            <v>10802257.039999999</v>
          </cell>
        </row>
        <row r="1206">
          <cell r="D1206">
            <v>10805000</v>
          </cell>
        </row>
        <row r="1207">
          <cell r="D1207">
            <v>10805000</v>
          </cell>
        </row>
        <row r="1208">
          <cell r="D1208">
            <v>34896662.399999999</v>
          </cell>
        </row>
        <row r="1209">
          <cell r="D1209">
            <v>7268145.6299999999</v>
          </cell>
        </row>
        <row r="1210">
          <cell r="D1210">
            <v>7270000</v>
          </cell>
        </row>
        <row r="1211">
          <cell r="D1211">
            <v>7270000</v>
          </cell>
        </row>
        <row r="1212">
          <cell r="D1212">
            <v>7270000</v>
          </cell>
        </row>
        <row r="1213">
          <cell r="D1213">
            <v>7270000</v>
          </cell>
        </row>
        <row r="1214">
          <cell r="D1214">
            <v>10805000</v>
          </cell>
        </row>
        <row r="1215">
          <cell r="D1215">
            <v>7270000</v>
          </cell>
        </row>
        <row r="1216">
          <cell r="D1216">
            <v>2167620</v>
          </cell>
        </row>
        <row r="1217">
          <cell r="D1217">
            <v>14340000</v>
          </cell>
        </row>
        <row r="1218">
          <cell r="D1218">
            <v>17887920</v>
          </cell>
        </row>
        <row r="1219">
          <cell r="D1219">
            <v>10805000</v>
          </cell>
        </row>
        <row r="1220">
          <cell r="D1220">
            <v>10805000</v>
          </cell>
        </row>
        <row r="1221">
          <cell r="D1221">
            <v>14340000</v>
          </cell>
        </row>
        <row r="1222">
          <cell r="D1222">
            <v>20555.87</v>
          </cell>
        </row>
        <row r="1223">
          <cell r="D1223">
            <v>17652671</v>
          </cell>
        </row>
        <row r="1224">
          <cell r="D1224">
            <v>7270000</v>
          </cell>
        </row>
        <row r="1225">
          <cell r="D1225">
            <v>7529450.8700000001</v>
          </cell>
        </row>
        <row r="1226">
          <cell r="D1226">
            <v>7279800.2699999996</v>
          </cell>
        </row>
        <row r="1227">
          <cell r="D1227">
            <v>7270000</v>
          </cell>
        </row>
        <row r="1228">
          <cell r="D1228">
            <v>10820366.960000001</v>
          </cell>
        </row>
        <row r="1229">
          <cell r="D1229">
            <v>10805000</v>
          </cell>
        </row>
        <row r="1230">
          <cell r="D1230">
            <v>10805000</v>
          </cell>
        </row>
        <row r="1231">
          <cell r="D1231">
            <v>7554149.0899999999</v>
          </cell>
        </row>
        <row r="1232">
          <cell r="D1232">
            <v>7270000</v>
          </cell>
        </row>
        <row r="1233">
          <cell r="D1233">
            <v>10805000</v>
          </cell>
        </row>
        <row r="1234">
          <cell r="D1234">
            <v>10805000</v>
          </cell>
        </row>
        <row r="1235">
          <cell r="D1235">
            <v>19262.740000000002</v>
          </cell>
        </row>
        <row r="1236">
          <cell r="D1236">
            <v>43637.75</v>
          </cell>
        </row>
        <row r="1237">
          <cell r="D1237">
            <v>44972</v>
          </cell>
        </row>
        <row r="1238">
          <cell r="D1238">
            <v>45809.57</v>
          </cell>
        </row>
        <row r="1239">
          <cell r="D1239">
            <v>36803.269999999997</v>
          </cell>
        </row>
        <row r="1240">
          <cell r="D1240">
            <v>36398.89</v>
          </cell>
        </row>
        <row r="1241">
          <cell r="D1241">
            <v>35643.47</v>
          </cell>
        </row>
        <row r="1243">
          <cell r="D1243">
            <v>44531.21</v>
          </cell>
        </row>
        <row r="1244">
          <cell r="D1244">
            <v>25553572.670000002</v>
          </cell>
        </row>
        <row r="1245">
          <cell r="D1245">
            <v>10805000</v>
          </cell>
        </row>
        <row r="1246">
          <cell r="D1246">
            <v>7358147.5999999996</v>
          </cell>
        </row>
        <row r="1247">
          <cell r="D1247">
            <v>9906505.7300000004</v>
          </cell>
        </row>
        <row r="1248">
          <cell r="D1248">
            <v>8069300</v>
          </cell>
        </row>
        <row r="1249">
          <cell r="D1249">
            <v>6373944</v>
          </cell>
        </row>
        <row r="1250">
          <cell r="D1250">
            <v>7270000</v>
          </cell>
        </row>
        <row r="1251">
          <cell r="D1251">
            <v>11258457.91</v>
          </cell>
        </row>
        <row r="1252">
          <cell r="D1252">
            <v>6355000</v>
          </cell>
        </row>
        <row r="1253">
          <cell r="D1253">
            <v>7297550.4699999997</v>
          </cell>
        </row>
        <row r="1254">
          <cell r="D1254">
            <v>7291089.9400000004</v>
          </cell>
        </row>
        <row r="1255">
          <cell r="D1255">
            <v>9439500</v>
          </cell>
        </row>
        <row r="1256">
          <cell r="D1256">
            <v>9439500</v>
          </cell>
        </row>
        <row r="1257">
          <cell r="D1257">
            <v>3548426.9000000004</v>
          </cell>
        </row>
        <row r="1258">
          <cell r="D1258">
            <v>3507493.4200000004</v>
          </cell>
        </row>
        <row r="1259">
          <cell r="D1259">
            <v>43473.37</v>
          </cell>
        </row>
        <row r="1260">
          <cell r="D1260">
            <v>61800.29</v>
          </cell>
        </row>
        <row r="1261">
          <cell r="D1261">
            <v>9980536.3000000007</v>
          </cell>
        </row>
        <row r="1262">
          <cell r="D1262">
            <v>16299362.960000001</v>
          </cell>
        </row>
        <row r="1263">
          <cell r="D1263">
            <v>7055586.4299999997</v>
          </cell>
        </row>
        <row r="1264">
          <cell r="D1264">
            <v>10805000</v>
          </cell>
        </row>
        <row r="1265">
          <cell r="D1265">
            <v>14340000</v>
          </cell>
        </row>
        <row r="1266">
          <cell r="D1266">
            <v>4806550</v>
          </cell>
        </row>
        <row r="1267">
          <cell r="D1267">
            <v>16377008.799999999</v>
          </cell>
        </row>
        <row r="1268">
          <cell r="D1268">
            <v>6955200</v>
          </cell>
        </row>
        <row r="1269">
          <cell r="D1269">
            <v>10805000</v>
          </cell>
        </row>
        <row r="1270">
          <cell r="D1270">
            <v>7459448.6299999999</v>
          </cell>
        </row>
        <row r="1271">
          <cell r="D1271">
            <v>4652697</v>
          </cell>
        </row>
        <row r="1272">
          <cell r="D1272">
            <v>7270000</v>
          </cell>
        </row>
        <row r="1273">
          <cell r="D1273">
            <v>7270000</v>
          </cell>
        </row>
        <row r="1274">
          <cell r="D1274">
            <v>7270000</v>
          </cell>
        </row>
        <row r="1275">
          <cell r="D1275">
            <v>7270000</v>
          </cell>
        </row>
        <row r="1276">
          <cell r="D1276">
            <v>10805000</v>
          </cell>
        </row>
        <row r="1277">
          <cell r="D1277">
            <v>7270000</v>
          </cell>
        </row>
        <row r="1278">
          <cell r="D1278">
            <v>7270000</v>
          </cell>
        </row>
        <row r="1279">
          <cell r="D1279">
            <v>10805000</v>
          </cell>
        </row>
        <row r="1280">
          <cell r="D1280">
            <v>7009875</v>
          </cell>
        </row>
        <row r="1281">
          <cell r="D1281">
            <v>7184250</v>
          </cell>
        </row>
        <row r="1285">
          <cell r="D1285">
            <v>4425697.2</v>
          </cell>
        </row>
        <row r="1286">
          <cell r="D1286">
            <v>5507333.0100000007</v>
          </cell>
        </row>
        <row r="1287">
          <cell r="D1287">
            <v>7263324.5</v>
          </cell>
        </row>
        <row r="1288">
          <cell r="D1288">
            <v>1377892.3399999999</v>
          </cell>
        </row>
        <row r="1289">
          <cell r="D1289">
            <v>4719486.3999999994</v>
          </cell>
        </row>
        <row r="1291">
          <cell r="D1291">
            <v>25136573.600000001</v>
          </cell>
        </row>
        <row r="1292">
          <cell r="D1292">
            <v>7797533.5</v>
          </cell>
        </row>
        <row r="1293">
          <cell r="D1293">
            <v>7682504</v>
          </cell>
        </row>
        <row r="1294">
          <cell r="D1294">
            <v>7673714</v>
          </cell>
        </row>
        <row r="1295">
          <cell r="D1295">
            <v>13130755.359999999</v>
          </cell>
        </row>
        <row r="1296">
          <cell r="D1296">
            <v>7092415.5599999996</v>
          </cell>
        </row>
        <row r="1297">
          <cell r="D1297">
            <v>14110907.199999999</v>
          </cell>
        </row>
        <row r="1298">
          <cell r="D1298">
            <v>18934482.600000001</v>
          </cell>
        </row>
        <row r="1299">
          <cell r="D1299">
            <v>13554016.800000001</v>
          </cell>
        </row>
        <row r="1300">
          <cell r="D1300">
            <v>16762799.300000001</v>
          </cell>
        </row>
        <row r="1301">
          <cell r="D1301">
            <v>10818310.73</v>
          </cell>
        </row>
        <row r="1302">
          <cell r="D1302">
            <v>1130395.1000000001</v>
          </cell>
        </row>
        <row r="1303">
          <cell r="D1303">
            <v>4383756.8</v>
          </cell>
        </row>
        <row r="1304">
          <cell r="D1304">
            <v>10843673.52</v>
          </cell>
        </row>
        <row r="1305">
          <cell r="D1305">
            <v>15512660</v>
          </cell>
        </row>
        <row r="1306">
          <cell r="D1306">
            <v>10722950</v>
          </cell>
        </row>
        <row r="1307">
          <cell r="D1307">
            <v>20296144</v>
          </cell>
        </row>
        <row r="1308">
          <cell r="D1308">
            <v>25167492.780000001</v>
          </cell>
        </row>
        <row r="1309">
          <cell r="D1309">
            <v>9344054.3999999985</v>
          </cell>
        </row>
        <row r="1310">
          <cell r="D1310">
            <v>30027602.25</v>
          </cell>
        </row>
        <row r="1311">
          <cell r="D1311">
            <v>2441250</v>
          </cell>
        </row>
        <row r="1312">
          <cell r="D1312">
            <v>1349012.8</v>
          </cell>
        </row>
        <row r="1313">
          <cell r="D1313">
            <v>9627255.9199999999</v>
          </cell>
        </row>
        <row r="1314">
          <cell r="D1314">
            <v>11461758.350000001</v>
          </cell>
        </row>
        <row r="1315">
          <cell r="D1315">
            <v>12233678</v>
          </cell>
        </row>
        <row r="1316">
          <cell r="D1316">
            <v>4875452.8899999997</v>
          </cell>
        </row>
        <row r="1317">
          <cell r="D1317">
            <v>8984213</v>
          </cell>
        </row>
        <row r="1318">
          <cell r="D1318">
            <v>25669848</v>
          </cell>
        </row>
        <row r="1319">
          <cell r="D1319">
            <v>6677543.4399999995</v>
          </cell>
        </row>
        <row r="1320">
          <cell r="D1320">
            <v>2497653.2800000003</v>
          </cell>
        </row>
        <row r="1321">
          <cell r="D1321">
            <v>11366367.5</v>
          </cell>
        </row>
        <row r="1322">
          <cell r="D1322">
            <v>6958880.5999999996</v>
          </cell>
        </row>
        <row r="1323">
          <cell r="D1323">
            <v>7319848.8000000007</v>
          </cell>
        </row>
        <row r="1324">
          <cell r="D1324">
            <v>15885320.799999999</v>
          </cell>
        </row>
        <row r="1325">
          <cell r="D1325">
            <v>8549170.8000000007</v>
          </cell>
        </row>
        <row r="1326">
          <cell r="D1326">
            <v>9051661</v>
          </cell>
        </row>
        <row r="1327">
          <cell r="D1327">
            <v>21515881</v>
          </cell>
        </row>
        <row r="1328">
          <cell r="D1328">
            <v>23060184.800000001</v>
          </cell>
        </row>
        <row r="1329">
          <cell r="D1329">
            <v>22692316</v>
          </cell>
        </row>
        <row r="1330">
          <cell r="D1330">
            <v>2782250</v>
          </cell>
        </row>
        <row r="1331">
          <cell r="D1331">
            <v>17105651.25</v>
          </cell>
        </row>
        <row r="1332">
          <cell r="D1332">
            <v>10806499.859999999</v>
          </cell>
        </row>
        <row r="1333">
          <cell r="D1333">
            <v>16434138.65</v>
          </cell>
        </row>
        <row r="1334">
          <cell r="D1334">
            <v>7264927.1100000003</v>
          </cell>
        </row>
        <row r="1335">
          <cell r="D1335">
            <v>10422059.9</v>
          </cell>
        </row>
        <row r="1336">
          <cell r="D1336">
            <v>2410558.5</v>
          </cell>
        </row>
        <row r="1337">
          <cell r="D1337">
            <v>12541037</v>
          </cell>
        </row>
        <row r="1338">
          <cell r="D1338">
            <v>9160542.5</v>
          </cell>
        </row>
        <row r="1339">
          <cell r="D1339">
            <v>65049548</v>
          </cell>
        </row>
        <row r="1340">
          <cell r="D1340">
            <v>4017910</v>
          </cell>
        </row>
        <row r="1341">
          <cell r="D1341">
            <v>21224399</v>
          </cell>
        </row>
        <row r="1342">
          <cell r="D1342">
            <v>18871779.799999997</v>
          </cell>
        </row>
        <row r="1343">
          <cell r="D1343">
            <v>1735912.2</v>
          </cell>
        </row>
        <row r="1344">
          <cell r="D1344">
            <v>2081011.4</v>
          </cell>
        </row>
        <row r="1345">
          <cell r="D1345">
            <v>4831383.9000000004</v>
          </cell>
        </row>
        <row r="1346">
          <cell r="D1346">
            <v>4740913</v>
          </cell>
        </row>
        <row r="1347">
          <cell r="D1347">
            <v>7665857.2000000002</v>
          </cell>
        </row>
        <row r="1348">
          <cell r="D1348">
            <v>7419130.9000000004</v>
          </cell>
        </row>
        <row r="1349">
          <cell r="D1349">
            <v>4471288.2</v>
          </cell>
        </row>
        <row r="1350">
          <cell r="D1350">
            <v>1934976</v>
          </cell>
        </row>
        <row r="1351">
          <cell r="D1351">
            <v>3232996.5999999996</v>
          </cell>
        </row>
        <row r="1352">
          <cell r="D1352">
            <v>1781446</v>
          </cell>
        </row>
        <row r="1353">
          <cell r="D1353">
            <v>3674168.0500000003</v>
          </cell>
        </row>
        <row r="1354">
          <cell r="D1354">
            <v>1791737.5999999999</v>
          </cell>
        </row>
        <row r="1355">
          <cell r="D1355">
            <v>1260584</v>
          </cell>
        </row>
        <row r="1356">
          <cell r="D1356">
            <v>1785695.68</v>
          </cell>
        </row>
        <row r="1357">
          <cell r="D1357">
            <v>1715257.5999999999</v>
          </cell>
        </row>
        <row r="1358">
          <cell r="D1358">
            <v>2996634</v>
          </cell>
        </row>
        <row r="1359">
          <cell r="D1359">
            <v>3448116</v>
          </cell>
        </row>
        <row r="1360">
          <cell r="D1360">
            <v>15498522</v>
          </cell>
        </row>
        <row r="1361">
          <cell r="D1361">
            <v>674001.2</v>
          </cell>
        </row>
        <row r="1362">
          <cell r="D1362">
            <v>2486897.7000000002</v>
          </cell>
        </row>
        <row r="1363">
          <cell r="D1363">
            <v>455044.69999999995</v>
          </cell>
        </row>
        <row r="1364">
          <cell r="D1364">
            <v>2535366.4</v>
          </cell>
        </row>
        <row r="1365">
          <cell r="D1365">
            <v>1179970</v>
          </cell>
        </row>
        <row r="1366">
          <cell r="D1366">
            <v>1160395</v>
          </cell>
        </row>
        <row r="1368">
          <cell r="D1368">
            <v>386896.10000000003</v>
          </cell>
        </row>
        <row r="1369">
          <cell r="D1369">
            <v>9066679</v>
          </cell>
        </row>
        <row r="1370">
          <cell r="D1370">
            <v>8966576</v>
          </cell>
        </row>
        <row r="1371">
          <cell r="D1371">
            <v>3029968</v>
          </cell>
        </row>
        <row r="1372">
          <cell r="D1372">
            <v>676720.9</v>
          </cell>
        </row>
        <row r="1373">
          <cell r="D1373">
            <v>15448780</v>
          </cell>
        </row>
        <row r="1374">
          <cell r="D1374">
            <v>10472146.800000001</v>
          </cell>
        </row>
        <row r="1375">
          <cell r="D1375">
            <v>31034750</v>
          </cell>
        </row>
        <row r="1376">
          <cell r="D1376">
            <v>4242830</v>
          </cell>
        </row>
        <row r="1377">
          <cell r="D1377">
            <v>10799309.51</v>
          </cell>
        </row>
        <row r="1378">
          <cell r="D1378">
            <v>5843263.4000000004</v>
          </cell>
        </row>
        <row r="1379">
          <cell r="D1379">
            <v>1445513.9</v>
          </cell>
        </row>
        <row r="1380">
          <cell r="D1380">
            <v>4942593.7</v>
          </cell>
        </row>
        <row r="1381">
          <cell r="D1381">
            <v>6300000</v>
          </cell>
        </row>
        <row r="1382">
          <cell r="D1382">
            <v>1926665</v>
          </cell>
        </row>
        <row r="1383">
          <cell r="D1383">
            <v>791566.9</v>
          </cell>
        </row>
        <row r="1384">
          <cell r="D1384">
            <v>5835613.5</v>
          </cell>
        </row>
        <row r="1385">
          <cell r="D1385">
            <v>1125300</v>
          </cell>
        </row>
        <row r="1387">
          <cell r="D1387">
            <v>509264</v>
          </cell>
        </row>
        <row r="1388">
          <cell r="D1388">
            <v>5289848.88</v>
          </cell>
        </row>
        <row r="1389">
          <cell r="D1389">
            <v>6134749.54</v>
          </cell>
        </row>
        <row r="1390">
          <cell r="D1390">
            <v>7374794.4900000002</v>
          </cell>
        </row>
        <row r="1391">
          <cell r="D1391">
            <v>5475000</v>
          </cell>
        </row>
        <row r="1392">
          <cell r="D1392">
            <v>2192921.6000000001</v>
          </cell>
        </row>
        <row r="1393">
          <cell r="D1393">
            <v>548336</v>
          </cell>
        </row>
        <row r="1395">
          <cell r="D1395">
            <v>18865021.75</v>
          </cell>
        </row>
        <row r="1396">
          <cell r="D1396">
            <v>7260249.1500000004</v>
          </cell>
        </row>
        <row r="1397">
          <cell r="D1397">
            <v>7260249.1500000004</v>
          </cell>
        </row>
        <row r="1398">
          <cell r="D1398">
            <v>7261028.3200000003</v>
          </cell>
        </row>
        <row r="1399">
          <cell r="D1399">
            <v>7261028.3200000003</v>
          </cell>
        </row>
        <row r="1400">
          <cell r="D1400">
            <v>21394617.640000001</v>
          </cell>
        </row>
        <row r="1401">
          <cell r="D1401">
            <v>7262281.8899999997</v>
          </cell>
        </row>
        <row r="1402">
          <cell r="D1402">
            <v>3729765.4600000004</v>
          </cell>
        </row>
        <row r="1403">
          <cell r="D1403">
            <v>14339102.289999999</v>
          </cell>
        </row>
        <row r="1404">
          <cell r="D1404">
            <v>14334124.58</v>
          </cell>
        </row>
        <row r="1405">
          <cell r="D1405">
            <v>7260210.0599999996</v>
          </cell>
        </row>
        <row r="1406">
          <cell r="D1406">
            <v>3728459.7300000004</v>
          </cell>
        </row>
        <row r="1407">
          <cell r="D1407">
            <v>7260207.4199999999</v>
          </cell>
        </row>
        <row r="1408">
          <cell r="D1408">
            <v>7260113.6099999994</v>
          </cell>
        </row>
        <row r="1409">
          <cell r="D1409">
            <v>7260137.0199999996</v>
          </cell>
        </row>
        <row r="1410">
          <cell r="D1410">
            <v>7260369</v>
          </cell>
        </row>
        <row r="1411">
          <cell r="D1411">
            <v>7540858.4100000001</v>
          </cell>
        </row>
        <row r="1412">
          <cell r="D1412">
            <v>7538843.0099999998</v>
          </cell>
        </row>
        <row r="1413">
          <cell r="D1413">
            <v>7313192.4500000002</v>
          </cell>
        </row>
        <row r="1414">
          <cell r="D1414">
            <v>7543885.3700000001</v>
          </cell>
        </row>
        <row r="1415">
          <cell r="D1415">
            <v>7543885.3700000001</v>
          </cell>
        </row>
        <row r="1416">
          <cell r="D1416">
            <v>14357944.560000001</v>
          </cell>
        </row>
        <row r="1417">
          <cell r="D1417">
            <v>3751615.14</v>
          </cell>
        </row>
        <row r="1418">
          <cell r="D1418">
            <v>3751297.24</v>
          </cell>
        </row>
        <row r="1419">
          <cell r="D1419">
            <v>10812389.640000001</v>
          </cell>
        </row>
        <row r="1420">
          <cell r="D1420">
            <v>7231725.0999999996</v>
          </cell>
        </row>
        <row r="1421">
          <cell r="D1421">
            <v>7544554.6100000003</v>
          </cell>
        </row>
        <row r="1423">
          <cell r="D1423">
            <v>38432327</v>
          </cell>
        </row>
        <row r="1424">
          <cell r="D1424">
            <v>29341552.399999999</v>
          </cell>
        </row>
        <row r="1425">
          <cell r="D1425">
            <v>25473057</v>
          </cell>
        </row>
        <row r="1426">
          <cell r="D1426">
            <v>29696913</v>
          </cell>
        </row>
        <row r="1427">
          <cell r="D1427">
            <v>26485019</v>
          </cell>
        </row>
        <row r="1428">
          <cell r="D1428">
            <v>39405906.5</v>
          </cell>
        </row>
        <row r="1429">
          <cell r="D1429">
            <v>30066462</v>
          </cell>
        </row>
        <row r="1430">
          <cell r="D1430">
            <v>2880160.2500000005</v>
          </cell>
        </row>
        <row r="1431">
          <cell r="D1431">
            <v>18076293.5</v>
          </cell>
        </row>
        <row r="1432">
          <cell r="D1432">
            <v>19017702.5</v>
          </cell>
        </row>
        <row r="1433">
          <cell r="D1433">
            <v>2891367.5</v>
          </cell>
        </row>
        <row r="1434">
          <cell r="D1434">
            <v>3527823</v>
          </cell>
        </row>
        <row r="1435">
          <cell r="D1435">
            <v>26254230.5</v>
          </cell>
        </row>
        <row r="1436">
          <cell r="D1436">
            <v>22621091.5</v>
          </cell>
        </row>
        <row r="1437">
          <cell r="D1437">
            <v>21219364.5</v>
          </cell>
        </row>
        <row r="1438">
          <cell r="D1438">
            <v>25495689</v>
          </cell>
        </row>
        <row r="1439">
          <cell r="D1439">
            <v>27184626</v>
          </cell>
        </row>
        <row r="1440">
          <cell r="D1440">
            <v>1900295</v>
          </cell>
        </row>
        <row r="1442">
          <cell r="D1442">
            <v>1433140.8</v>
          </cell>
        </row>
        <row r="1443">
          <cell r="D1443">
            <v>873580.1</v>
          </cell>
        </row>
        <row r="1444">
          <cell r="D1444">
            <v>1258516.3999999999</v>
          </cell>
        </row>
        <row r="1445">
          <cell r="D1445">
            <v>864596.3</v>
          </cell>
        </row>
        <row r="1447">
          <cell r="D1447">
            <v>8998638.4000000004</v>
          </cell>
        </row>
        <row r="1448">
          <cell r="D1448">
            <v>8068554</v>
          </cell>
        </row>
        <row r="1449">
          <cell r="D1449">
            <v>8020866</v>
          </cell>
        </row>
        <row r="1450">
          <cell r="D1450">
            <v>8019108</v>
          </cell>
        </row>
        <row r="1451">
          <cell r="D1451">
            <v>8404128</v>
          </cell>
        </row>
        <row r="1452">
          <cell r="D1452">
            <v>8024382</v>
          </cell>
        </row>
        <row r="1453">
          <cell r="D1453">
            <v>11348067.199999999</v>
          </cell>
        </row>
        <row r="1454">
          <cell r="D1454">
            <v>9591559.1999999993</v>
          </cell>
        </row>
        <row r="1455">
          <cell r="D1455">
            <v>2598716.8000000003</v>
          </cell>
        </row>
        <row r="1456">
          <cell r="D1456">
            <v>1125300</v>
          </cell>
        </row>
        <row r="1457">
          <cell r="D1457">
            <v>8666412</v>
          </cell>
        </row>
        <row r="1458">
          <cell r="D1458">
            <v>808877.60000000009</v>
          </cell>
        </row>
        <row r="1460">
          <cell r="D1460">
            <v>4495000</v>
          </cell>
        </row>
        <row r="1461">
          <cell r="D1461">
            <v>5855609.0999999996</v>
          </cell>
        </row>
        <row r="1463">
          <cell r="D1463">
            <v>843304</v>
          </cell>
        </row>
        <row r="1464">
          <cell r="D1464">
            <v>1250344</v>
          </cell>
        </row>
        <row r="1466">
          <cell r="D1466">
            <v>393167</v>
          </cell>
        </row>
        <row r="1467">
          <cell r="D1467">
            <v>5152772.9000000004</v>
          </cell>
        </row>
        <row r="1468">
          <cell r="D1468">
            <v>3093537.5999999996</v>
          </cell>
        </row>
        <row r="1469">
          <cell r="D1469">
            <v>150000</v>
          </cell>
        </row>
        <row r="1470">
          <cell r="D1470">
            <v>150000</v>
          </cell>
        </row>
        <row r="1471">
          <cell r="D1471">
            <v>6537208</v>
          </cell>
        </row>
        <row r="1472">
          <cell r="D1472">
            <v>4253792</v>
          </cell>
        </row>
        <row r="1474">
          <cell r="D1474">
            <v>2123066</v>
          </cell>
        </row>
        <row r="1476">
          <cell r="D1476">
            <v>4715995</v>
          </cell>
        </row>
        <row r="1477">
          <cell r="D1477">
            <v>2635000</v>
          </cell>
        </row>
        <row r="1478">
          <cell r="D1478">
            <v>5630162.5</v>
          </cell>
        </row>
        <row r="1479">
          <cell r="D1479">
            <v>6576625.5</v>
          </cell>
        </row>
        <row r="1480">
          <cell r="D1480">
            <v>5257801.5</v>
          </cell>
        </row>
        <row r="1481">
          <cell r="D1481">
            <v>10927131.5</v>
          </cell>
        </row>
        <row r="1482">
          <cell r="D1482">
            <v>10793375.5</v>
          </cell>
        </row>
        <row r="1483">
          <cell r="D1483">
            <v>7734817</v>
          </cell>
        </row>
        <row r="1485">
          <cell r="D1485">
            <v>5550891</v>
          </cell>
        </row>
        <row r="1487">
          <cell r="D1487">
            <v>5054553.6000000006</v>
          </cell>
        </row>
        <row r="1488">
          <cell r="D1488">
            <v>2351259</v>
          </cell>
        </row>
        <row r="1489">
          <cell r="D1489">
            <v>8093746</v>
          </cell>
        </row>
        <row r="1490">
          <cell r="D1490">
            <v>5440017.5999999996</v>
          </cell>
        </row>
        <row r="1491">
          <cell r="D1491">
            <v>6680202.2000000002</v>
          </cell>
        </row>
        <row r="1492">
          <cell r="D1492">
            <v>524240</v>
          </cell>
        </row>
        <row r="1493">
          <cell r="D1493">
            <v>1722981</v>
          </cell>
        </row>
        <row r="1494">
          <cell r="D1494">
            <v>1722213</v>
          </cell>
        </row>
        <row r="1495">
          <cell r="D1495">
            <v>4672831.7</v>
          </cell>
        </row>
        <row r="1496">
          <cell r="D1496">
            <v>5056394.7</v>
          </cell>
        </row>
        <row r="1497">
          <cell r="D1497">
            <v>1812930</v>
          </cell>
        </row>
        <row r="1498">
          <cell r="D1498">
            <v>5316906.3</v>
          </cell>
        </row>
        <row r="1499">
          <cell r="D1499">
            <v>2015484</v>
          </cell>
        </row>
        <row r="1500">
          <cell r="D1500">
            <v>1564686.4000000001</v>
          </cell>
        </row>
        <row r="1501">
          <cell r="D1501">
            <v>1574628.8</v>
          </cell>
        </row>
        <row r="1502">
          <cell r="D1502">
            <v>18403269</v>
          </cell>
        </row>
        <row r="1503">
          <cell r="D1503">
            <v>23377319</v>
          </cell>
        </row>
        <row r="1505">
          <cell r="D1505">
            <v>10817140.630000001</v>
          </cell>
        </row>
        <row r="1506">
          <cell r="D1506">
            <v>26033784.5</v>
          </cell>
        </row>
        <row r="1507">
          <cell r="D1507">
            <v>27205119.5</v>
          </cell>
        </row>
        <row r="1508">
          <cell r="D1508">
            <v>550074.80000000005</v>
          </cell>
        </row>
        <row r="1509">
          <cell r="D1509">
            <v>12884825.800000001</v>
          </cell>
        </row>
        <row r="1510">
          <cell r="D1510">
            <v>3552165</v>
          </cell>
        </row>
        <row r="1511">
          <cell r="D1511">
            <v>1440352</v>
          </cell>
        </row>
        <row r="1512">
          <cell r="D1512">
            <v>1385356</v>
          </cell>
        </row>
        <row r="1513">
          <cell r="D1513">
            <v>2599443</v>
          </cell>
        </row>
        <row r="1514">
          <cell r="D1514">
            <v>2625700</v>
          </cell>
        </row>
        <row r="1515">
          <cell r="D1515">
            <v>3420912</v>
          </cell>
        </row>
        <row r="1516">
          <cell r="D1516">
            <v>4782488</v>
          </cell>
        </row>
        <row r="1517">
          <cell r="D1517">
            <v>9978377.1999999993</v>
          </cell>
        </row>
        <row r="1518">
          <cell r="D1518">
            <v>10449392.600000001</v>
          </cell>
        </row>
        <row r="1519">
          <cell r="D1519">
            <v>17264111.199999999</v>
          </cell>
        </row>
        <row r="1520">
          <cell r="D1520">
            <v>14210272</v>
          </cell>
        </row>
        <row r="1521">
          <cell r="D1521">
            <v>15906598.400000002</v>
          </cell>
        </row>
        <row r="1522">
          <cell r="D1522">
            <v>8575000</v>
          </cell>
        </row>
        <row r="1523">
          <cell r="D1523">
            <v>17801151.600000001</v>
          </cell>
        </row>
        <row r="1524">
          <cell r="D1524">
            <v>2093058</v>
          </cell>
        </row>
        <row r="1525">
          <cell r="D1525">
            <v>2471909</v>
          </cell>
        </row>
        <row r="1526">
          <cell r="D1526">
            <v>3799763</v>
          </cell>
        </row>
        <row r="1527">
          <cell r="D1527">
            <v>5131368</v>
          </cell>
        </row>
        <row r="1528">
          <cell r="D1528">
            <v>6887312</v>
          </cell>
        </row>
        <row r="1529">
          <cell r="D1529">
            <v>4363087.1999999993</v>
          </cell>
        </row>
        <row r="1530">
          <cell r="D1530">
            <v>1943018</v>
          </cell>
        </row>
        <row r="1531">
          <cell r="D1531">
            <v>2486294.5</v>
          </cell>
        </row>
        <row r="1532">
          <cell r="D1532">
            <v>3857982</v>
          </cell>
        </row>
        <row r="1533">
          <cell r="D1533">
            <v>7918578</v>
          </cell>
        </row>
        <row r="1534">
          <cell r="D1534">
            <v>4396445</v>
          </cell>
        </row>
        <row r="1535">
          <cell r="D1535">
            <v>9475246.1999999993</v>
          </cell>
        </row>
        <row r="1536">
          <cell r="D1536">
            <v>2494169.2000000002</v>
          </cell>
        </row>
        <row r="1537">
          <cell r="D1537">
            <v>1770527.2</v>
          </cell>
        </row>
        <row r="1538">
          <cell r="D1538">
            <v>4188050.5</v>
          </cell>
        </row>
        <row r="1539">
          <cell r="D1539">
            <v>1694678</v>
          </cell>
        </row>
        <row r="1540">
          <cell r="D1540">
            <v>1365423.5</v>
          </cell>
        </row>
        <row r="1541">
          <cell r="D1541">
            <v>338960</v>
          </cell>
        </row>
        <row r="1543">
          <cell r="D1543">
            <v>3432083</v>
          </cell>
        </row>
        <row r="1544">
          <cell r="D1544">
            <v>3585908</v>
          </cell>
        </row>
        <row r="1545">
          <cell r="D1545">
            <v>3293750</v>
          </cell>
        </row>
        <row r="1546">
          <cell r="D1546">
            <v>6289111.2400000002</v>
          </cell>
        </row>
        <row r="1547">
          <cell r="D1547">
            <v>200000</v>
          </cell>
        </row>
        <row r="1548">
          <cell r="D1548">
            <v>1743849.7</v>
          </cell>
        </row>
        <row r="1549">
          <cell r="D1549">
            <v>1812352</v>
          </cell>
        </row>
        <row r="1550">
          <cell r="D1550">
            <v>2148972</v>
          </cell>
        </row>
        <row r="1551">
          <cell r="D1551">
            <v>2608080</v>
          </cell>
        </row>
        <row r="1552">
          <cell r="D1552">
            <v>2608080</v>
          </cell>
        </row>
        <row r="1553">
          <cell r="D1553">
            <v>641600</v>
          </cell>
        </row>
        <row r="1554">
          <cell r="D1554">
            <v>1904460</v>
          </cell>
        </row>
        <row r="1555">
          <cell r="D1555">
            <v>7589624</v>
          </cell>
        </row>
        <row r="1556">
          <cell r="D1556">
            <v>1799646</v>
          </cell>
        </row>
        <row r="1557">
          <cell r="D1557">
            <v>3748994</v>
          </cell>
        </row>
        <row r="1558">
          <cell r="D1558">
            <v>1784420.4</v>
          </cell>
        </row>
        <row r="1559">
          <cell r="D1559">
            <v>24501536.52</v>
          </cell>
        </row>
        <row r="1560">
          <cell r="D1560">
            <v>5921157.8000000007</v>
          </cell>
        </row>
        <row r="1561">
          <cell r="D1561">
            <v>21690042.399999999</v>
          </cell>
        </row>
        <row r="1562">
          <cell r="D1562">
            <v>12430582</v>
          </cell>
        </row>
        <row r="1564">
          <cell r="D1564">
            <v>2475124</v>
          </cell>
        </row>
        <row r="1565">
          <cell r="D1565">
            <v>2469770.4000000004</v>
          </cell>
        </row>
        <row r="1566">
          <cell r="D1566">
            <v>930680</v>
          </cell>
        </row>
        <row r="1567">
          <cell r="D1567">
            <v>1793316.8000000003</v>
          </cell>
        </row>
        <row r="1568">
          <cell r="D1568">
            <v>24512754.549999997</v>
          </cell>
        </row>
        <row r="1569">
          <cell r="D1569">
            <v>25145024.799999997</v>
          </cell>
        </row>
        <row r="1571">
          <cell r="D1571">
            <v>38893940.5</v>
          </cell>
        </row>
        <row r="1572">
          <cell r="D1572">
            <v>39556264</v>
          </cell>
        </row>
        <row r="1573">
          <cell r="D1573">
            <v>38959021</v>
          </cell>
        </row>
        <row r="1574">
          <cell r="D1574">
            <v>39580959.189999998</v>
          </cell>
        </row>
        <row r="1575">
          <cell r="D1575">
            <v>2619341</v>
          </cell>
        </row>
        <row r="1576">
          <cell r="D1576">
            <v>10419540.799999999</v>
          </cell>
        </row>
        <row r="1577">
          <cell r="D1577">
            <v>24664372.399999999</v>
          </cell>
        </row>
        <row r="1578">
          <cell r="D1578">
            <v>7488122</v>
          </cell>
        </row>
        <row r="1579">
          <cell r="D1579">
            <v>4186379.6</v>
          </cell>
        </row>
        <row r="1580">
          <cell r="D1580">
            <v>5385159.5</v>
          </cell>
        </row>
        <row r="1581">
          <cell r="D1581">
            <v>8507158.4000000004</v>
          </cell>
        </row>
        <row r="1582">
          <cell r="D1582">
            <v>18011633.5</v>
          </cell>
        </row>
        <row r="1583">
          <cell r="D1583">
            <v>14364782.98</v>
          </cell>
        </row>
        <row r="1584">
          <cell r="D1584">
            <v>16980015.600000001</v>
          </cell>
        </row>
        <row r="1585">
          <cell r="D1585">
            <v>17550330.599999998</v>
          </cell>
        </row>
        <row r="1586">
          <cell r="D1586">
            <v>8682793.6000000015</v>
          </cell>
        </row>
        <row r="1587">
          <cell r="D1587">
            <v>16806216</v>
          </cell>
        </row>
        <row r="1588">
          <cell r="D1588">
            <v>17338298.359999999</v>
          </cell>
        </row>
        <row r="1589">
          <cell r="D1589">
            <v>17175364</v>
          </cell>
        </row>
        <row r="1590">
          <cell r="D1590">
            <v>17539068</v>
          </cell>
        </row>
        <row r="1591">
          <cell r="D1591">
            <v>17456908.799999997</v>
          </cell>
        </row>
        <row r="1592">
          <cell r="D1592">
            <v>18434664.799999997</v>
          </cell>
        </row>
        <row r="1593">
          <cell r="D1593">
            <v>18652250.399999999</v>
          </cell>
        </row>
        <row r="1594">
          <cell r="D1594">
            <v>9021975</v>
          </cell>
        </row>
        <row r="1595">
          <cell r="D1595">
            <v>2593724.8000000003</v>
          </cell>
        </row>
        <row r="1596">
          <cell r="D1596">
            <v>3370254.8000000003</v>
          </cell>
        </row>
        <row r="1597">
          <cell r="D1597">
            <v>3396258</v>
          </cell>
        </row>
        <row r="1598">
          <cell r="D1598">
            <v>7079400</v>
          </cell>
        </row>
        <row r="1599">
          <cell r="D1599">
            <v>3526686.4000000004</v>
          </cell>
        </row>
        <row r="1600">
          <cell r="D1600">
            <v>32233086</v>
          </cell>
        </row>
        <row r="1601">
          <cell r="D1601">
            <v>23706086</v>
          </cell>
        </row>
        <row r="1602">
          <cell r="D1602">
            <v>2653571.5</v>
          </cell>
        </row>
        <row r="1603">
          <cell r="D1603">
            <v>2645221</v>
          </cell>
        </row>
        <row r="1604">
          <cell r="D1604">
            <v>2635112.5</v>
          </cell>
        </row>
        <row r="1605">
          <cell r="D1605">
            <v>2686534</v>
          </cell>
        </row>
        <row r="1606">
          <cell r="D1606">
            <v>5273494</v>
          </cell>
        </row>
        <row r="1607">
          <cell r="D1607">
            <v>4747430</v>
          </cell>
        </row>
        <row r="1608">
          <cell r="D1608">
            <v>2451547.6</v>
          </cell>
        </row>
        <row r="1609">
          <cell r="D1609">
            <v>3487500</v>
          </cell>
        </row>
        <row r="1610">
          <cell r="D1610">
            <v>6137796</v>
          </cell>
        </row>
        <row r="1611">
          <cell r="D1611">
            <v>1128276</v>
          </cell>
        </row>
        <row r="1612">
          <cell r="D1612">
            <v>6412526</v>
          </cell>
        </row>
        <row r="1613">
          <cell r="D1613">
            <v>459728</v>
          </cell>
        </row>
        <row r="1614">
          <cell r="D1614">
            <v>7647721.9000000004</v>
          </cell>
        </row>
        <row r="1615">
          <cell r="D1615">
            <v>7930286.9000000004</v>
          </cell>
        </row>
        <row r="1616">
          <cell r="D1616">
            <v>5367552.24</v>
          </cell>
        </row>
        <row r="1617">
          <cell r="D1617">
            <v>4118288</v>
          </cell>
        </row>
        <row r="1618">
          <cell r="D1618">
            <v>4118288</v>
          </cell>
        </row>
        <row r="1619">
          <cell r="D1619">
            <v>6560728.3300000001</v>
          </cell>
        </row>
        <row r="1620">
          <cell r="D1620">
            <v>6224408.5999999996</v>
          </cell>
        </row>
        <row r="1621">
          <cell r="D1621">
            <v>6023555.9000000004</v>
          </cell>
        </row>
        <row r="1622">
          <cell r="D1622">
            <v>5673232.3399999999</v>
          </cell>
        </row>
        <row r="1624">
          <cell r="D1624">
            <v>7176900</v>
          </cell>
        </row>
        <row r="1625">
          <cell r="D1625">
            <v>12651225</v>
          </cell>
        </row>
        <row r="1626">
          <cell r="D1626">
            <v>21774052.5</v>
          </cell>
        </row>
        <row r="1627">
          <cell r="D1627">
            <v>11693994</v>
          </cell>
        </row>
        <row r="1628">
          <cell r="D1628">
            <v>19329087</v>
          </cell>
        </row>
        <row r="1629">
          <cell r="D1629">
            <v>7362500</v>
          </cell>
        </row>
        <row r="1630">
          <cell r="D1630">
            <v>30287787.999999996</v>
          </cell>
        </row>
        <row r="1631">
          <cell r="D1631">
            <v>3468579.52</v>
          </cell>
        </row>
        <row r="1632">
          <cell r="D1632">
            <v>980107.20000000007</v>
          </cell>
        </row>
        <row r="1633">
          <cell r="D1633">
            <v>3693124.8000000003</v>
          </cell>
        </row>
        <row r="1634">
          <cell r="D1634">
            <v>18324412.799999997</v>
          </cell>
        </row>
        <row r="1635">
          <cell r="D1635">
            <v>21956868.799999997</v>
          </cell>
        </row>
        <row r="1636">
          <cell r="D1636">
            <v>10802575.02</v>
          </cell>
        </row>
        <row r="1637">
          <cell r="D1637">
            <v>4394436</v>
          </cell>
        </row>
        <row r="1638">
          <cell r="D1638">
            <v>23484895</v>
          </cell>
        </row>
        <row r="1639">
          <cell r="D1639">
            <v>3809908.9499999997</v>
          </cell>
        </row>
        <row r="1640">
          <cell r="D1640">
            <v>4164980.9999999995</v>
          </cell>
        </row>
        <row r="1641">
          <cell r="D1641">
            <v>3836674.5</v>
          </cell>
        </row>
        <row r="1642">
          <cell r="D1642">
            <v>12499045.040000001</v>
          </cell>
        </row>
        <row r="1643">
          <cell r="D1643">
            <v>6118252.9500000002</v>
          </cell>
        </row>
        <row r="1644">
          <cell r="D1644">
            <v>17455396.75</v>
          </cell>
        </row>
        <row r="1645">
          <cell r="D1645">
            <v>7280490.8899999997</v>
          </cell>
        </row>
        <row r="1646">
          <cell r="D1646">
            <v>14306364.25</v>
          </cell>
        </row>
        <row r="1647">
          <cell r="D1647">
            <v>25006575.449999999</v>
          </cell>
        </row>
        <row r="1648">
          <cell r="D1648">
            <v>20818872</v>
          </cell>
        </row>
        <row r="1649">
          <cell r="D1649">
            <v>4058369</v>
          </cell>
        </row>
        <row r="1650">
          <cell r="D1650">
            <v>7712645.8999999994</v>
          </cell>
        </row>
        <row r="1651">
          <cell r="D1651">
            <v>7720908.5</v>
          </cell>
        </row>
        <row r="1652">
          <cell r="D1652">
            <v>3338896.8</v>
          </cell>
        </row>
        <row r="1653">
          <cell r="D1653">
            <v>3084995</v>
          </cell>
        </row>
        <row r="1654">
          <cell r="D1654">
            <v>5271164.5</v>
          </cell>
        </row>
        <row r="1655">
          <cell r="D1655">
            <v>2594360.5</v>
          </cell>
        </row>
        <row r="1656">
          <cell r="D1656">
            <v>5947484.8000000007</v>
          </cell>
        </row>
        <row r="1657">
          <cell r="D1657">
            <v>3487500</v>
          </cell>
        </row>
        <row r="1658">
          <cell r="D1658">
            <v>3487500</v>
          </cell>
        </row>
        <row r="1659">
          <cell r="D1659">
            <v>2781910.5</v>
          </cell>
        </row>
        <row r="1660">
          <cell r="D1660">
            <v>2718270.9000000004</v>
          </cell>
        </row>
        <row r="1661">
          <cell r="D1661">
            <v>2744113.5</v>
          </cell>
        </row>
        <row r="1662">
          <cell r="D1662">
            <v>1256472</v>
          </cell>
        </row>
        <row r="1663">
          <cell r="D1663">
            <v>3766915.63</v>
          </cell>
        </row>
        <row r="1664">
          <cell r="D1664">
            <v>14307169.529999999</v>
          </cell>
        </row>
        <row r="1665">
          <cell r="D1665">
            <v>31851771.399999999</v>
          </cell>
        </row>
        <row r="1666">
          <cell r="D1666">
            <v>24016468.400000002</v>
          </cell>
        </row>
        <row r="1667">
          <cell r="D1667">
            <v>7285200.1299999999</v>
          </cell>
        </row>
        <row r="1668">
          <cell r="D1668">
            <v>10802684.439999999</v>
          </cell>
        </row>
        <row r="1669">
          <cell r="D1669">
            <v>7278408.5300000003</v>
          </cell>
        </row>
        <row r="1670">
          <cell r="D1670">
            <v>17878498.949999999</v>
          </cell>
        </row>
        <row r="1671">
          <cell r="D1671">
            <v>26001002.400000002</v>
          </cell>
        </row>
        <row r="1672">
          <cell r="D1672">
            <v>7294983.9500000002</v>
          </cell>
        </row>
        <row r="1673">
          <cell r="D1673">
            <v>6826820</v>
          </cell>
        </row>
        <row r="1674">
          <cell r="D1674">
            <v>3028531.95</v>
          </cell>
        </row>
        <row r="1675">
          <cell r="D1675">
            <v>4666630.67</v>
          </cell>
        </row>
        <row r="1676">
          <cell r="D1676">
            <v>7712207.04</v>
          </cell>
        </row>
        <row r="1677">
          <cell r="D1677">
            <v>7264035.8200000003</v>
          </cell>
        </row>
        <row r="1678">
          <cell r="D1678">
            <v>8689939.5</v>
          </cell>
        </row>
        <row r="1679">
          <cell r="D1679">
            <v>31260181.699999999</v>
          </cell>
        </row>
        <row r="1680">
          <cell r="D1680">
            <v>29050190.650000002</v>
          </cell>
        </row>
        <row r="1681">
          <cell r="D1681">
            <v>29858402.800000004</v>
          </cell>
        </row>
        <row r="1682">
          <cell r="D1682">
            <v>24989510.450000003</v>
          </cell>
        </row>
        <row r="1683">
          <cell r="D1683">
            <v>27507651.440000001</v>
          </cell>
        </row>
        <row r="1684">
          <cell r="D1684">
            <v>22885375.299999997</v>
          </cell>
        </row>
        <row r="1685">
          <cell r="D1685">
            <v>29103689.199999999</v>
          </cell>
        </row>
        <row r="1686">
          <cell r="D1686">
            <v>40934665.549999997</v>
          </cell>
        </row>
        <row r="1687">
          <cell r="D1687">
            <v>31730086.100000001</v>
          </cell>
        </row>
        <row r="1688">
          <cell r="D1688">
            <v>12748430.430000002</v>
          </cell>
        </row>
        <row r="1689">
          <cell r="D1689">
            <v>9831000</v>
          </cell>
        </row>
        <row r="1690">
          <cell r="D1690">
            <v>20733089.75</v>
          </cell>
        </row>
        <row r="1691">
          <cell r="D1691">
            <v>27254391.800000001</v>
          </cell>
        </row>
        <row r="1692">
          <cell r="D1692">
            <v>8416873.9499999993</v>
          </cell>
        </row>
        <row r="1693">
          <cell r="D1693">
            <v>9287611.3500000015</v>
          </cell>
        </row>
        <row r="1694">
          <cell r="D1694">
            <v>6320397</v>
          </cell>
        </row>
        <row r="1695">
          <cell r="D1695">
            <v>17884472.120000001</v>
          </cell>
        </row>
        <row r="1696">
          <cell r="D1696">
            <v>4764415.0500000007</v>
          </cell>
        </row>
        <row r="1697">
          <cell r="D1697">
            <v>3689612.5</v>
          </cell>
        </row>
        <row r="1698">
          <cell r="D1698">
            <v>8695999.6000000015</v>
          </cell>
        </row>
        <row r="1699">
          <cell r="D1699">
            <v>9686893.6000000015</v>
          </cell>
        </row>
        <row r="1700">
          <cell r="D1700">
            <v>13317551.499999998</v>
          </cell>
        </row>
        <row r="1701">
          <cell r="D1701">
            <v>17888060.800000001</v>
          </cell>
        </row>
        <row r="1702">
          <cell r="D1702">
            <v>14044382.799999999</v>
          </cell>
        </row>
        <row r="1703">
          <cell r="D1703">
            <v>22343828</v>
          </cell>
        </row>
        <row r="1704">
          <cell r="D1704">
            <v>28751238</v>
          </cell>
        </row>
        <row r="1705">
          <cell r="D1705">
            <v>21192652.200000003</v>
          </cell>
        </row>
        <row r="1706">
          <cell r="D1706">
            <v>10347611.359999999</v>
          </cell>
        </row>
        <row r="1707">
          <cell r="D1707">
            <v>2484609.7999999998</v>
          </cell>
        </row>
        <row r="1708">
          <cell r="D1708">
            <v>14294429.700000001</v>
          </cell>
        </row>
        <row r="1709">
          <cell r="D1709">
            <v>10849007.1</v>
          </cell>
        </row>
        <row r="1710">
          <cell r="D1710">
            <v>16325082</v>
          </cell>
        </row>
        <row r="1711">
          <cell r="D1711">
            <v>19999053.649999999</v>
          </cell>
        </row>
        <row r="1712">
          <cell r="D1712">
            <v>9830793.6999999993</v>
          </cell>
        </row>
        <row r="1714">
          <cell r="D1714">
            <v>30594710.400000002</v>
          </cell>
        </row>
        <row r="1715">
          <cell r="D1715">
            <v>12372309</v>
          </cell>
        </row>
        <row r="1716">
          <cell r="D1716">
            <v>4946497.5999999996</v>
          </cell>
        </row>
        <row r="1717">
          <cell r="D1717">
            <v>20947539.100000001</v>
          </cell>
        </row>
        <row r="1718">
          <cell r="D1718">
            <v>20899298.800000001</v>
          </cell>
        </row>
        <row r="1719">
          <cell r="D1719">
            <v>8765007.0199999996</v>
          </cell>
        </row>
        <row r="1720">
          <cell r="D1720">
            <v>15358256.899999999</v>
          </cell>
        </row>
        <row r="1721">
          <cell r="D1721">
            <v>15076361.6</v>
          </cell>
        </row>
        <row r="1722">
          <cell r="D1722">
            <v>33723878.200000003</v>
          </cell>
        </row>
        <row r="1723">
          <cell r="D1723">
            <v>2762500</v>
          </cell>
        </row>
        <row r="1724">
          <cell r="D1724">
            <v>13578566.350000001</v>
          </cell>
        </row>
        <row r="1725">
          <cell r="D1725">
            <v>2627628</v>
          </cell>
        </row>
        <row r="1726">
          <cell r="D1726">
            <v>3536956.15</v>
          </cell>
        </row>
        <row r="1727">
          <cell r="D1727">
            <v>3493559.5</v>
          </cell>
        </row>
        <row r="1728">
          <cell r="D1728">
            <v>14048951.499999998</v>
          </cell>
        </row>
        <row r="1729">
          <cell r="D1729">
            <v>18380604</v>
          </cell>
        </row>
        <row r="1730">
          <cell r="D1730">
            <v>5812500</v>
          </cell>
        </row>
        <row r="1731">
          <cell r="D1731">
            <v>15938902.57</v>
          </cell>
        </row>
        <row r="1732">
          <cell r="D1732">
            <v>14782014.419999998</v>
          </cell>
        </row>
        <row r="1733">
          <cell r="D1733">
            <v>31057194.699999996</v>
          </cell>
        </row>
        <row r="1734">
          <cell r="D1734">
            <v>15527674.57</v>
          </cell>
        </row>
        <row r="1735">
          <cell r="D1735">
            <v>13903153.15</v>
          </cell>
        </row>
        <row r="1736">
          <cell r="D1736">
            <v>22306660.73</v>
          </cell>
        </row>
        <row r="1737">
          <cell r="D1737">
            <v>29449300.849999998</v>
          </cell>
        </row>
        <row r="1738">
          <cell r="D1738">
            <v>14053304.65</v>
          </cell>
        </row>
        <row r="1739">
          <cell r="D1739">
            <v>26631519.150000002</v>
          </cell>
        </row>
        <row r="1740">
          <cell r="D1740">
            <v>8321560</v>
          </cell>
        </row>
        <row r="1741">
          <cell r="D1741">
            <v>13534188.799999999</v>
          </cell>
        </row>
        <row r="1742">
          <cell r="D1742">
            <v>24889655.57</v>
          </cell>
        </row>
        <row r="1743">
          <cell r="D1743">
            <v>7882792.5</v>
          </cell>
        </row>
        <row r="1744">
          <cell r="D1744">
            <v>7935840.1499999994</v>
          </cell>
        </row>
        <row r="1745">
          <cell r="D1745">
            <v>5283589.5</v>
          </cell>
        </row>
        <row r="1746">
          <cell r="D1746">
            <v>11939775.65</v>
          </cell>
        </row>
        <row r="1747">
          <cell r="D1747">
            <v>7199886.5</v>
          </cell>
        </row>
        <row r="1748">
          <cell r="D1748">
            <v>14710101.85</v>
          </cell>
        </row>
        <row r="1749">
          <cell r="D1749">
            <v>16728215.4</v>
          </cell>
        </row>
        <row r="1750">
          <cell r="D1750">
            <v>25690367.549999997</v>
          </cell>
        </row>
        <row r="1751">
          <cell r="D1751">
            <v>20957154.849999994</v>
          </cell>
        </row>
        <row r="1752">
          <cell r="D1752">
            <v>20160861.5</v>
          </cell>
        </row>
        <row r="1753">
          <cell r="D1753">
            <v>24661770.550000001</v>
          </cell>
        </row>
        <row r="1754">
          <cell r="D1754">
            <v>27122592.700000003</v>
          </cell>
        </row>
        <row r="1755">
          <cell r="D1755">
            <v>20948540.649999999</v>
          </cell>
        </row>
        <row r="1756">
          <cell r="D1756">
            <v>24632945.900000002</v>
          </cell>
        </row>
        <row r="1757">
          <cell r="D1757">
            <v>43663409.5</v>
          </cell>
        </row>
        <row r="1758">
          <cell r="D1758">
            <v>21807077.759999998</v>
          </cell>
        </row>
        <row r="1759">
          <cell r="D1759">
            <v>21975968.799999997</v>
          </cell>
        </row>
        <row r="1760">
          <cell r="D1760">
            <v>3726000</v>
          </cell>
        </row>
        <row r="1761">
          <cell r="D1761">
            <v>24463289.600000001</v>
          </cell>
        </row>
        <row r="1762">
          <cell r="D1762">
            <v>4313650</v>
          </cell>
        </row>
        <row r="1763">
          <cell r="D1763">
            <v>12073576.9</v>
          </cell>
        </row>
        <row r="1764">
          <cell r="D1764">
            <v>14764108</v>
          </cell>
        </row>
        <row r="1765">
          <cell r="D1765">
            <v>10529437.600000001</v>
          </cell>
        </row>
        <row r="1766">
          <cell r="D1766">
            <v>10877741.350000001</v>
          </cell>
        </row>
        <row r="1767">
          <cell r="D1767">
            <v>10812178.6</v>
          </cell>
        </row>
        <row r="1768">
          <cell r="D1768">
            <v>7458344.5</v>
          </cell>
        </row>
        <row r="1769">
          <cell r="D1769">
            <v>7449995.0599999996</v>
          </cell>
        </row>
        <row r="1770">
          <cell r="D1770">
            <v>10809178.92</v>
          </cell>
        </row>
        <row r="1771">
          <cell r="D1771">
            <v>5961600</v>
          </cell>
        </row>
        <row r="1772">
          <cell r="D1772">
            <v>6707250</v>
          </cell>
        </row>
        <row r="1773">
          <cell r="D1773">
            <v>3673113.8</v>
          </cell>
        </row>
        <row r="1774">
          <cell r="D1774">
            <v>2718163.69</v>
          </cell>
        </row>
        <row r="1775">
          <cell r="D1775">
            <v>843727.47</v>
          </cell>
        </row>
        <row r="1776">
          <cell r="D1776">
            <v>3700398</v>
          </cell>
        </row>
        <row r="1777">
          <cell r="D1777">
            <v>2527269.5</v>
          </cell>
        </row>
        <row r="1778">
          <cell r="D1778">
            <v>23510454.5</v>
          </cell>
        </row>
        <row r="1779">
          <cell r="D1779">
            <v>12687582.119999999</v>
          </cell>
        </row>
        <row r="1780">
          <cell r="D1780">
            <v>18828040.5</v>
          </cell>
        </row>
        <row r="1781">
          <cell r="D1781">
            <v>5251400</v>
          </cell>
        </row>
        <row r="1782">
          <cell r="D1782">
            <v>12775325.069999998</v>
          </cell>
        </row>
        <row r="1783">
          <cell r="D1783">
            <v>6564250</v>
          </cell>
        </row>
        <row r="1784">
          <cell r="D1784">
            <v>31838842.800000004</v>
          </cell>
        </row>
        <row r="1785">
          <cell r="D1785">
            <v>16831052.100000001</v>
          </cell>
        </row>
        <row r="1786">
          <cell r="D1786">
            <v>16596899.750000002</v>
          </cell>
        </row>
        <row r="1787">
          <cell r="D1787">
            <v>7265805.3399999999</v>
          </cell>
        </row>
        <row r="1788">
          <cell r="D1788">
            <v>7267077.1399999997</v>
          </cell>
        </row>
        <row r="1789">
          <cell r="D1789">
            <v>35059105.700000003</v>
          </cell>
        </row>
        <row r="1790">
          <cell r="D1790">
            <v>3747778.95</v>
          </cell>
        </row>
        <row r="1791">
          <cell r="D1791">
            <v>10585386.350000001</v>
          </cell>
        </row>
        <row r="1792">
          <cell r="D1792">
            <v>2832005</v>
          </cell>
        </row>
        <row r="1793">
          <cell r="D1793">
            <v>14357928.939999999</v>
          </cell>
        </row>
        <row r="1794">
          <cell r="D1794">
            <v>4631964.8</v>
          </cell>
        </row>
        <row r="1795">
          <cell r="D1795">
            <v>26172334.400000002</v>
          </cell>
        </row>
        <row r="1796">
          <cell r="D1796">
            <v>31857541.100000001</v>
          </cell>
        </row>
        <row r="1797">
          <cell r="D1797">
            <v>23666124.75</v>
          </cell>
        </row>
        <row r="1798">
          <cell r="D1798">
            <v>21498752.799999997</v>
          </cell>
        </row>
        <row r="1799">
          <cell r="D1799">
            <v>16912369.300000001</v>
          </cell>
        </row>
        <row r="1800">
          <cell r="D1800">
            <v>16519676.049999997</v>
          </cell>
        </row>
        <row r="1801">
          <cell r="D1801">
            <v>51997799.850000001</v>
          </cell>
        </row>
        <row r="1802">
          <cell r="D1802">
            <v>33796819.5</v>
          </cell>
        </row>
        <row r="1803">
          <cell r="D1803">
            <v>31568334.75</v>
          </cell>
        </row>
        <row r="1804">
          <cell r="D1804">
            <v>23332510</v>
          </cell>
        </row>
        <row r="1805">
          <cell r="D1805">
            <v>17873338.800000001</v>
          </cell>
        </row>
        <row r="1806">
          <cell r="D1806">
            <v>14351043.529999999</v>
          </cell>
        </row>
        <row r="1807">
          <cell r="D1807">
            <v>2575527.6999999997</v>
          </cell>
        </row>
        <row r="1808">
          <cell r="D1808">
            <v>8627300</v>
          </cell>
        </row>
        <row r="1809">
          <cell r="D1809">
            <v>3735000</v>
          </cell>
        </row>
        <row r="1810">
          <cell r="D1810">
            <v>33304447.649999999</v>
          </cell>
        </row>
        <row r="1811">
          <cell r="D1811">
            <v>40275357.099999994</v>
          </cell>
        </row>
        <row r="1812">
          <cell r="D1812">
            <v>53255896.950000003</v>
          </cell>
        </row>
        <row r="1813">
          <cell r="D1813">
            <v>23055007.850000001</v>
          </cell>
        </row>
        <row r="1814">
          <cell r="D1814">
            <v>7738641.8499999996</v>
          </cell>
        </row>
        <row r="1815">
          <cell r="D1815">
            <v>24997473.100000001</v>
          </cell>
        </row>
        <row r="1816">
          <cell r="D1816">
            <v>24241297.700000003</v>
          </cell>
        </row>
        <row r="1817">
          <cell r="D1817">
            <v>7266506.3899999997</v>
          </cell>
        </row>
        <row r="1818">
          <cell r="D1818">
            <v>3275235.1999999997</v>
          </cell>
        </row>
        <row r="1819">
          <cell r="D1819">
            <v>14346876.369999999</v>
          </cell>
        </row>
        <row r="1820">
          <cell r="D1820">
            <v>7669948.0000000009</v>
          </cell>
        </row>
        <row r="1821">
          <cell r="D1821">
            <v>10650557.5</v>
          </cell>
        </row>
        <row r="1822">
          <cell r="D1822">
            <v>17581288.300000001</v>
          </cell>
        </row>
        <row r="1823">
          <cell r="D1823">
            <v>16539984.5</v>
          </cell>
        </row>
        <row r="1824">
          <cell r="D1824">
            <v>17614250.800000001</v>
          </cell>
        </row>
        <row r="1825">
          <cell r="D1825">
            <v>19565416.099999998</v>
          </cell>
        </row>
        <row r="1826">
          <cell r="D1826">
            <v>3156152.7</v>
          </cell>
        </row>
        <row r="1827">
          <cell r="D1827">
            <v>21421142.729999997</v>
          </cell>
        </row>
        <row r="1828">
          <cell r="D1828">
            <v>22799057.5</v>
          </cell>
        </row>
        <row r="1829">
          <cell r="D1829">
            <v>19076404.600000001</v>
          </cell>
        </row>
        <row r="1830">
          <cell r="D1830">
            <v>13424861.330000002</v>
          </cell>
        </row>
        <row r="1831">
          <cell r="D1831">
            <v>13446235.379999999</v>
          </cell>
        </row>
        <row r="1832">
          <cell r="D1832">
            <v>14122602.65</v>
          </cell>
        </row>
        <row r="1833">
          <cell r="D1833">
            <v>14132843</v>
          </cell>
        </row>
        <row r="1834">
          <cell r="D1834">
            <v>13392984.27</v>
          </cell>
        </row>
        <row r="1835">
          <cell r="D1835">
            <v>17525538.949999999</v>
          </cell>
        </row>
        <row r="1836">
          <cell r="D1836">
            <v>18127045.82</v>
          </cell>
        </row>
        <row r="1837">
          <cell r="D1837">
            <v>15754200</v>
          </cell>
        </row>
        <row r="1838">
          <cell r="D1838">
            <v>17876179.450000003</v>
          </cell>
        </row>
        <row r="1839">
          <cell r="D1839">
            <v>11162467.680000002</v>
          </cell>
        </row>
        <row r="1840">
          <cell r="D1840">
            <v>5052879</v>
          </cell>
        </row>
        <row r="1841">
          <cell r="D1841">
            <v>3629264</v>
          </cell>
        </row>
        <row r="1842">
          <cell r="D1842">
            <v>2354056.09</v>
          </cell>
        </row>
        <row r="1843">
          <cell r="D1843">
            <v>6147710.25</v>
          </cell>
        </row>
        <row r="1844">
          <cell r="D1844">
            <v>5043338.42</v>
          </cell>
        </row>
        <row r="1845">
          <cell r="D1845">
            <v>1983032</v>
          </cell>
        </row>
        <row r="1846">
          <cell r="D1846">
            <v>4133271.8499999996</v>
          </cell>
        </row>
        <row r="1847">
          <cell r="D1847">
            <v>1766826.9100000001</v>
          </cell>
        </row>
        <row r="1848">
          <cell r="D1848">
            <v>24223751.849999998</v>
          </cell>
        </row>
        <row r="1849">
          <cell r="D1849">
            <v>24768819.75</v>
          </cell>
        </row>
        <row r="1850">
          <cell r="D1850">
            <v>8699236.8000000007</v>
          </cell>
        </row>
        <row r="1851">
          <cell r="D1851">
            <v>13532298.899999999</v>
          </cell>
        </row>
        <row r="1852">
          <cell r="D1852">
            <v>34463292</v>
          </cell>
        </row>
        <row r="1853">
          <cell r="D1853">
            <v>9189950</v>
          </cell>
        </row>
        <row r="1854">
          <cell r="D1854">
            <v>44257429</v>
          </cell>
        </row>
        <row r="1855">
          <cell r="D1855">
            <v>24228055.5</v>
          </cell>
        </row>
        <row r="1856">
          <cell r="D1856">
            <v>28178429</v>
          </cell>
        </row>
        <row r="1857">
          <cell r="D1857">
            <v>24052153.800000001</v>
          </cell>
        </row>
        <row r="1858">
          <cell r="D1858">
            <v>14344408.34</v>
          </cell>
        </row>
        <row r="1859">
          <cell r="D1859">
            <v>7302718.4400000004</v>
          </cell>
        </row>
        <row r="1860">
          <cell r="D1860">
            <v>10798962.93</v>
          </cell>
        </row>
        <row r="1861">
          <cell r="D1861">
            <v>2557564.4</v>
          </cell>
        </row>
        <row r="1862">
          <cell r="D1862">
            <v>4683492.5</v>
          </cell>
        </row>
        <row r="1863">
          <cell r="D1863">
            <v>3024380</v>
          </cell>
        </row>
        <row r="1864">
          <cell r="D1864">
            <v>3021743</v>
          </cell>
        </row>
        <row r="1865">
          <cell r="D1865">
            <v>22117133.350000001</v>
          </cell>
        </row>
        <row r="1866">
          <cell r="D1866">
            <v>8556197</v>
          </cell>
        </row>
        <row r="1867">
          <cell r="D1867">
            <v>434000</v>
          </cell>
        </row>
        <row r="1868">
          <cell r="D1868">
            <v>28348782.700000003</v>
          </cell>
        </row>
        <row r="1869">
          <cell r="D1869">
            <v>35363055.050000004</v>
          </cell>
        </row>
        <row r="1870">
          <cell r="D1870">
            <v>12426156.890000001</v>
          </cell>
        </row>
        <row r="1871">
          <cell r="D1871">
            <v>18589809.600000001</v>
          </cell>
        </row>
        <row r="1872">
          <cell r="D1872">
            <v>11559106.52</v>
          </cell>
        </row>
        <row r="1873">
          <cell r="D1873">
            <v>11970939.59</v>
          </cell>
        </row>
        <row r="1874">
          <cell r="D1874">
            <v>21433201.290000003</v>
          </cell>
        </row>
        <row r="1875">
          <cell r="D1875">
            <v>7264085.3599999994</v>
          </cell>
        </row>
        <row r="1876">
          <cell r="D1876">
            <v>10812569.460000001</v>
          </cell>
        </row>
        <row r="1877">
          <cell r="D1877">
            <v>28395232.5</v>
          </cell>
        </row>
        <row r="1878">
          <cell r="D1878">
            <v>33154939.899999999</v>
          </cell>
        </row>
        <row r="1879">
          <cell r="D1879">
            <v>3375696.5000000005</v>
          </cell>
        </row>
        <row r="1880">
          <cell r="D1880">
            <v>4072398.0399999996</v>
          </cell>
        </row>
        <row r="1881">
          <cell r="D1881">
            <v>3873646.5</v>
          </cell>
        </row>
        <row r="1882">
          <cell r="D1882">
            <v>3859011.15</v>
          </cell>
        </row>
        <row r="1883">
          <cell r="D1883">
            <v>1411028.5</v>
          </cell>
        </row>
        <row r="1884">
          <cell r="D1884">
            <v>4811012.0999999996</v>
          </cell>
        </row>
        <row r="1885">
          <cell r="D1885">
            <v>2834507.8</v>
          </cell>
        </row>
        <row r="1886">
          <cell r="D1886">
            <v>6023313.1200000001</v>
          </cell>
        </row>
        <row r="1887">
          <cell r="D1887">
            <v>4982760.4800000004</v>
          </cell>
        </row>
        <row r="1888">
          <cell r="D1888">
            <v>33627625.549999997</v>
          </cell>
        </row>
        <row r="1889">
          <cell r="D1889">
            <v>25991012.5</v>
          </cell>
        </row>
        <row r="1890">
          <cell r="D1890">
            <v>30220319.600000001</v>
          </cell>
        </row>
        <row r="1891">
          <cell r="D1891">
            <v>3757789.0799999996</v>
          </cell>
        </row>
        <row r="1892">
          <cell r="D1892">
            <v>3758826.2699999996</v>
          </cell>
        </row>
        <row r="1893">
          <cell r="D1893">
            <v>19801349.75</v>
          </cell>
        </row>
        <row r="1894">
          <cell r="D1894">
            <v>18225191.899999999</v>
          </cell>
        </row>
        <row r="1896">
          <cell r="D1896">
            <v>6189807.4000000004</v>
          </cell>
        </row>
        <row r="1897">
          <cell r="D1897">
            <v>6235702.9000000004</v>
          </cell>
        </row>
        <row r="1898">
          <cell r="D1898">
            <v>2668253.9</v>
          </cell>
        </row>
        <row r="1899">
          <cell r="D1899">
            <v>2672159.9</v>
          </cell>
        </row>
        <row r="1900">
          <cell r="D1900">
            <v>2716493</v>
          </cell>
        </row>
        <row r="1901">
          <cell r="D1901">
            <v>5825520</v>
          </cell>
        </row>
        <row r="1902">
          <cell r="D1902">
            <v>2732117</v>
          </cell>
        </row>
        <row r="1903">
          <cell r="D1903">
            <v>1483235.2</v>
          </cell>
        </row>
        <row r="1904">
          <cell r="D1904">
            <v>1492030.4000000001</v>
          </cell>
        </row>
        <row r="1905">
          <cell r="D1905">
            <v>1901963.2000000002</v>
          </cell>
        </row>
        <row r="1906">
          <cell r="D1906">
            <v>1470998.4000000001</v>
          </cell>
        </row>
        <row r="1907">
          <cell r="D1907">
            <v>2085515.1999999997</v>
          </cell>
        </row>
        <row r="1908">
          <cell r="D1908">
            <v>3647236.8000000003</v>
          </cell>
        </row>
        <row r="1909">
          <cell r="D1909">
            <v>3996368</v>
          </cell>
        </row>
        <row r="1910">
          <cell r="D1910">
            <v>7235107.7000000002</v>
          </cell>
        </row>
        <row r="1911">
          <cell r="D1911">
            <v>7239907.5999999996</v>
          </cell>
        </row>
        <row r="1912">
          <cell r="D1912">
            <v>4917648</v>
          </cell>
        </row>
        <row r="1913">
          <cell r="D1913">
            <v>3782000</v>
          </cell>
        </row>
        <row r="1914">
          <cell r="D1914">
            <v>3696750</v>
          </cell>
        </row>
        <row r="1915">
          <cell r="D1915">
            <v>1119035</v>
          </cell>
        </row>
        <row r="1916">
          <cell r="D1916">
            <v>2792375.8</v>
          </cell>
        </row>
        <row r="1917">
          <cell r="D1917">
            <v>19133790.399999999</v>
          </cell>
        </row>
        <row r="1918">
          <cell r="D1918">
            <v>14969614</v>
          </cell>
        </row>
        <row r="1919">
          <cell r="D1919">
            <v>12758050</v>
          </cell>
        </row>
        <row r="1920">
          <cell r="D1920">
            <v>5487801</v>
          </cell>
        </row>
        <row r="1921">
          <cell r="D1921">
            <v>5552250</v>
          </cell>
        </row>
        <row r="1922">
          <cell r="D1922">
            <v>5452647</v>
          </cell>
        </row>
        <row r="1923">
          <cell r="D1923">
            <v>6128316</v>
          </cell>
        </row>
        <row r="1924">
          <cell r="D1924">
            <v>9505076.4000000004</v>
          </cell>
        </row>
        <row r="1925">
          <cell r="D1925">
            <v>9933351.1999999993</v>
          </cell>
        </row>
        <row r="1926">
          <cell r="D1926">
            <v>9945205.6000000015</v>
          </cell>
        </row>
        <row r="1927">
          <cell r="D1927">
            <v>11294695.199999999</v>
          </cell>
        </row>
        <row r="1928">
          <cell r="D1928">
            <v>7403530.4000000004</v>
          </cell>
        </row>
        <row r="1929">
          <cell r="D1929">
            <v>4687820</v>
          </cell>
        </row>
        <row r="1930">
          <cell r="D1930">
            <v>4602185.8</v>
          </cell>
        </row>
        <row r="1931">
          <cell r="D1931">
            <v>4606287.0999999996</v>
          </cell>
        </row>
        <row r="1932">
          <cell r="D1932">
            <v>4556873</v>
          </cell>
        </row>
        <row r="1933">
          <cell r="D1933">
            <v>11353843.5</v>
          </cell>
        </row>
        <row r="1934">
          <cell r="D1934">
            <v>12004101.5</v>
          </cell>
        </row>
        <row r="1935">
          <cell r="D1935">
            <v>1512815.5</v>
          </cell>
        </row>
        <row r="1936">
          <cell r="D1936">
            <v>1477091.4999999998</v>
          </cell>
        </row>
        <row r="1937">
          <cell r="D1937">
            <v>3459430</v>
          </cell>
        </row>
        <row r="1938">
          <cell r="D1938">
            <v>16121470</v>
          </cell>
        </row>
        <row r="1939">
          <cell r="D1939">
            <v>19064465</v>
          </cell>
        </row>
        <row r="1940">
          <cell r="D1940">
            <v>5023160</v>
          </cell>
        </row>
        <row r="1941">
          <cell r="D1941">
            <v>441242</v>
          </cell>
        </row>
        <row r="1943">
          <cell r="D1943">
            <v>1738136</v>
          </cell>
        </row>
        <row r="1944">
          <cell r="D1944">
            <v>4160956.4</v>
          </cell>
        </row>
        <row r="1945">
          <cell r="D1945">
            <v>2434478.4000000004</v>
          </cell>
        </row>
        <row r="1946">
          <cell r="D1946">
            <v>2480000</v>
          </cell>
        </row>
        <row r="1947">
          <cell r="D1947">
            <v>6764603.5</v>
          </cell>
        </row>
        <row r="1948">
          <cell r="D1948">
            <v>6851930.5</v>
          </cell>
        </row>
        <row r="1949">
          <cell r="D1949">
            <v>5677560.5999999996</v>
          </cell>
        </row>
        <row r="1950">
          <cell r="D1950">
            <v>7128016.5</v>
          </cell>
        </row>
        <row r="1951">
          <cell r="D1951">
            <v>2322815.62</v>
          </cell>
        </row>
        <row r="1952">
          <cell r="D1952">
            <v>9305487.5</v>
          </cell>
        </row>
        <row r="1953">
          <cell r="D1953">
            <v>5711521.0999999996</v>
          </cell>
        </row>
        <row r="1954">
          <cell r="D1954">
            <v>333104</v>
          </cell>
        </row>
        <row r="1955">
          <cell r="D1955">
            <v>2017675</v>
          </cell>
        </row>
        <row r="1956">
          <cell r="D1956">
            <v>3890010.6999999997</v>
          </cell>
        </row>
        <row r="1957">
          <cell r="D1957">
            <v>7118977</v>
          </cell>
        </row>
        <row r="1958">
          <cell r="D1958">
            <v>2405753</v>
          </cell>
        </row>
        <row r="1959">
          <cell r="D1959">
            <v>4916012</v>
          </cell>
        </row>
        <row r="1960">
          <cell r="D1960">
            <v>1970108</v>
          </cell>
        </row>
        <row r="1962">
          <cell r="D1962">
            <v>3371520</v>
          </cell>
        </row>
        <row r="1963">
          <cell r="D1963">
            <v>3380230</v>
          </cell>
        </row>
        <row r="1964">
          <cell r="D1964">
            <v>3289534</v>
          </cell>
        </row>
        <row r="1965">
          <cell r="D1965">
            <v>8908504.5600000005</v>
          </cell>
        </row>
        <row r="1966">
          <cell r="D1966">
            <v>1558615.52</v>
          </cell>
        </row>
        <row r="1968">
          <cell r="D1968">
            <v>4246296.8</v>
          </cell>
        </row>
        <row r="1969">
          <cell r="D1969">
            <v>8764246.0999999996</v>
          </cell>
        </row>
        <row r="1971">
          <cell r="D1971">
            <v>2255588</v>
          </cell>
        </row>
        <row r="1972">
          <cell r="D1972">
            <v>2938270</v>
          </cell>
        </row>
        <row r="1973">
          <cell r="D1973">
            <v>2938270</v>
          </cell>
        </row>
        <row r="1974">
          <cell r="D1974">
            <v>1490400</v>
          </cell>
        </row>
        <row r="1976">
          <cell r="D1976">
            <v>6289367</v>
          </cell>
        </row>
        <row r="1977">
          <cell r="D1977">
            <v>3536116</v>
          </cell>
        </row>
        <row r="1978">
          <cell r="D1978">
            <v>3513157</v>
          </cell>
        </row>
        <row r="1979">
          <cell r="D1979">
            <v>7624987.5</v>
          </cell>
        </row>
        <row r="1980">
          <cell r="D1980">
            <v>8598480</v>
          </cell>
        </row>
        <row r="1981">
          <cell r="D1981">
            <v>7631580</v>
          </cell>
        </row>
        <row r="1983">
          <cell r="D1983">
            <v>7544360.0199999996</v>
          </cell>
        </row>
        <row r="1984">
          <cell r="D1984">
            <v>3046868.8000000003</v>
          </cell>
        </row>
        <row r="1985">
          <cell r="D1985">
            <v>5063626.4000000004</v>
          </cell>
        </row>
        <row r="1986">
          <cell r="D1986">
            <v>6792000</v>
          </cell>
        </row>
        <row r="1987">
          <cell r="D1987">
            <v>6742000</v>
          </cell>
        </row>
        <row r="1988">
          <cell r="D1988">
            <v>15480092</v>
          </cell>
        </row>
        <row r="1989">
          <cell r="D1989">
            <v>31846401.5</v>
          </cell>
        </row>
        <row r="1990">
          <cell r="D1990">
            <v>10813726.59</v>
          </cell>
        </row>
        <row r="1991">
          <cell r="D1991">
            <v>31790273.390000001</v>
          </cell>
        </row>
        <row r="1992">
          <cell r="D1992">
            <v>7312056.3999999994</v>
          </cell>
        </row>
        <row r="1993">
          <cell r="D1993">
            <v>8569872</v>
          </cell>
        </row>
        <row r="1994">
          <cell r="D1994">
            <v>722768</v>
          </cell>
        </row>
        <row r="1995">
          <cell r="D1995">
            <v>2322269.4</v>
          </cell>
        </row>
        <row r="1996">
          <cell r="D1996">
            <v>70000</v>
          </cell>
        </row>
        <row r="2000">
          <cell r="D2000">
            <v>3053200.64</v>
          </cell>
        </row>
        <row r="2001">
          <cell r="D2001">
            <v>5864444.8399999999</v>
          </cell>
        </row>
        <row r="2002">
          <cell r="D2002">
            <v>9668806.1999999993</v>
          </cell>
        </row>
        <row r="2003">
          <cell r="D2003">
            <v>9047574.1999999993</v>
          </cell>
        </row>
        <row r="2004">
          <cell r="D2004">
            <v>5676304.4000000004</v>
          </cell>
        </row>
        <row r="2005">
          <cell r="D2005">
            <v>5709264.9600000009</v>
          </cell>
        </row>
        <row r="2006">
          <cell r="D2006">
            <v>2136560</v>
          </cell>
        </row>
        <row r="2007">
          <cell r="D2007">
            <v>4772450</v>
          </cell>
        </row>
        <row r="2008">
          <cell r="D2008">
            <v>4469570.4000000004</v>
          </cell>
        </row>
        <row r="2009">
          <cell r="D2009">
            <v>4997444.2</v>
          </cell>
        </row>
        <row r="2011">
          <cell r="D2011">
            <v>34655835</v>
          </cell>
        </row>
        <row r="2012">
          <cell r="D2012">
            <v>5514800</v>
          </cell>
        </row>
        <row r="2013">
          <cell r="D2013">
            <v>53906982.5</v>
          </cell>
        </row>
        <row r="2014">
          <cell r="D2014">
            <v>7034969.5</v>
          </cell>
        </row>
        <row r="2015">
          <cell r="D2015">
            <v>9833588</v>
          </cell>
        </row>
        <row r="2016">
          <cell r="D2016">
            <v>9584385.1999999993</v>
          </cell>
        </row>
        <row r="2017">
          <cell r="D2017">
            <v>44156377.5</v>
          </cell>
        </row>
        <row r="2018">
          <cell r="D2018">
            <v>31851693</v>
          </cell>
        </row>
        <row r="2019">
          <cell r="D2019">
            <v>26507851</v>
          </cell>
        </row>
        <row r="2020">
          <cell r="D2020">
            <v>18452423.549999997</v>
          </cell>
        </row>
        <row r="2021">
          <cell r="D2021">
            <v>26971986.5</v>
          </cell>
        </row>
        <row r="2022">
          <cell r="D2022">
            <v>7700257.9000000004</v>
          </cell>
        </row>
        <row r="2023">
          <cell r="D2023">
            <v>17771571.199999999</v>
          </cell>
        </row>
        <row r="2024">
          <cell r="D2024">
            <v>38239557</v>
          </cell>
        </row>
        <row r="2025">
          <cell r="D2025">
            <v>45283699</v>
          </cell>
        </row>
        <row r="2026">
          <cell r="D2026">
            <v>31348461.359999999</v>
          </cell>
        </row>
        <row r="2027">
          <cell r="D2027">
            <v>7690352</v>
          </cell>
        </row>
        <row r="2028">
          <cell r="D2028">
            <v>8714002.5600000005</v>
          </cell>
        </row>
        <row r="2029">
          <cell r="D2029">
            <v>37172829.099999994</v>
          </cell>
        </row>
        <row r="2030">
          <cell r="D2030">
            <v>35286001</v>
          </cell>
        </row>
        <row r="2031">
          <cell r="D2031">
            <v>31793418.57</v>
          </cell>
        </row>
        <row r="2032">
          <cell r="D2032">
            <v>31991036.579999998</v>
          </cell>
        </row>
        <row r="2033">
          <cell r="D2033">
            <v>24282484.150000002</v>
          </cell>
        </row>
        <row r="2034">
          <cell r="D2034">
            <v>26963178.050000001</v>
          </cell>
        </row>
        <row r="2035">
          <cell r="D2035">
            <v>2981789</v>
          </cell>
        </row>
        <row r="2036">
          <cell r="D2036">
            <v>12405835.600000001</v>
          </cell>
        </row>
        <row r="2037">
          <cell r="D2037">
            <v>23838274.399999999</v>
          </cell>
        </row>
        <row r="2038">
          <cell r="D2038">
            <v>27596645</v>
          </cell>
        </row>
        <row r="2039">
          <cell r="D2039">
            <v>25900232.050000001</v>
          </cell>
        </row>
        <row r="2040">
          <cell r="D2040">
            <v>8138558</v>
          </cell>
        </row>
        <row r="2041">
          <cell r="D2041">
            <v>8750951</v>
          </cell>
        </row>
        <row r="2042">
          <cell r="D2042">
            <v>62631707</v>
          </cell>
        </row>
        <row r="2043">
          <cell r="D2043">
            <v>62582865</v>
          </cell>
        </row>
        <row r="2044">
          <cell r="D2044">
            <v>32310348</v>
          </cell>
        </row>
        <row r="2045">
          <cell r="D2045">
            <v>31378819.5</v>
          </cell>
        </row>
        <row r="2046">
          <cell r="D2046">
            <v>30971379.5</v>
          </cell>
        </row>
        <row r="2047">
          <cell r="D2047">
            <v>30943005.500000004</v>
          </cell>
        </row>
        <row r="2048">
          <cell r="D2048">
            <v>4702598.5</v>
          </cell>
        </row>
        <row r="2049">
          <cell r="D2049">
            <v>6286944</v>
          </cell>
        </row>
        <row r="2050">
          <cell r="D2050">
            <v>11533510.399999999</v>
          </cell>
        </row>
        <row r="2051">
          <cell r="D2051">
            <v>41097150.599999994</v>
          </cell>
        </row>
        <row r="2052">
          <cell r="D2052">
            <v>18168560</v>
          </cell>
        </row>
        <row r="2053">
          <cell r="D2053">
            <v>26567277</v>
          </cell>
        </row>
        <row r="2054">
          <cell r="D2054">
            <v>5806819</v>
          </cell>
        </row>
        <row r="2055">
          <cell r="D2055">
            <v>1540400</v>
          </cell>
        </row>
        <row r="2056">
          <cell r="D2056">
            <v>19766966</v>
          </cell>
        </row>
        <row r="2057">
          <cell r="D2057">
            <v>21921185.600000001</v>
          </cell>
        </row>
        <row r="2058">
          <cell r="D2058">
            <v>26507712</v>
          </cell>
        </row>
        <row r="2059">
          <cell r="D2059">
            <v>9309795.8000000007</v>
          </cell>
        </row>
        <row r="2060">
          <cell r="D2060">
            <v>6369264.3000000007</v>
          </cell>
        </row>
        <row r="2061">
          <cell r="D2061">
            <v>34699383</v>
          </cell>
        </row>
        <row r="2062">
          <cell r="D2062">
            <v>23258357.700000003</v>
          </cell>
        </row>
        <row r="2063">
          <cell r="D2063">
            <v>1927614.2</v>
          </cell>
        </row>
        <row r="2064">
          <cell r="D2064">
            <v>1882499.9</v>
          </cell>
        </row>
        <row r="2065">
          <cell r="D2065">
            <v>1731728.3</v>
          </cell>
        </row>
        <row r="2066">
          <cell r="D2066">
            <v>42944718.800000004</v>
          </cell>
        </row>
        <row r="2067">
          <cell r="D2067">
            <v>8469166.4000000004</v>
          </cell>
        </row>
        <row r="2068">
          <cell r="D2068">
            <v>11983332.5</v>
          </cell>
        </row>
        <row r="2069">
          <cell r="D2069">
            <v>40344418</v>
          </cell>
        </row>
        <row r="2070">
          <cell r="D2070">
            <v>21974480.5</v>
          </cell>
        </row>
        <row r="2071">
          <cell r="D2071">
            <v>9855131.8000000007</v>
          </cell>
        </row>
        <row r="2072">
          <cell r="D2072">
            <v>27318889</v>
          </cell>
        </row>
        <row r="2073">
          <cell r="D2073">
            <v>43319817.050000004</v>
          </cell>
        </row>
        <row r="2074">
          <cell r="D2074">
            <v>45440733</v>
          </cell>
        </row>
        <row r="2075">
          <cell r="D2075">
            <v>20308060</v>
          </cell>
        </row>
        <row r="2076">
          <cell r="D2076">
            <v>20774024</v>
          </cell>
        </row>
        <row r="2077">
          <cell r="D2077">
            <v>23000298</v>
          </cell>
        </row>
        <row r="2078">
          <cell r="D2078">
            <v>25147840</v>
          </cell>
        </row>
        <row r="2079">
          <cell r="D2079">
            <v>5037784.4000000004</v>
          </cell>
        </row>
        <row r="2080">
          <cell r="D2080">
            <v>7460820</v>
          </cell>
        </row>
        <row r="2081">
          <cell r="D2081">
            <v>7446098</v>
          </cell>
        </row>
        <row r="2082">
          <cell r="D2082">
            <v>3605981.6</v>
          </cell>
        </row>
        <row r="2083">
          <cell r="D2083">
            <v>4629436</v>
          </cell>
        </row>
        <row r="2084">
          <cell r="D2084">
            <v>5244731.1999999993</v>
          </cell>
        </row>
        <row r="2085">
          <cell r="D2085">
            <v>1251485.6000000001</v>
          </cell>
        </row>
        <row r="2086">
          <cell r="D2086">
            <v>5405564.4000000004</v>
          </cell>
        </row>
        <row r="2087">
          <cell r="D2087">
            <v>5403586.7999999998</v>
          </cell>
        </row>
        <row r="2088">
          <cell r="D2088">
            <v>9619006</v>
          </cell>
        </row>
        <row r="2089">
          <cell r="D2089">
            <v>9430490.4800000004</v>
          </cell>
        </row>
        <row r="2090">
          <cell r="D2090">
            <v>9441991.4800000004</v>
          </cell>
        </row>
        <row r="2091">
          <cell r="D2091">
            <v>9453492.4800000004</v>
          </cell>
        </row>
        <row r="2092">
          <cell r="D2092">
            <v>9465713.5999999996</v>
          </cell>
        </row>
        <row r="2093">
          <cell r="D2093">
            <v>8554193.5999999996</v>
          </cell>
        </row>
        <row r="2094">
          <cell r="D2094">
            <v>3196200</v>
          </cell>
        </row>
        <row r="2095">
          <cell r="D2095">
            <v>3439380</v>
          </cell>
        </row>
        <row r="2096">
          <cell r="D2096">
            <v>3665940</v>
          </cell>
        </row>
        <row r="2097">
          <cell r="D2097">
            <v>3527700</v>
          </cell>
        </row>
        <row r="2098">
          <cell r="D2098">
            <v>4304395</v>
          </cell>
        </row>
        <row r="2099">
          <cell r="D2099">
            <v>4289227</v>
          </cell>
        </row>
        <row r="2100">
          <cell r="D2100">
            <v>5500001.2000000002</v>
          </cell>
        </row>
        <row r="2101">
          <cell r="D2101">
            <v>1670392</v>
          </cell>
        </row>
        <row r="2102">
          <cell r="D2102">
            <v>8630752</v>
          </cell>
        </row>
        <row r="2103">
          <cell r="D2103">
            <v>4963143.5999999996</v>
          </cell>
        </row>
        <row r="2104">
          <cell r="D2104">
            <v>6277952.7999999998</v>
          </cell>
        </row>
        <row r="2105">
          <cell r="D2105">
            <v>3860012</v>
          </cell>
        </row>
        <row r="2106">
          <cell r="D2106">
            <v>3857900</v>
          </cell>
        </row>
        <row r="2107">
          <cell r="D2107">
            <v>2398318.4</v>
          </cell>
        </row>
        <row r="2109">
          <cell r="D2109">
            <v>2712500</v>
          </cell>
        </row>
        <row r="2110">
          <cell r="D2110">
            <v>14154782</v>
          </cell>
        </row>
        <row r="2111">
          <cell r="D2111">
            <v>16501267.5</v>
          </cell>
        </row>
        <row r="2112">
          <cell r="D2112">
            <v>16105640</v>
          </cell>
        </row>
        <row r="2113">
          <cell r="D2113">
            <v>40808231.75</v>
          </cell>
        </row>
        <row r="2114">
          <cell r="D2114">
            <v>22741028.5</v>
          </cell>
        </row>
        <row r="2115">
          <cell r="D2115">
            <v>12894721.000000002</v>
          </cell>
        </row>
        <row r="2116">
          <cell r="D2116">
            <v>8969925.5</v>
          </cell>
        </row>
        <row r="2117">
          <cell r="D2117">
            <v>8072329.5199999996</v>
          </cell>
        </row>
        <row r="2118">
          <cell r="D2118">
            <v>10128143.6</v>
          </cell>
        </row>
        <row r="2119">
          <cell r="D2119">
            <v>9900272</v>
          </cell>
        </row>
        <row r="2120">
          <cell r="D2120">
            <v>8048000</v>
          </cell>
        </row>
        <row r="2121">
          <cell r="D2121">
            <v>16715489</v>
          </cell>
        </row>
        <row r="2122">
          <cell r="D2122">
            <v>8228581</v>
          </cell>
        </row>
        <row r="2123">
          <cell r="D2123">
            <v>6899360</v>
          </cell>
        </row>
        <row r="2124">
          <cell r="D2124">
            <v>99104780.400000006</v>
          </cell>
        </row>
        <row r="2125">
          <cell r="D2125">
            <v>34409406</v>
          </cell>
        </row>
        <row r="2126">
          <cell r="D2126">
            <v>15343935</v>
          </cell>
        </row>
        <row r="2127">
          <cell r="D2127">
            <v>5341764</v>
          </cell>
        </row>
        <row r="2128">
          <cell r="D2128">
            <v>41145987.5</v>
          </cell>
        </row>
        <row r="2129">
          <cell r="D2129">
            <v>39978886</v>
          </cell>
        </row>
        <row r="2130">
          <cell r="D2130">
            <v>11837051.5</v>
          </cell>
        </row>
        <row r="2131">
          <cell r="D2131">
            <v>5827837.4000000004</v>
          </cell>
        </row>
        <row r="2132">
          <cell r="D2132">
            <v>5400982.7999999998</v>
          </cell>
        </row>
        <row r="2133">
          <cell r="D2133">
            <v>2370600</v>
          </cell>
        </row>
        <row r="2134">
          <cell r="D2134">
            <v>790208</v>
          </cell>
        </row>
        <row r="2135">
          <cell r="D2135">
            <v>4562290</v>
          </cell>
        </row>
        <row r="2136">
          <cell r="D2136">
            <v>4545186</v>
          </cell>
        </row>
        <row r="2137">
          <cell r="D2137">
            <v>4581762</v>
          </cell>
        </row>
        <row r="2138">
          <cell r="D2138">
            <v>1931514</v>
          </cell>
        </row>
        <row r="2139">
          <cell r="D2139">
            <v>4474546</v>
          </cell>
        </row>
        <row r="2140">
          <cell r="D2140">
            <v>4545394</v>
          </cell>
        </row>
        <row r="2141">
          <cell r="D2141">
            <v>6429784</v>
          </cell>
        </row>
        <row r="2142">
          <cell r="D2142">
            <v>5654160</v>
          </cell>
        </row>
        <row r="2143">
          <cell r="D2143">
            <v>1304216.6000000001</v>
          </cell>
        </row>
        <row r="2144">
          <cell r="D2144">
            <v>2924234</v>
          </cell>
        </row>
        <row r="2145">
          <cell r="D2145">
            <v>1295623.3999999999</v>
          </cell>
        </row>
        <row r="2146">
          <cell r="D2146">
            <v>6230764</v>
          </cell>
        </row>
        <row r="2147">
          <cell r="D2147">
            <v>2438150</v>
          </cell>
        </row>
        <row r="2148">
          <cell r="D2148">
            <v>1591755.1</v>
          </cell>
        </row>
        <row r="2149">
          <cell r="D2149">
            <v>2133794.7999999998</v>
          </cell>
        </row>
        <row r="2150">
          <cell r="D2150">
            <v>2886944.2</v>
          </cell>
        </row>
        <row r="2151">
          <cell r="D2151">
            <v>1129454.8</v>
          </cell>
        </row>
        <row r="2152">
          <cell r="D2152">
            <v>1163210</v>
          </cell>
        </row>
        <row r="2153">
          <cell r="D2153">
            <v>1214769.2</v>
          </cell>
        </row>
        <row r="2154">
          <cell r="D2154">
            <v>4254840</v>
          </cell>
        </row>
        <row r="2155">
          <cell r="D2155">
            <v>1865780</v>
          </cell>
        </row>
        <row r="2156">
          <cell r="D2156">
            <v>1855220</v>
          </cell>
        </row>
        <row r="2157">
          <cell r="D2157">
            <v>5014700</v>
          </cell>
        </row>
        <row r="2158">
          <cell r="D2158">
            <v>4242718</v>
          </cell>
        </row>
        <row r="2160">
          <cell r="D2160">
            <v>418755.2</v>
          </cell>
        </row>
        <row r="2162">
          <cell r="D2162">
            <v>8891908.5199999996</v>
          </cell>
        </row>
        <row r="2163">
          <cell r="D2163">
            <v>167858</v>
          </cell>
        </row>
        <row r="2164">
          <cell r="D2164">
            <v>4169485.63</v>
          </cell>
        </row>
        <row r="2165">
          <cell r="D2165">
            <v>7257500</v>
          </cell>
        </row>
        <row r="2166">
          <cell r="D2166">
            <v>2762500</v>
          </cell>
        </row>
        <row r="2167">
          <cell r="D2167">
            <v>5013004</v>
          </cell>
        </row>
        <row r="2168">
          <cell r="D2168">
            <v>4023912</v>
          </cell>
        </row>
        <row r="2169">
          <cell r="D2169">
            <v>1998117.5</v>
          </cell>
        </row>
        <row r="2170">
          <cell r="D2170">
            <v>1537910</v>
          </cell>
        </row>
        <row r="2172">
          <cell r="D2172">
            <v>9172720</v>
          </cell>
        </row>
        <row r="2173">
          <cell r="D2173">
            <v>85005800</v>
          </cell>
        </row>
        <row r="2174">
          <cell r="D2174">
            <v>9520480</v>
          </cell>
        </row>
        <row r="2175">
          <cell r="D2175">
            <v>7545566.1799999997</v>
          </cell>
        </row>
        <row r="2176">
          <cell r="D2176">
            <v>7267468.0899999999</v>
          </cell>
        </row>
        <row r="2177">
          <cell r="D2177">
            <v>14352307.529999999</v>
          </cell>
        </row>
        <row r="2178">
          <cell r="D2178">
            <v>21428280.91</v>
          </cell>
        </row>
        <row r="2179">
          <cell r="D2179">
            <v>14358387.58</v>
          </cell>
        </row>
        <row r="2180">
          <cell r="D2180">
            <v>14348445.220000001</v>
          </cell>
        </row>
        <row r="2181">
          <cell r="D2181">
            <v>7267405.4900000002</v>
          </cell>
        </row>
        <row r="2182">
          <cell r="D2182">
            <v>7318826.8499999996</v>
          </cell>
        </row>
        <row r="2183">
          <cell r="D2183">
            <v>7544554.6100000003</v>
          </cell>
        </row>
        <row r="2184">
          <cell r="D2184">
            <v>7541193</v>
          </cell>
        </row>
        <row r="2185">
          <cell r="D2185">
            <v>7268603.9400000004</v>
          </cell>
        </row>
        <row r="2186">
          <cell r="D2186">
            <v>10817012.890000001</v>
          </cell>
        </row>
        <row r="2187">
          <cell r="D2187">
            <v>10875465.550000001</v>
          </cell>
        </row>
        <row r="2188">
          <cell r="D2188">
            <v>21454816.440000001</v>
          </cell>
        </row>
        <row r="2189">
          <cell r="D2189">
            <v>7313002.1900000004</v>
          </cell>
        </row>
        <row r="2190">
          <cell r="D2190">
            <v>10814417.199999999</v>
          </cell>
        </row>
        <row r="2191">
          <cell r="D2191">
            <v>3748638.96</v>
          </cell>
        </row>
        <row r="2192">
          <cell r="D2192">
            <v>3749209.7100000004</v>
          </cell>
        </row>
        <row r="2193">
          <cell r="D2193">
            <v>7271775.9799999995</v>
          </cell>
        </row>
        <row r="2194">
          <cell r="D2194">
            <v>10873946.24</v>
          </cell>
        </row>
        <row r="2195">
          <cell r="D2195">
            <v>7602035.7199999997</v>
          </cell>
        </row>
        <row r="2196">
          <cell r="D2196">
            <v>7275320.2999999998</v>
          </cell>
        </row>
        <row r="2197">
          <cell r="D2197">
            <v>10875400.4</v>
          </cell>
        </row>
        <row r="2198">
          <cell r="D2198">
            <v>3730336.14</v>
          </cell>
        </row>
        <row r="2199">
          <cell r="D2199">
            <v>7273673.25</v>
          </cell>
        </row>
        <row r="2200">
          <cell r="D2200">
            <v>10883317.84</v>
          </cell>
        </row>
        <row r="2201">
          <cell r="D2201">
            <v>3732110.93</v>
          </cell>
        </row>
        <row r="2202">
          <cell r="D2202">
            <v>10815175.58</v>
          </cell>
        </row>
        <row r="2203">
          <cell r="D2203">
            <v>3734295.48</v>
          </cell>
        </row>
        <row r="2205">
          <cell r="D2205">
            <v>31883617.999999996</v>
          </cell>
        </row>
        <row r="2206">
          <cell r="D2206">
            <v>30758268</v>
          </cell>
        </row>
        <row r="2207">
          <cell r="D2207">
            <v>29251266.5</v>
          </cell>
        </row>
        <row r="2208">
          <cell r="D2208">
            <v>23878709.5</v>
          </cell>
        </row>
        <row r="2209">
          <cell r="D2209">
            <v>43562610.5</v>
          </cell>
        </row>
        <row r="2210">
          <cell r="D2210">
            <v>6974767.5</v>
          </cell>
        </row>
        <row r="2211">
          <cell r="D2211">
            <v>39168114</v>
          </cell>
        </row>
        <row r="2212">
          <cell r="D2212">
            <v>5508950</v>
          </cell>
        </row>
        <row r="2213">
          <cell r="D2213">
            <v>37700472.5</v>
          </cell>
        </row>
        <row r="2214">
          <cell r="D2214">
            <v>4007258</v>
          </cell>
        </row>
        <row r="2215">
          <cell r="D2215">
            <v>3025854.5</v>
          </cell>
        </row>
        <row r="2216">
          <cell r="D2216">
            <v>2757320</v>
          </cell>
        </row>
        <row r="2217">
          <cell r="D2217">
            <v>1950520</v>
          </cell>
        </row>
        <row r="2218">
          <cell r="D2218">
            <v>12430704.5</v>
          </cell>
        </row>
        <row r="2219">
          <cell r="D2219">
            <v>457130</v>
          </cell>
        </row>
        <row r="2221">
          <cell r="D2221">
            <v>5589400</v>
          </cell>
        </row>
        <row r="2222">
          <cell r="D2222">
            <v>8821005.1999999993</v>
          </cell>
        </row>
        <row r="2223">
          <cell r="D2223">
            <v>7503521.6000000006</v>
          </cell>
        </row>
        <row r="2224">
          <cell r="D2224">
            <v>5864947.4000000004</v>
          </cell>
        </row>
        <row r="2225">
          <cell r="D2225">
            <v>9831435.5999999996</v>
          </cell>
        </row>
        <row r="2226">
          <cell r="D2226">
            <v>7188789.8000000007</v>
          </cell>
        </row>
        <row r="2227">
          <cell r="D2227">
            <v>7043731.2000000002</v>
          </cell>
        </row>
        <row r="2228">
          <cell r="D2228">
            <v>1948904.7999999998</v>
          </cell>
        </row>
        <row r="2229">
          <cell r="D2229">
            <v>7317251</v>
          </cell>
        </row>
        <row r="2230">
          <cell r="D2230">
            <v>1977306.7999999998</v>
          </cell>
        </row>
        <row r="2231">
          <cell r="D2231">
            <v>7051641.1999999993</v>
          </cell>
        </row>
        <row r="2232">
          <cell r="D2232">
            <v>5404983.1999999993</v>
          </cell>
        </row>
        <row r="2233">
          <cell r="D2233">
            <v>7071800</v>
          </cell>
        </row>
        <row r="2234">
          <cell r="D2234">
            <v>7071800</v>
          </cell>
        </row>
        <row r="2236">
          <cell r="D2236">
            <v>5565547.2000000002</v>
          </cell>
        </row>
        <row r="2237">
          <cell r="D2237">
            <v>2498201.7999999998</v>
          </cell>
        </row>
        <row r="2238">
          <cell r="D2238">
            <v>4846037</v>
          </cell>
        </row>
        <row r="2239">
          <cell r="D2239">
            <v>6668500</v>
          </cell>
        </row>
        <row r="2240">
          <cell r="D2240">
            <v>13259462</v>
          </cell>
        </row>
        <row r="2241">
          <cell r="D2241">
            <v>2646250</v>
          </cell>
        </row>
        <row r="2242">
          <cell r="D2242">
            <v>8093025</v>
          </cell>
        </row>
        <row r="2243">
          <cell r="D2243">
            <v>8891454.5999999996</v>
          </cell>
        </row>
        <row r="2244">
          <cell r="D2244">
            <v>1650440</v>
          </cell>
        </row>
        <row r="2245">
          <cell r="D2245">
            <v>4056750</v>
          </cell>
        </row>
        <row r="2246">
          <cell r="D2246">
            <v>8552775</v>
          </cell>
        </row>
        <row r="2247">
          <cell r="D2247">
            <v>3090416</v>
          </cell>
        </row>
        <row r="2248">
          <cell r="D2248">
            <v>2141251.1999999997</v>
          </cell>
        </row>
        <row r="2249">
          <cell r="D2249">
            <v>6531022.2000000002</v>
          </cell>
        </row>
        <row r="2250">
          <cell r="D2250">
            <v>8019076.8000000007</v>
          </cell>
        </row>
        <row r="2251">
          <cell r="D2251">
            <v>2844107.5999999996</v>
          </cell>
        </row>
        <row r="2253">
          <cell r="D2253">
            <v>3231940.6799999997</v>
          </cell>
        </row>
        <row r="2255">
          <cell r="D2255">
            <v>4764393.3</v>
          </cell>
        </row>
        <row r="2256">
          <cell r="D2256">
            <v>8288022.7000000002</v>
          </cell>
        </row>
        <row r="2257">
          <cell r="D2257">
            <v>4963001</v>
          </cell>
        </row>
        <row r="2258">
          <cell r="D2258">
            <v>4916129</v>
          </cell>
        </row>
        <row r="2259">
          <cell r="D2259">
            <v>2474069.9</v>
          </cell>
        </row>
        <row r="2260">
          <cell r="D2260">
            <v>1808971.1</v>
          </cell>
        </row>
        <row r="2261">
          <cell r="D2261">
            <v>7871560.5</v>
          </cell>
        </row>
        <row r="2262">
          <cell r="D2262">
            <v>4773981.5999999996</v>
          </cell>
        </row>
        <row r="2263">
          <cell r="D2263">
            <v>11390834.199999999</v>
          </cell>
        </row>
        <row r="2264">
          <cell r="D2264">
            <v>8058309.1999999993</v>
          </cell>
        </row>
        <row r="2265">
          <cell r="D2265">
            <v>8058309.1999999993</v>
          </cell>
        </row>
        <row r="2266">
          <cell r="D2266">
            <v>8486277.5999999996</v>
          </cell>
        </row>
        <row r="2267">
          <cell r="D2267">
            <v>11837750</v>
          </cell>
        </row>
        <row r="2268">
          <cell r="D2268">
            <v>9785004.5</v>
          </cell>
        </row>
        <row r="2269">
          <cell r="D2269">
            <v>9785590.4000000004</v>
          </cell>
        </row>
        <row r="2270">
          <cell r="D2270">
            <v>2315579.2999999998</v>
          </cell>
        </row>
        <row r="2271">
          <cell r="D2271">
            <v>9850903.1999999993</v>
          </cell>
        </row>
        <row r="2272">
          <cell r="D2272">
            <v>5514800</v>
          </cell>
        </row>
        <row r="2273">
          <cell r="D2273">
            <v>1923153.4</v>
          </cell>
        </row>
        <row r="2274">
          <cell r="D2274">
            <v>9833566</v>
          </cell>
        </row>
        <row r="2276">
          <cell r="D2276">
            <v>5024794</v>
          </cell>
        </row>
        <row r="2277">
          <cell r="D2277">
            <v>3831470</v>
          </cell>
        </row>
        <row r="2278">
          <cell r="D2278">
            <v>5770041</v>
          </cell>
        </row>
        <row r="2279">
          <cell r="D2279">
            <v>448976</v>
          </cell>
        </row>
        <row r="2280">
          <cell r="D2280">
            <v>1761320</v>
          </cell>
        </row>
        <row r="2281">
          <cell r="D2281">
            <v>1640108</v>
          </cell>
        </row>
        <row r="2282">
          <cell r="D2282">
            <v>3598787.1999999997</v>
          </cell>
        </row>
        <row r="2283">
          <cell r="D2283">
            <v>12162464.15</v>
          </cell>
        </row>
        <row r="2284">
          <cell r="D2284">
            <v>2395516.2000000002</v>
          </cell>
        </row>
        <row r="2285">
          <cell r="D2285">
            <v>4162917.6</v>
          </cell>
        </row>
        <row r="2286">
          <cell r="D2286">
            <v>4419160.4000000004</v>
          </cell>
        </row>
        <row r="2287">
          <cell r="D2287">
            <v>1691975</v>
          </cell>
        </row>
        <row r="2288">
          <cell r="D2288">
            <v>2375679</v>
          </cell>
        </row>
        <row r="2289">
          <cell r="D2289">
            <v>3195335</v>
          </cell>
        </row>
        <row r="2290">
          <cell r="D2290">
            <v>5059223.5999999996</v>
          </cell>
        </row>
        <row r="2291">
          <cell r="D2291">
            <v>4387590</v>
          </cell>
        </row>
        <row r="2292">
          <cell r="D2292">
            <v>4451979.1999999993</v>
          </cell>
        </row>
        <row r="2293">
          <cell r="D2293">
            <v>5189744</v>
          </cell>
        </row>
        <row r="2295">
          <cell r="D2295">
            <v>4512748</v>
          </cell>
        </row>
        <row r="2296">
          <cell r="D2296">
            <v>1620432</v>
          </cell>
        </row>
        <row r="2297">
          <cell r="D2297">
            <v>2076231</v>
          </cell>
        </row>
        <row r="2298">
          <cell r="D2298">
            <v>2596836.1</v>
          </cell>
        </row>
        <row r="2299">
          <cell r="D2299">
            <v>2750500</v>
          </cell>
        </row>
        <row r="2300">
          <cell r="D2300">
            <v>8584576</v>
          </cell>
        </row>
        <row r="2301">
          <cell r="D2301">
            <v>6699416.4000000004</v>
          </cell>
        </row>
        <row r="2302">
          <cell r="D2302">
            <v>6832366.0999999996</v>
          </cell>
        </row>
        <row r="2303">
          <cell r="D2303">
            <v>6875871.5</v>
          </cell>
        </row>
        <row r="2304">
          <cell r="D2304">
            <v>9043807.1999999993</v>
          </cell>
        </row>
        <row r="2306">
          <cell r="D2306">
            <v>4926474</v>
          </cell>
        </row>
        <row r="2307">
          <cell r="D2307">
            <v>5558486.4000000004</v>
          </cell>
        </row>
        <row r="2309">
          <cell r="D2309">
            <v>19421373.5</v>
          </cell>
        </row>
        <row r="2310">
          <cell r="D2310">
            <v>17053496.600000001</v>
          </cell>
        </row>
        <row r="2311">
          <cell r="D2311">
            <v>5703031.4000000004</v>
          </cell>
        </row>
        <row r="2312">
          <cell r="D2312">
            <v>6113881.5999999996</v>
          </cell>
        </row>
        <row r="2313">
          <cell r="D2313">
            <v>14185351.799999999</v>
          </cell>
        </row>
        <row r="2314">
          <cell r="D2314">
            <v>20845269.199999999</v>
          </cell>
        </row>
        <row r="2315">
          <cell r="D2315">
            <v>813967</v>
          </cell>
        </row>
        <row r="2316">
          <cell r="D2316">
            <v>10424369</v>
          </cell>
        </row>
        <row r="2317">
          <cell r="D2317">
            <v>10508737.199999999</v>
          </cell>
        </row>
        <row r="2318">
          <cell r="D2318">
            <v>10410380.199999999</v>
          </cell>
        </row>
        <row r="2319">
          <cell r="D2319">
            <v>5310404</v>
          </cell>
        </row>
        <row r="2320">
          <cell r="D2320">
            <v>10498386.800000001</v>
          </cell>
        </row>
        <row r="2321">
          <cell r="D2321">
            <v>1875500</v>
          </cell>
        </row>
        <row r="2322">
          <cell r="D2322">
            <v>16078966.400000002</v>
          </cell>
        </row>
        <row r="2323">
          <cell r="D2323">
            <v>5514800</v>
          </cell>
        </row>
        <row r="2324">
          <cell r="D2324">
            <v>1875500</v>
          </cell>
        </row>
        <row r="2325">
          <cell r="D2325">
            <v>2345835.1999999997</v>
          </cell>
        </row>
        <row r="2326">
          <cell r="D2326">
            <v>1242320</v>
          </cell>
        </row>
        <row r="2327">
          <cell r="D2327">
            <v>9177308.3999999985</v>
          </cell>
        </row>
        <row r="2328">
          <cell r="D2328">
            <v>9152070</v>
          </cell>
        </row>
        <row r="2329">
          <cell r="D2329">
            <v>9141745.1999999993</v>
          </cell>
        </row>
        <row r="2330">
          <cell r="D2330">
            <v>5612556.4000000004</v>
          </cell>
        </row>
        <row r="2331">
          <cell r="D2331">
            <v>818700.80000000005</v>
          </cell>
        </row>
        <row r="2332">
          <cell r="D2332">
            <v>4843734.7</v>
          </cell>
        </row>
        <row r="2333">
          <cell r="D2333">
            <v>2751234.7</v>
          </cell>
        </row>
        <row r="2334">
          <cell r="D2334">
            <v>9341498</v>
          </cell>
        </row>
        <row r="2335">
          <cell r="D2335">
            <v>402896</v>
          </cell>
        </row>
        <row r="2336">
          <cell r="D2336">
            <v>2235596</v>
          </cell>
        </row>
        <row r="2337">
          <cell r="D2337">
            <v>499456</v>
          </cell>
        </row>
        <row r="2338">
          <cell r="D2338">
            <v>500608</v>
          </cell>
        </row>
        <row r="2339">
          <cell r="D2339">
            <v>501664</v>
          </cell>
        </row>
        <row r="2340">
          <cell r="D2340">
            <v>879051.7</v>
          </cell>
        </row>
        <row r="2341">
          <cell r="D2341">
            <v>879051.7</v>
          </cell>
        </row>
        <row r="2342">
          <cell r="D2342">
            <v>4478049.2</v>
          </cell>
        </row>
        <row r="2343">
          <cell r="D2343">
            <v>23357051.799999997</v>
          </cell>
        </row>
        <row r="2344">
          <cell r="D2344">
            <v>23542515.799999997</v>
          </cell>
        </row>
        <row r="2345">
          <cell r="D2345">
            <v>23499687</v>
          </cell>
        </row>
        <row r="2346">
          <cell r="D2346">
            <v>23325695</v>
          </cell>
        </row>
        <row r="2347">
          <cell r="D2347">
            <v>23700447</v>
          </cell>
        </row>
        <row r="2349">
          <cell r="D2349">
            <v>47970598</v>
          </cell>
        </row>
        <row r="2350">
          <cell r="D2350">
            <v>25476792</v>
          </cell>
        </row>
        <row r="2351">
          <cell r="D2351">
            <v>25975675</v>
          </cell>
        </row>
        <row r="2352">
          <cell r="D2352">
            <v>15221289.5</v>
          </cell>
        </row>
        <row r="2353">
          <cell r="D2353">
            <v>29163075.199999999</v>
          </cell>
        </row>
        <row r="2354">
          <cell r="D2354">
            <v>32848911.199999999</v>
          </cell>
        </row>
        <row r="2355">
          <cell r="D2355">
            <v>7144307.5999999996</v>
          </cell>
        </row>
        <row r="2356">
          <cell r="D2356">
            <v>646793</v>
          </cell>
        </row>
        <row r="2357">
          <cell r="D2357">
            <v>3292752</v>
          </cell>
        </row>
        <row r="2358">
          <cell r="D2358">
            <v>5926580</v>
          </cell>
        </row>
        <row r="2359">
          <cell r="D2359">
            <v>25996120.400000002</v>
          </cell>
        </row>
        <row r="2360">
          <cell r="D2360">
            <v>8079654</v>
          </cell>
        </row>
        <row r="2361">
          <cell r="D2361">
            <v>4859827.2</v>
          </cell>
        </row>
        <row r="2362">
          <cell r="D2362">
            <v>5548147.2000000002</v>
          </cell>
        </row>
        <row r="2363">
          <cell r="D2363">
            <v>8375983</v>
          </cell>
        </row>
        <row r="2364">
          <cell r="D2364">
            <v>1875500</v>
          </cell>
        </row>
        <row r="2365">
          <cell r="D2365">
            <v>1500400</v>
          </cell>
        </row>
        <row r="2366">
          <cell r="D2366">
            <v>1762970</v>
          </cell>
        </row>
        <row r="2367">
          <cell r="D2367">
            <v>6476700</v>
          </cell>
        </row>
        <row r="2368">
          <cell r="D2368">
            <v>3126025.6</v>
          </cell>
        </row>
        <row r="2369">
          <cell r="D2369">
            <v>605583.5</v>
          </cell>
        </row>
        <row r="2370">
          <cell r="D2370">
            <v>10658279.199999999</v>
          </cell>
        </row>
        <row r="2371">
          <cell r="D2371">
            <v>13260900.799999999</v>
          </cell>
        </row>
        <row r="2372">
          <cell r="D2372">
            <v>3575287.1999999997</v>
          </cell>
        </row>
        <row r="2373">
          <cell r="D2373">
            <v>5000965.5</v>
          </cell>
        </row>
        <row r="2374">
          <cell r="D2374">
            <v>1639760</v>
          </cell>
        </row>
        <row r="2375">
          <cell r="D2375">
            <v>1639760</v>
          </cell>
        </row>
        <row r="2376">
          <cell r="D2376">
            <v>2784584</v>
          </cell>
        </row>
        <row r="2377">
          <cell r="D2377">
            <v>2759624</v>
          </cell>
        </row>
        <row r="2378">
          <cell r="D2378">
            <v>5197584</v>
          </cell>
        </row>
        <row r="2379">
          <cell r="D2379">
            <v>5107935.3</v>
          </cell>
        </row>
        <row r="2380">
          <cell r="D2380">
            <v>5116528.5</v>
          </cell>
        </row>
        <row r="2381">
          <cell r="D2381">
            <v>1500400</v>
          </cell>
        </row>
        <row r="2382">
          <cell r="D2382">
            <v>3883925</v>
          </cell>
        </row>
        <row r="2383">
          <cell r="D2383">
            <v>5539004.7000000002</v>
          </cell>
        </row>
        <row r="2384">
          <cell r="D2384">
            <v>6914701</v>
          </cell>
        </row>
        <row r="2385">
          <cell r="D2385">
            <v>4203171.3</v>
          </cell>
        </row>
        <row r="2386">
          <cell r="D2386">
            <v>2241364</v>
          </cell>
        </row>
        <row r="2387">
          <cell r="D2387">
            <v>4888497.1999999993</v>
          </cell>
        </row>
        <row r="2388">
          <cell r="D2388">
            <v>5603034.7999999998</v>
          </cell>
        </row>
        <row r="2389">
          <cell r="D2389">
            <v>2734383.1</v>
          </cell>
        </row>
        <row r="2390">
          <cell r="D2390">
            <v>4923482.2</v>
          </cell>
        </row>
        <row r="2392">
          <cell r="D2392">
            <v>14234956.5</v>
          </cell>
        </row>
        <row r="2393">
          <cell r="D2393">
            <v>6717462</v>
          </cell>
        </row>
        <row r="2394">
          <cell r="D2394">
            <v>2434640</v>
          </cell>
        </row>
        <row r="2395">
          <cell r="D2395">
            <v>6279713.9000000004</v>
          </cell>
        </row>
        <row r="2396">
          <cell r="D2396">
            <v>1614938.9</v>
          </cell>
        </row>
        <row r="2397">
          <cell r="D2397">
            <v>5257463</v>
          </cell>
        </row>
        <row r="2398">
          <cell r="D2398">
            <v>5037463</v>
          </cell>
        </row>
        <row r="2399">
          <cell r="D2399">
            <v>1570228</v>
          </cell>
        </row>
        <row r="2400">
          <cell r="D2400">
            <v>2521713</v>
          </cell>
        </row>
        <row r="2401">
          <cell r="D2401">
            <v>8021991.5999999996</v>
          </cell>
        </row>
        <row r="2402">
          <cell r="D2402">
            <v>3121408</v>
          </cell>
        </row>
        <row r="2403">
          <cell r="D2403">
            <v>2246128</v>
          </cell>
        </row>
        <row r="2404">
          <cell r="D2404">
            <v>7587128</v>
          </cell>
        </row>
        <row r="2405">
          <cell r="D2405">
            <v>4516101.6400000006</v>
          </cell>
        </row>
        <row r="2406">
          <cell r="D2406">
            <v>6945887.4000000004</v>
          </cell>
        </row>
        <row r="2407">
          <cell r="D2407">
            <v>13666860</v>
          </cell>
        </row>
        <row r="2408">
          <cell r="D2408">
            <v>11121323.560000001</v>
          </cell>
        </row>
        <row r="2409">
          <cell r="D2409">
            <v>1453795.2</v>
          </cell>
        </row>
        <row r="2410">
          <cell r="D2410">
            <v>8936135.9200000018</v>
          </cell>
        </row>
        <row r="2411">
          <cell r="D2411">
            <v>8940839.4399999995</v>
          </cell>
        </row>
        <row r="2412">
          <cell r="D2412">
            <v>6092963.5600000005</v>
          </cell>
        </row>
        <row r="2413">
          <cell r="D2413">
            <v>10983057.84</v>
          </cell>
        </row>
        <row r="2414">
          <cell r="D2414">
            <v>5901344.96</v>
          </cell>
        </row>
        <row r="2415">
          <cell r="D2415">
            <v>10954934.039999999</v>
          </cell>
        </row>
        <row r="2416">
          <cell r="D2416">
            <v>12774604.960000001</v>
          </cell>
        </row>
        <row r="2417">
          <cell r="D2417">
            <v>9975312</v>
          </cell>
        </row>
        <row r="2418">
          <cell r="D2418">
            <v>3103588.4000000004</v>
          </cell>
        </row>
        <row r="2419">
          <cell r="D2419">
            <v>9015124.4000000004</v>
          </cell>
        </row>
        <row r="2420">
          <cell r="D2420">
            <v>7101594</v>
          </cell>
        </row>
        <row r="2422">
          <cell r="D2422">
            <v>35504977</v>
          </cell>
        </row>
        <row r="2423">
          <cell r="D2423">
            <v>9568801</v>
          </cell>
        </row>
        <row r="2424">
          <cell r="D2424">
            <v>2213090</v>
          </cell>
        </row>
        <row r="2425">
          <cell r="D2425">
            <v>6142740.8000000007</v>
          </cell>
        </row>
        <row r="2426">
          <cell r="D2426">
            <v>8589790</v>
          </cell>
        </row>
        <row r="2427">
          <cell r="D2427">
            <v>38315875.200000003</v>
          </cell>
        </row>
        <row r="2428">
          <cell r="D2428">
            <v>41048504</v>
          </cell>
        </row>
        <row r="2429">
          <cell r="D2429">
            <v>2451547.6</v>
          </cell>
        </row>
        <row r="2430">
          <cell r="D2430">
            <v>4494746</v>
          </cell>
        </row>
        <row r="2431">
          <cell r="D2431">
            <v>4764260</v>
          </cell>
        </row>
        <row r="2432">
          <cell r="D2432">
            <v>4455686</v>
          </cell>
        </row>
        <row r="2433">
          <cell r="D2433">
            <v>5052975.4000000004</v>
          </cell>
        </row>
        <row r="2434">
          <cell r="D2434">
            <v>2494283</v>
          </cell>
        </row>
        <row r="2435">
          <cell r="D2435">
            <v>7262503.5</v>
          </cell>
        </row>
        <row r="2436">
          <cell r="D2436">
            <v>5668497.9000000004</v>
          </cell>
        </row>
        <row r="2437">
          <cell r="D2437">
            <v>6026779.7999999998</v>
          </cell>
        </row>
        <row r="2438">
          <cell r="D2438">
            <v>1537910</v>
          </cell>
        </row>
        <row r="2440">
          <cell r="D2440">
            <v>11254276.079999998</v>
          </cell>
        </row>
        <row r="2441">
          <cell r="D2441">
            <v>40604068</v>
          </cell>
        </row>
        <row r="2442">
          <cell r="D2442">
            <v>39614313.5</v>
          </cell>
        </row>
        <row r="2443">
          <cell r="D2443">
            <v>1995532</v>
          </cell>
        </row>
        <row r="2444">
          <cell r="D2444">
            <v>9900246.5</v>
          </cell>
        </row>
        <row r="2445">
          <cell r="D2445">
            <v>20695492.149999999</v>
          </cell>
        </row>
        <row r="2446">
          <cell r="D2446">
            <v>20494673.049999997</v>
          </cell>
        </row>
        <row r="2447">
          <cell r="D2447">
            <v>38103920</v>
          </cell>
        </row>
        <row r="2448">
          <cell r="D2448">
            <v>27459501.399999999</v>
          </cell>
        </row>
        <row r="2449">
          <cell r="D2449">
            <v>34263615</v>
          </cell>
        </row>
        <row r="2450">
          <cell r="D2450">
            <v>33371045.700000003</v>
          </cell>
        </row>
        <row r="2451">
          <cell r="D2451">
            <v>16830425.899999999</v>
          </cell>
        </row>
        <row r="2452">
          <cell r="D2452">
            <v>44317006.5</v>
          </cell>
        </row>
        <row r="2453">
          <cell r="D2453">
            <v>30395883</v>
          </cell>
        </row>
        <row r="2454">
          <cell r="D2454">
            <v>25431017.5</v>
          </cell>
        </row>
        <row r="2455">
          <cell r="D2455">
            <v>31817981.000000004</v>
          </cell>
        </row>
        <row r="2456">
          <cell r="D2456">
            <v>14743615.050000001</v>
          </cell>
        </row>
        <row r="2457">
          <cell r="D2457">
            <v>41737650.300000012</v>
          </cell>
        </row>
        <row r="2458">
          <cell r="D2458">
            <v>11141164.5</v>
          </cell>
        </row>
        <row r="2459">
          <cell r="D2459">
            <v>38136377.599999994</v>
          </cell>
        </row>
        <row r="2460">
          <cell r="D2460">
            <v>38740695.400000006</v>
          </cell>
        </row>
        <row r="2461">
          <cell r="D2461">
            <v>15742181.5</v>
          </cell>
        </row>
        <row r="2462">
          <cell r="D2462">
            <v>2930233.9</v>
          </cell>
        </row>
        <row r="2463">
          <cell r="D2463">
            <v>4097125.6</v>
          </cell>
        </row>
        <row r="2464">
          <cell r="D2464">
            <v>7729842</v>
          </cell>
        </row>
        <row r="2465">
          <cell r="D2465">
            <v>7368115.1999999993</v>
          </cell>
        </row>
        <row r="2466">
          <cell r="D2466">
            <v>12014868.5</v>
          </cell>
        </row>
        <row r="2467">
          <cell r="D2467">
            <v>7382909</v>
          </cell>
        </row>
        <row r="2468">
          <cell r="D2468">
            <v>7505082</v>
          </cell>
        </row>
        <row r="2469">
          <cell r="D2469">
            <v>5718654</v>
          </cell>
        </row>
        <row r="2470">
          <cell r="D2470">
            <v>5949831</v>
          </cell>
        </row>
        <row r="2471">
          <cell r="D2471">
            <v>16337544.5</v>
          </cell>
        </row>
        <row r="2472">
          <cell r="D2472">
            <v>9807107.5</v>
          </cell>
        </row>
        <row r="2473">
          <cell r="D2473">
            <v>5563088.0000000009</v>
          </cell>
        </row>
        <row r="2474">
          <cell r="D2474">
            <v>31346054.5</v>
          </cell>
        </row>
        <row r="2475">
          <cell r="D2475">
            <v>31418572</v>
          </cell>
        </row>
        <row r="2476">
          <cell r="D2476">
            <v>27307721</v>
          </cell>
        </row>
        <row r="2477">
          <cell r="D2477">
            <v>3762182.9699999997</v>
          </cell>
        </row>
        <row r="2478">
          <cell r="D2478">
            <v>43007473</v>
          </cell>
        </row>
        <row r="2479">
          <cell r="D2479">
            <v>40779223</v>
          </cell>
        </row>
        <row r="2480">
          <cell r="D2480">
            <v>55646493.5</v>
          </cell>
        </row>
        <row r="2481">
          <cell r="D2481">
            <v>41547946</v>
          </cell>
        </row>
        <row r="2482">
          <cell r="D2482">
            <v>39504453.5</v>
          </cell>
        </row>
        <row r="2483">
          <cell r="D2483">
            <v>41565759</v>
          </cell>
        </row>
        <row r="2484">
          <cell r="D2484">
            <v>22655871</v>
          </cell>
        </row>
        <row r="2485">
          <cell r="D2485">
            <v>21433214.350000001</v>
          </cell>
        </row>
        <row r="2486">
          <cell r="D2486">
            <v>32854743.5</v>
          </cell>
        </row>
        <row r="2487">
          <cell r="D2487">
            <v>37229526.5</v>
          </cell>
        </row>
        <row r="2488">
          <cell r="D2488">
            <v>3745777.44</v>
          </cell>
        </row>
        <row r="2489">
          <cell r="D2489">
            <v>5363930</v>
          </cell>
        </row>
        <row r="2490">
          <cell r="D2490">
            <v>5401440</v>
          </cell>
        </row>
        <row r="2491">
          <cell r="D2491">
            <v>21307224.449999999</v>
          </cell>
        </row>
        <row r="2492">
          <cell r="D2492">
            <v>7274186.6699999999</v>
          </cell>
        </row>
        <row r="2493">
          <cell r="D2493">
            <v>15191884.5</v>
          </cell>
        </row>
        <row r="2494">
          <cell r="D2494">
            <v>28418275.699999999</v>
          </cell>
        </row>
        <row r="2495">
          <cell r="D2495">
            <v>34033901</v>
          </cell>
        </row>
        <row r="2496">
          <cell r="D2496">
            <v>14421585.5</v>
          </cell>
        </row>
        <row r="2497">
          <cell r="D2497">
            <v>25221616.5</v>
          </cell>
        </row>
        <row r="2498">
          <cell r="D2498">
            <v>9793259</v>
          </cell>
        </row>
        <row r="2499">
          <cell r="D2499">
            <v>22401871.25</v>
          </cell>
        </row>
        <row r="2500">
          <cell r="D2500">
            <v>42051625.700000003</v>
          </cell>
        </row>
        <row r="2501">
          <cell r="D2501">
            <v>10826866.689999999</v>
          </cell>
        </row>
        <row r="2502">
          <cell r="D2502">
            <v>7297212.8699999992</v>
          </cell>
        </row>
        <row r="2503">
          <cell r="D2503">
            <v>28452223.830000002</v>
          </cell>
        </row>
        <row r="2504">
          <cell r="D2504">
            <v>7302173.3900000006</v>
          </cell>
        </row>
        <row r="2505">
          <cell r="D2505">
            <v>3750830.71</v>
          </cell>
        </row>
        <row r="2506">
          <cell r="D2506">
            <v>17829274.539999999</v>
          </cell>
        </row>
        <row r="2507">
          <cell r="D2507">
            <v>37823567.900000006</v>
          </cell>
        </row>
        <row r="2508">
          <cell r="D2508">
            <v>37654929.549999997</v>
          </cell>
        </row>
        <row r="2509">
          <cell r="D2509">
            <v>28137171.5</v>
          </cell>
        </row>
        <row r="2510">
          <cell r="D2510">
            <v>41469593.5</v>
          </cell>
        </row>
        <row r="2511">
          <cell r="D2511">
            <v>37667804.300000012</v>
          </cell>
        </row>
        <row r="2512">
          <cell r="D2512">
            <v>4818960</v>
          </cell>
        </row>
        <row r="2513">
          <cell r="D2513">
            <v>25589224.849999998</v>
          </cell>
        </row>
        <row r="2514">
          <cell r="D2514">
            <v>4918320</v>
          </cell>
        </row>
        <row r="2515">
          <cell r="D2515">
            <v>16561447.200000001</v>
          </cell>
        </row>
        <row r="2516">
          <cell r="D2516">
            <v>53789429.349999994</v>
          </cell>
        </row>
        <row r="2517">
          <cell r="D2517">
            <v>25039427.5</v>
          </cell>
        </row>
        <row r="2518">
          <cell r="D2518">
            <v>11805332</v>
          </cell>
        </row>
        <row r="2519">
          <cell r="D2519">
            <v>29657395.599999998</v>
          </cell>
        </row>
        <row r="2520">
          <cell r="D2520">
            <v>81439772.260000005</v>
          </cell>
        </row>
        <row r="2521">
          <cell r="D2521">
            <v>32854522.099999998</v>
          </cell>
        </row>
        <row r="2522">
          <cell r="D2522">
            <v>31471952.150000002</v>
          </cell>
        </row>
        <row r="2523">
          <cell r="D2523">
            <v>33811619.75</v>
          </cell>
        </row>
        <row r="2524">
          <cell r="D2524">
            <v>26241846.670000002</v>
          </cell>
        </row>
        <row r="2525">
          <cell r="D2525">
            <v>20850672.5</v>
          </cell>
        </row>
        <row r="2526">
          <cell r="D2526">
            <v>19220070.200000003</v>
          </cell>
        </row>
        <row r="2527">
          <cell r="D2527">
            <v>4531380</v>
          </cell>
        </row>
        <row r="2528">
          <cell r="D2528">
            <v>9674797</v>
          </cell>
        </row>
        <row r="2529">
          <cell r="D2529">
            <v>12837878.5</v>
          </cell>
        </row>
        <row r="2530">
          <cell r="D2530">
            <v>6615544</v>
          </cell>
        </row>
        <row r="2531">
          <cell r="D2531">
            <v>3633459.13</v>
          </cell>
        </row>
        <row r="2532">
          <cell r="D2532">
            <v>4876300</v>
          </cell>
        </row>
        <row r="2533">
          <cell r="D2533">
            <v>2484000</v>
          </cell>
        </row>
        <row r="2534">
          <cell r="D2534">
            <v>7126900</v>
          </cell>
        </row>
        <row r="2535">
          <cell r="D2535">
            <v>9366722.25</v>
          </cell>
        </row>
        <row r="2536">
          <cell r="D2536">
            <v>41988758.5</v>
          </cell>
        </row>
        <row r="2537">
          <cell r="D2537">
            <v>42408266.950000003</v>
          </cell>
        </row>
        <row r="2538">
          <cell r="D2538">
            <v>51673633.599999994</v>
          </cell>
        </row>
        <row r="2539">
          <cell r="D2539">
            <v>33905629.299999997</v>
          </cell>
        </row>
        <row r="2540">
          <cell r="D2540">
            <v>3757194.82</v>
          </cell>
        </row>
        <row r="2541">
          <cell r="D2541">
            <v>14690150.649999999</v>
          </cell>
        </row>
        <row r="2542">
          <cell r="D2542">
            <v>4876300</v>
          </cell>
        </row>
        <row r="2543">
          <cell r="D2543">
            <v>28803214</v>
          </cell>
        </row>
        <row r="2544">
          <cell r="D2544">
            <v>20537013.400000002</v>
          </cell>
        </row>
        <row r="2545">
          <cell r="D2545">
            <v>12836421</v>
          </cell>
        </row>
        <row r="2546">
          <cell r="D2546">
            <v>32359622.099999998</v>
          </cell>
        </row>
        <row r="2547">
          <cell r="D2547">
            <v>10810771.26</v>
          </cell>
        </row>
        <row r="2548">
          <cell r="D2548">
            <v>23613787.5</v>
          </cell>
        </row>
        <row r="2549">
          <cell r="D2549">
            <v>8814850</v>
          </cell>
        </row>
        <row r="2550">
          <cell r="D2550">
            <v>27242160.449999999</v>
          </cell>
        </row>
        <row r="2551">
          <cell r="D2551">
            <v>32740028.550000001</v>
          </cell>
        </row>
        <row r="2552">
          <cell r="D2552">
            <v>34941580</v>
          </cell>
        </row>
        <row r="2553">
          <cell r="D2553">
            <v>14074400</v>
          </cell>
        </row>
        <row r="2554">
          <cell r="D2554">
            <v>42282125</v>
          </cell>
        </row>
        <row r="2555">
          <cell r="D2555">
            <v>3728603.08</v>
          </cell>
        </row>
        <row r="2556">
          <cell r="D2556">
            <v>51937809</v>
          </cell>
        </row>
        <row r="2557">
          <cell r="D2557">
            <v>40180597.5</v>
          </cell>
        </row>
        <row r="2558">
          <cell r="D2558">
            <v>15917209.6</v>
          </cell>
        </row>
        <row r="2559">
          <cell r="D2559">
            <v>20740445.899999999</v>
          </cell>
        </row>
        <row r="2560">
          <cell r="D2560">
            <v>43033330</v>
          </cell>
        </row>
        <row r="2561">
          <cell r="D2561">
            <v>3762985.62</v>
          </cell>
        </row>
        <row r="2562">
          <cell r="D2562">
            <v>15834801</v>
          </cell>
        </row>
        <row r="2563">
          <cell r="D2563">
            <v>29053012.550000001</v>
          </cell>
        </row>
        <row r="2564">
          <cell r="D2564">
            <v>29680821.5</v>
          </cell>
        </row>
        <row r="2565">
          <cell r="D2565">
            <v>35703911</v>
          </cell>
        </row>
        <row r="2566">
          <cell r="D2566">
            <v>33961587.599999994</v>
          </cell>
        </row>
        <row r="2567">
          <cell r="D2567">
            <v>41138728.5</v>
          </cell>
        </row>
        <row r="2568">
          <cell r="D2568">
            <v>40663751</v>
          </cell>
        </row>
        <row r="2569">
          <cell r="D2569">
            <v>15393924.5</v>
          </cell>
        </row>
        <row r="2570">
          <cell r="D2570">
            <v>37959917</v>
          </cell>
        </row>
        <row r="2571">
          <cell r="D2571">
            <v>3742428.54</v>
          </cell>
        </row>
        <row r="2572">
          <cell r="D2572">
            <v>14310174.4</v>
          </cell>
        </row>
        <row r="2573">
          <cell r="D2573">
            <v>10801811.390000001</v>
          </cell>
        </row>
        <row r="2574">
          <cell r="D2574">
            <v>10881917</v>
          </cell>
        </row>
        <row r="2575">
          <cell r="D2575">
            <v>12300798.800000001</v>
          </cell>
        </row>
        <row r="2576">
          <cell r="D2576">
            <v>14109476.700000001</v>
          </cell>
        </row>
        <row r="2577">
          <cell r="D2577">
            <v>22396334.449999999</v>
          </cell>
        </row>
        <row r="2578">
          <cell r="D2578">
            <v>22622839.84</v>
          </cell>
        </row>
        <row r="2579">
          <cell r="D2579">
            <v>12679275.450000001</v>
          </cell>
        </row>
        <row r="2580">
          <cell r="D2580">
            <v>27938739.099999998</v>
          </cell>
        </row>
        <row r="2581">
          <cell r="D2581">
            <v>16954803.900000002</v>
          </cell>
        </row>
        <row r="2582">
          <cell r="D2582">
            <v>24961914.719999999</v>
          </cell>
        </row>
        <row r="2583">
          <cell r="D2583">
            <v>21366246.800000001</v>
          </cell>
        </row>
        <row r="2584">
          <cell r="D2584">
            <v>23725864.5</v>
          </cell>
        </row>
        <row r="2585">
          <cell r="D2585">
            <v>32408210.299999997</v>
          </cell>
        </row>
        <row r="2586">
          <cell r="D2586">
            <v>38182643</v>
          </cell>
        </row>
        <row r="2587">
          <cell r="D2587">
            <v>22034094.5</v>
          </cell>
        </row>
        <row r="2588">
          <cell r="D2588">
            <v>33348675.849999998</v>
          </cell>
        </row>
        <row r="2589">
          <cell r="D2589">
            <v>29009300.5</v>
          </cell>
        </row>
        <row r="2590">
          <cell r="D2590">
            <v>33308314.5</v>
          </cell>
        </row>
        <row r="2591">
          <cell r="D2591">
            <v>44227131</v>
          </cell>
        </row>
        <row r="2592">
          <cell r="D2592">
            <v>44431127.699999988</v>
          </cell>
        </row>
        <row r="2593">
          <cell r="D2593">
            <v>28273649.500000004</v>
          </cell>
        </row>
        <row r="2594">
          <cell r="D2594">
            <v>20909876.399999999</v>
          </cell>
        </row>
        <row r="2595">
          <cell r="D2595">
            <v>20668402.5</v>
          </cell>
        </row>
        <row r="2596">
          <cell r="D2596">
            <v>21113866.5</v>
          </cell>
        </row>
        <row r="2597">
          <cell r="D2597">
            <v>77561278</v>
          </cell>
        </row>
        <row r="2598">
          <cell r="D2598">
            <v>24213563</v>
          </cell>
        </row>
        <row r="2599">
          <cell r="D2599">
            <v>34002586.299999997</v>
          </cell>
        </row>
        <row r="2600">
          <cell r="D2600">
            <v>22242915</v>
          </cell>
        </row>
        <row r="2601">
          <cell r="D2601">
            <v>43666412.200000003</v>
          </cell>
        </row>
        <row r="2602">
          <cell r="D2602">
            <v>42991633</v>
          </cell>
        </row>
        <row r="2603">
          <cell r="D2603">
            <v>19558862.5</v>
          </cell>
        </row>
        <row r="2604">
          <cell r="D2604">
            <v>33261074.5</v>
          </cell>
        </row>
        <row r="2605">
          <cell r="D2605">
            <v>37083110.5</v>
          </cell>
        </row>
        <row r="2606">
          <cell r="D2606">
            <v>32797170.700000003</v>
          </cell>
        </row>
        <row r="2607">
          <cell r="D2607">
            <v>68751255</v>
          </cell>
        </row>
        <row r="2608">
          <cell r="D2608">
            <v>44880558.049999997</v>
          </cell>
        </row>
        <row r="2609">
          <cell r="D2609">
            <v>45308691.5</v>
          </cell>
        </row>
        <row r="2610">
          <cell r="D2610">
            <v>45011459.299999997</v>
          </cell>
        </row>
        <row r="2611">
          <cell r="D2611">
            <v>5364057.2</v>
          </cell>
        </row>
        <row r="2612">
          <cell r="D2612">
            <v>11123083.5</v>
          </cell>
        </row>
        <row r="2613">
          <cell r="D2613">
            <v>5634283.5999999996</v>
          </cell>
        </row>
        <row r="2614">
          <cell r="D2614">
            <v>28305260</v>
          </cell>
        </row>
        <row r="2615">
          <cell r="D2615">
            <v>36797143.5</v>
          </cell>
        </row>
        <row r="2616">
          <cell r="D2616">
            <v>29930335.449999999</v>
          </cell>
        </row>
        <row r="2617">
          <cell r="D2617">
            <v>20288356.099999998</v>
          </cell>
        </row>
        <row r="2618">
          <cell r="D2618">
            <v>7282033.7000000002</v>
          </cell>
        </row>
        <row r="2619">
          <cell r="D2619">
            <v>32597993.120000001</v>
          </cell>
        </row>
        <row r="2620">
          <cell r="D2620">
            <v>3423272</v>
          </cell>
        </row>
        <row r="2621">
          <cell r="D2621">
            <v>19677552.149999999</v>
          </cell>
        </row>
        <row r="2622">
          <cell r="D2622">
            <v>25730855.5</v>
          </cell>
        </row>
        <row r="2623">
          <cell r="D2623">
            <v>38961360.200000003</v>
          </cell>
        </row>
        <row r="2624">
          <cell r="D2624">
            <v>39871369.799999997</v>
          </cell>
        </row>
        <row r="2625">
          <cell r="D2625">
            <v>32305935.349999998</v>
          </cell>
        </row>
        <row r="2626">
          <cell r="D2626">
            <v>31813053.549999997</v>
          </cell>
        </row>
        <row r="2627">
          <cell r="D2627">
            <v>3762472.2</v>
          </cell>
        </row>
        <row r="2628">
          <cell r="D2628">
            <v>19320440.16</v>
          </cell>
        </row>
        <row r="2629">
          <cell r="D2629">
            <v>26551115.049999997</v>
          </cell>
        </row>
        <row r="2630">
          <cell r="D2630">
            <v>7364450</v>
          </cell>
        </row>
        <row r="2631">
          <cell r="D2631">
            <v>25550003.149999999</v>
          </cell>
        </row>
        <row r="2632">
          <cell r="D2632">
            <v>44956200</v>
          </cell>
        </row>
        <row r="2633">
          <cell r="D2633">
            <v>60658712</v>
          </cell>
        </row>
        <row r="2634">
          <cell r="D2634">
            <v>61231307</v>
          </cell>
        </row>
        <row r="2635">
          <cell r="D2635">
            <v>33218944.5</v>
          </cell>
        </row>
        <row r="2636">
          <cell r="D2636">
            <v>21081868</v>
          </cell>
        </row>
        <row r="2637">
          <cell r="D2637">
            <v>7264004.5199999996</v>
          </cell>
        </row>
        <row r="2638">
          <cell r="D2638">
            <v>7205671</v>
          </cell>
        </row>
        <row r="2639">
          <cell r="D2639">
            <v>7175663</v>
          </cell>
        </row>
        <row r="2640">
          <cell r="D2640">
            <v>10359228.350000001</v>
          </cell>
        </row>
        <row r="2641">
          <cell r="D2641">
            <v>7045437.5</v>
          </cell>
        </row>
        <row r="2642">
          <cell r="D2642">
            <v>19889469.399999999</v>
          </cell>
        </row>
        <row r="2643">
          <cell r="D2643">
            <v>17417380</v>
          </cell>
        </row>
        <row r="2644">
          <cell r="D2644">
            <v>40261460</v>
          </cell>
        </row>
        <row r="2645">
          <cell r="D2645">
            <v>43074490</v>
          </cell>
        </row>
        <row r="2646">
          <cell r="D2646">
            <v>42352998.25</v>
          </cell>
        </row>
        <row r="2647">
          <cell r="D2647">
            <v>3752761.83</v>
          </cell>
        </row>
        <row r="2648">
          <cell r="D2648">
            <v>30307569</v>
          </cell>
        </row>
        <row r="2649">
          <cell r="D2649">
            <v>27721127.549999997</v>
          </cell>
        </row>
        <row r="2650">
          <cell r="D2650">
            <v>32214814.5</v>
          </cell>
        </row>
        <row r="2651">
          <cell r="D2651">
            <v>35683487</v>
          </cell>
        </row>
        <row r="2652">
          <cell r="D2652">
            <v>17231506</v>
          </cell>
        </row>
        <row r="2653">
          <cell r="D2653">
            <v>14150438.100000001</v>
          </cell>
        </row>
        <row r="2654">
          <cell r="D2654">
            <v>20760206.900000002</v>
          </cell>
        </row>
        <row r="2655">
          <cell r="D2655">
            <v>20802486.800000001</v>
          </cell>
        </row>
        <row r="2656">
          <cell r="D2656">
            <v>58199514.25</v>
          </cell>
        </row>
        <row r="2657">
          <cell r="D2657">
            <v>39836826</v>
          </cell>
        </row>
        <row r="2658">
          <cell r="D2658">
            <v>39555382</v>
          </cell>
        </row>
        <row r="2659">
          <cell r="D2659">
            <v>5991728</v>
          </cell>
        </row>
        <row r="2660">
          <cell r="D2660">
            <v>7287795.8300000001</v>
          </cell>
        </row>
        <row r="2661">
          <cell r="D2661">
            <v>7287047.8700000001</v>
          </cell>
        </row>
        <row r="2662">
          <cell r="D2662">
            <v>17879155.640000001</v>
          </cell>
        </row>
        <row r="2663">
          <cell r="D2663">
            <v>22594855.5</v>
          </cell>
        </row>
        <row r="2664">
          <cell r="D2664">
            <v>1718037.77</v>
          </cell>
        </row>
        <row r="2665">
          <cell r="D2665">
            <v>1091984.0899999999</v>
          </cell>
        </row>
        <row r="2666">
          <cell r="D2666">
            <v>1708604.78</v>
          </cell>
        </row>
        <row r="2667">
          <cell r="D2667">
            <v>30836676.300000001</v>
          </cell>
        </row>
        <row r="2668">
          <cell r="D2668">
            <v>17485925.200000003</v>
          </cell>
        </row>
        <row r="2669">
          <cell r="D2669">
            <v>44284881.200000003</v>
          </cell>
        </row>
        <row r="2670">
          <cell r="D2670">
            <v>28502363.300000001</v>
          </cell>
        </row>
        <row r="2671">
          <cell r="D2671">
            <v>11339273</v>
          </cell>
        </row>
        <row r="2672">
          <cell r="D2672">
            <v>14157950</v>
          </cell>
        </row>
        <row r="2673">
          <cell r="D2673">
            <v>44169118.5</v>
          </cell>
        </row>
        <row r="2674">
          <cell r="D2674">
            <v>52303097.5</v>
          </cell>
        </row>
        <row r="2675">
          <cell r="D2675">
            <v>49714437</v>
          </cell>
        </row>
        <row r="2676">
          <cell r="D2676">
            <v>55480677</v>
          </cell>
        </row>
        <row r="2677">
          <cell r="D2677">
            <v>44061542</v>
          </cell>
        </row>
        <row r="2678">
          <cell r="D2678">
            <v>46397359.5</v>
          </cell>
        </row>
        <row r="2679">
          <cell r="D2679">
            <v>43541401.5</v>
          </cell>
        </row>
        <row r="2680">
          <cell r="D2680">
            <v>48415119.5</v>
          </cell>
        </row>
        <row r="2681">
          <cell r="D2681">
            <v>33002758.050000004</v>
          </cell>
        </row>
        <row r="2682">
          <cell r="D2682">
            <v>45408902.900000006</v>
          </cell>
        </row>
        <row r="2683">
          <cell r="D2683">
            <v>29949793.5</v>
          </cell>
        </row>
        <row r="2684">
          <cell r="D2684">
            <v>51279187.5</v>
          </cell>
        </row>
        <row r="2686">
          <cell r="D2686">
            <v>14347723.32</v>
          </cell>
        </row>
        <row r="2687">
          <cell r="D2687">
            <v>40709106.5</v>
          </cell>
        </row>
        <row r="2688">
          <cell r="D2688">
            <v>3594108.8000000003</v>
          </cell>
        </row>
        <row r="2689">
          <cell r="D2689">
            <v>20821920.879999999</v>
          </cell>
        </row>
        <row r="2690">
          <cell r="D2690">
            <v>25310241.100000001</v>
          </cell>
        </row>
        <row r="2691">
          <cell r="D2691">
            <v>31441539</v>
          </cell>
        </row>
        <row r="2692">
          <cell r="D2692">
            <v>9741770.8000000007</v>
          </cell>
        </row>
        <row r="2693">
          <cell r="D2693">
            <v>10762310</v>
          </cell>
        </row>
        <row r="2694">
          <cell r="D2694">
            <v>23984968.149999999</v>
          </cell>
        </row>
        <row r="2695">
          <cell r="D2695">
            <v>52960510.400000006</v>
          </cell>
        </row>
        <row r="2696">
          <cell r="D2696">
            <v>18639941.25</v>
          </cell>
        </row>
        <row r="2697">
          <cell r="D2697">
            <v>1856745</v>
          </cell>
        </row>
        <row r="2698">
          <cell r="D2698">
            <v>28507923.739999998</v>
          </cell>
        </row>
        <row r="2699">
          <cell r="D2699">
            <v>25207156.300000001</v>
          </cell>
        </row>
        <row r="2700">
          <cell r="D2700">
            <v>47114575</v>
          </cell>
        </row>
        <row r="2701">
          <cell r="D2701">
            <v>31340027</v>
          </cell>
        </row>
        <row r="2702">
          <cell r="D2702">
            <v>31922006.400000002</v>
          </cell>
        </row>
        <row r="2703">
          <cell r="D2703">
            <v>20502620.349999994</v>
          </cell>
        </row>
        <row r="2704">
          <cell r="D2704">
            <v>37707940.5</v>
          </cell>
        </row>
        <row r="2705">
          <cell r="D2705">
            <v>50909131.800000004</v>
          </cell>
        </row>
        <row r="2706">
          <cell r="D2706">
            <v>553043.86999999988</v>
          </cell>
        </row>
        <row r="2707">
          <cell r="D2707">
            <v>556231.4</v>
          </cell>
        </row>
        <row r="2708">
          <cell r="D2708">
            <v>1729872.95</v>
          </cell>
        </row>
        <row r="2709">
          <cell r="D2709">
            <v>1731943.13</v>
          </cell>
        </row>
        <row r="2710">
          <cell r="D2710">
            <v>1782584.42</v>
          </cell>
        </row>
        <row r="2711">
          <cell r="D2711">
            <v>36960538.5</v>
          </cell>
        </row>
        <row r="2712">
          <cell r="D2712">
            <v>31270700.349999998</v>
          </cell>
        </row>
        <row r="2713">
          <cell r="D2713">
            <v>19514467.5</v>
          </cell>
        </row>
        <row r="2714">
          <cell r="D2714">
            <v>33095798.699999999</v>
          </cell>
        </row>
        <row r="2715">
          <cell r="D2715">
            <v>49217620.25</v>
          </cell>
        </row>
        <row r="2716">
          <cell r="D2716">
            <v>30235231</v>
          </cell>
        </row>
        <row r="2717">
          <cell r="D2717">
            <v>38523299</v>
          </cell>
        </row>
        <row r="2718">
          <cell r="D2718">
            <v>40566882.5</v>
          </cell>
        </row>
        <row r="2719">
          <cell r="D2719">
            <v>11170044</v>
          </cell>
        </row>
        <row r="2720">
          <cell r="D2720">
            <v>18178297.25</v>
          </cell>
        </row>
        <row r="2721">
          <cell r="D2721">
            <v>35738072.900000006</v>
          </cell>
        </row>
        <row r="2723">
          <cell r="D2723">
            <v>5221252.7</v>
          </cell>
        </row>
        <row r="2724">
          <cell r="D2724">
            <v>5084772.0999999996</v>
          </cell>
        </row>
        <row r="2725">
          <cell r="D2725">
            <v>5698804.5999999996</v>
          </cell>
        </row>
        <row r="2726">
          <cell r="D2726">
            <v>5855231</v>
          </cell>
        </row>
        <row r="2727">
          <cell r="D2727">
            <v>6371625.4000000004</v>
          </cell>
        </row>
        <row r="2728">
          <cell r="D2728">
            <v>6393375</v>
          </cell>
        </row>
        <row r="2729">
          <cell r="D2729">
            <v>6248078</v>
          </cell>
        </row>
        <row r="2730">
          <cell r="D2730">
            <v>6256007.1799999997</v>
          </cell>
        </row>
        <row r="2731">
          <cell r="D2731">
            <v>1044247.2</v>
          </cell>
        </row>
        <row r="2732">
          <cell r="D2732">
            <v>1138519.5</v>
          </cell>
        </row>
        <row r="2733">
          <cell r="D2733">
            <v>1123798.3</v>
          </cell>
        </row>
        <row r="2734">
          <cell r="D2734">
            <v>1108227.8</v>
          </cell>
        </row>
        <row r="2735">
          <cell r="D2735">
            <v>1099734.8</v>
          </cell>
        </row>
        <row r="2736">
          <cell r="D2736">
            <v>2666459</v>
          </cell>
        </row>
        <row r="2737">
          <cell r="D2737">
            <v>1890817.3</v>
          </cell>
        </row>
        <row r="2738">
          <cell r="D2738">
            <v>469542.5</v>
          </cell>
        </row>
        <row r="2739">
          <cell r="D2739">
            <v>2408142</v>
          </cell>
        </row>
        <row r="2740">
          <cell r="D2740">
            <v>6831308.4000000004</v>
          </cell>
        </row>
        <row r="2741">
          <cell r="D2741">
            <v>8272011.1999999993</v>
          </cell>
        </row>
        <row r="2742">
          <cell r="D2742">
            <v>6600328.2000000002</v>
          </cell>
        </row>
        <row r="2743">
          <cell r="D2743">
            <v>5909322.2000000002</v>
          </cell>
        </row>
        <row r="2744">
          <cell r="D2744">
            <v>5092996.4000000004</v>
          </cell>
        </row>
        <row r="2745">
          <cell r="D2745">
            <v>5078565.9000000004</v>
          </cell>
        </row>
        <row r="2746">
          <cell r="D2746">
            <v>5132381.9000000004</v>
          </cell>
        </row>
        <row r="2747">
          <cell r="D2747">
            <v>7865481.75</v>
          </cell>
        </row>
        <row r="2748">
          <cell r="D2748">
            <v>7888564.5</v>
          </cell>
        </row>
        <row r="2749">
          <cell r="D2749">
            <v>7989045</v>
          </cell>
        </row>
        <row r="2750">
          <cell r="D2750">
            <v>9792642.9000000004</v>
          </cell>
        </row>
        <row r="2751">
          <cell r="D2751">
            <v>17150443.609999999</v>
          </cell>
        </row>
        <row r="2752">
          <cell r="D2752">
            <v>6806415</v>
          </cell>
        </row>
        <row r="2753">
          <cell r="D2753">
            <v>6805536</v>
          </cell>
        </row>
        <row r="2754">
          <cell r="D2754">
            <v>2624828.17</v>
          </cell>
        </row>
        <row r="2755">
          <cell r="D2755">
            <v>3988206</v>
          </cell>
        </row>
        <row r="2756">
          <cell r="D2756">
            <v>15316866.6</v>
          </cell>
        </row>
        <row r="2757">
          <cell r="D2757">
            <v>6903684.7000000002</v>
          </cell>
        </row>
        <row r="2758">
          <cell r="D2758">
            <v>2250408</v>
          </cell>
        </row>
        <row r="2759">
          <cell r="D2759">
            <v>212864</v>
          </cell>
        </row>
        <row r="2760">
          <cell r="D2760">
            <v>2747067.1999999997</v>
          </cell>
        </row>
        <row r="2761">
          <cell r="D2761">
            <v>1511532.8</v>
          </cell>
        </row>
        <row r="2762">
          <cell r="D2762">
            <v>11555347.800000001</v>
          </cell>
        </row>
        <row r="2763">
          <cell r="D2763">
            <v>2215728</v>
          </cell>
        </row>
        <row r="2764">
          <cell r="D2764">
            <v>9728456</v>
          </cell>
        </row>
        <row r="2765">
          <cell r="D2765">
            <v>8071541.5999999996</v>
          </cell>
        </row>
        <row r="2766">
          <cell r="D2766">
            <v>3247250</v>
          </cell>
        </row>
        <row r="2767">
          <cell r="D2767">
            <v>2646985</v>
          </cell>
        </row>
        <row r="2768">
          <cell r="D2768">
            <v>18610393.600000001</v>
          </cell>
        </row>
        <row r="2769">
          <cell r="D2769">
            <v>2081805</v>
          </cell>
        </row>
        <row r="2770">
          <cell r="D2770">
            <v>2250600</v>
          </cell>
        </row>
        <row r="2771">
          <cell r="D2771">
            <v>2063050</v>
          </cell>
        </row>
        <row r="2772">
          <cell r="D2772">
            <v>2100560</v>
          </cell>
        </row>
        <row r="2773">
          <cell r="D2773">
            <v>6285769.4000000004</v>
          </cell>
        </row>
        <row r="2775">
          <cell r="D2775">
            <v>2736798.3</v>
          </cell>
        </row>
        <row r="2776">
          <cell r="D2776">
            <v>2276063.9</v>
          </cell>
        </row>
        <row r="2777">
          <cell r="D2777">
            <v>5489509</v>
          </cell>
        </row>
        <row r="2778">
          <cell r="D2778">
            <v>3107750</v>
          </cell>
        </row>
        <row r="2779">
          <cell r="D2779">
            <v>3167951</v>
          </cell>
        </row>
        <row r="2780">
          <cell r="D2780">
            <v>5409929</v>
          </cell>
        </row>
        <row r="2781">
          <cell r="D2781">
            <v>5453549</v>
          </cell>
        </row>
        <row r="2782">
          <cell r="D2782">
            <v>9858577.7199999988</v>
          </cell>
        </row>
        <row r="2783">
          <cell r="D2783">
            <v>5755107.7199999997</v>
          </cell>
        </row>
        <row r="2784">
          <cell r="D2784">
            <v>10129272.199999999</v>
          </cell>
        </row>
        <row r="2785">
          <cell r="D2785">
            <v>1573864</v>
          </cell>
        </row>
        <row r="2786">
          <cell r="D2786">
            <v>4700346.67</v>
          </cell>
        </row>
        <row r="2787">
          <cell r="D2787">
            <v>5417074</v>
          </cell>
        </row>
        <row r="2788">
          <cell r="D2788">
            <v>6921969</v>
          </cell>
        </row>
        <row r="2789">
          <cell r="D2789">
            <v>2158747.5</v>
          </cell>
        </row>
        <row r="2790">
          <cell r="D2790">
            <v>1823284.1</v>
          </cell>
        </row>
        <row r="2791">
          <cell r="D2791">
            <v>11289948.780000001</v>
          </cell>
        </row>
        <row r="2792">
          <cell r="D2792">
            <v>10404944.66</v>
          </cell>
        </row>
        <row r="2794">
          <cell r="D2794">
            <v>4166710</v>
          </cell>
        </row>
        <row r="2795">
          <cell r="D2795">
            <v>3933940.4</v>
          </cell>
        </row>
        <row r="2797">
          <cell r="D2797">
            <v>4686236</v>
          </cell>
        </row>
        <row r="2798">
          <cell r="D2798">
            <v>7727784.9699999997</v>
          </cell>
        </row>
        <row r="2799">
          <cell r="D2799">
            <v>7933035.9699999997</v>
          </cell>
        </row>
        <row r="2800">
          <cell r="D2800">
            <v>3793349.2800000003</v>
          </cell>
        </row>
        <row r="2801">
          <cell r="D2801">
            <v>7035415.4000000004</v>
          </cell>
        </row>
        <row r="2802">
          <cell r="D2802">
            <v>9258688.879999999</v>
          </cell>
        </row>
        <row r="2803">
          <cell r="D2803">
            <v>4162066.4</v>
          </cell>
        </row>
        <row r="2804">
          <cell r="D2804">
            <v>6612234.7999999998</v>
          </cell>
        </row>
        <row r="2806">
          <cell r="D2806">
            <v>5623013</v>
          </cell>
        </row>
        <row r="2807">
          <cell r="D2807">
            <v>5623013</v>
          </cell>
        </row>
        <row r="2808">
          <cell r="D2808">
            <v>4917753.7</v>
          </cell>
        </row>
        <row r="2809">
          <cell r="D2809">
            <v>1025324.6</v>
          </cell>
        </row>
        <row r="2811">
          <cell r="D2811">
            <v>2194404.8000000003</v>
          </cell>
        </row>
        <row r="2812">
          <cell r="D2812">
            <v>3030800</v>
          </cell>
        </row>
        <row r="2813">
          <cell r="D2813">
            <v>7630118</v>
          </cell>
        </row>
        <row r="2815">
          <cell r="D2815">
            <v>1400893.5</v>
          </cell>
        </row>
        <row r="2816">
          <cell r="D2816">
            <v>4685367</v>
          </cell>
        </row>
        <row r="2817">
          <cell r="D2817">
            <v>1725098.5000000002</v>
          </cell>
        </row>
        <row r="2818">
          <cell r="D2818">
            <v>14586569.500000002</v>
          </cell>
        </row>
        <row r="2820">
          <cell r="D2820">
            <v>24860078.950000003</v>
          </cell>
        </row>
        <row r="2821">
          <cell r="D2821">
            <v>3487500</v>
          </cell>
        </row>
        <row r="2822">
          <cell r="D2822">
            <v>8652783</v>
          </cell>
        </row>
        <row r="2823">
          <cell r="D2823">
            <v>7474744</v>
          </cell>
        </row>
        <row r="2824">
          <cell r="D2824">
            <v>8575000</v>
          </cell>
        </row>
        <row r="2825">
          <cell r="D2825">
            <v>8267204</v>
          </cell>
        </row>
        <row r="2826">
          <cell r="D2826">
            <v>11771067.5</v>
          </cell>
        </row>
        <row r="2827">
          <cell r="D2827">
            <v>1950520</v>
          </cell>
        </row>
        <row r="2828">
          <cell r="D2828">
            <v>8453795.5</v>
          </cell>
        </row>
        <row r="2829">
          <cell r="D2829">
            <v>1994409.5999999999</v>
          </cell>
        </row>
        <row r="2830">
          <cell r="D2830">
            <v>21513954</v>
          </cell>
        </row>
        <row r="2831">
          <cell r="D2831">
            <v>24854154</v>
          </cell>
        </row>
        <row r="2832">
          <cell r="D2832">
            <v>7148068</v>
          </cell>
        </row>
        <row r="2833">
          <cell r="D2833">
            <v>24189630</v>
          </cell>
        </row>
        <row r="2834">
          <cell r="D2834">
            <v>20867328</v>
          </cell>
        </row>
        <row r="2835">
          <cell r="D2835">
            <v>1125300</v>
          </cell>
        </row>
        <row r="2836">
          <cell r="D2836">
            <v>6033000</v>
          </cell>
        </row>
        <row r="2837">
          <cell r="D2837">
            <v>7713824.5</v>
          </cell>
        </row>
        <row r="2838">
          <cell r="D2838">
            <v>7733602</v>
          </cell>
        </row>
        <row r="2839">
          <cell r="D2839">
            <v>7289669.5999999996</v>
          </cell>
        </row>
        <row r="2840">
          <cell r="D2840">
            <v>2553302.4</v>
          </cell>
        </row>
        <row r="2841">
          <cell r="D2841">
            <v>4782187</v>
          </cell>
        </row>
        <row r="2842">
          <cell r="D2842">
            <v>7928810</v>
          </cell>
        </row>
        <row r="2843">
          <cell r="D2843">
            <v>4572469</v>
          </cell>
        </row>
        <row r="2844">
          <cell r="D2844">
            <v>6751800</v>
          </cell>
        </row>
        <row r="2845">
          <cell r="D2845">
            <v>26642582.5</v>
          </cell>
        </row>
        <row r="2846">
          <cell r="D2846">
            <v>31343625.5</v>
          </cell>
        </row>
        <row r="2847">
          <cell r="D2847">
            <v>38677562</v>
          </cell>
        </row>
        <row r="2848">
          <cell r="D2848">
            <v>37889978</v>
          </cell>
        </row>
        <row r="2849">
          <cell r="D2849">
            <v>30789416</v>
          </cell>
        </row>
        <row r="2850">
          <cell r="D2850">
            <v>26065357.5</v>
          </cell>
        </row>
        <row r="2851">
          <cell r="D2851">
            <v>6391704</v>
          </cell>
        </row>
        <row r="2852">
          <cell r="D2852">
            <v>7176900</v>
          </cell>
        </row>
        <row r="2853">
          <cell r="D2853">
            <v>26208448.5</v>
          </cell>
        </row>
        <row r="2854">
          <cell r="D2854">
            <v>7952413.5</v>
          </cell>
        </row>
        <row r="2855">
          <cell r="D2855">
            <v>7611801</v>
          </cell>
        </row>
        <row r="2856">
          <cell r="D2856">
            <v>8217432</v>
          </cell>
        </row>
        <row r="2857">
          <cell r="D2857">
            <v>7328632.5</v>
          </cell>
        </row>
        <row r="2858">
          <cell r="D2858">
            <v>5313193.5</v>
          </cell>
        </row>
        <row r="2859">
          <cell r="D2859">
            <v>5345277</v>
          </cell>
        </row>
        <row r="2860">
          <cell r="D2860">
            <v>5560632</v>
          </cell>
        </row>
        <row r="2861">
          <cell r="D2861">
            <v>6363603</v>
          </cell>
        </row>
        <row r="2862">
          <cell r="D2862">
            <v>299984</v>
          </cell>
        </row>
        <row r="2863">
          <cell r="D2863">
            <v>5922892.5</v>
          </cell>
        </row>
        <row r="2864">
          <cell r="D2864">
            <v>6976374</v>
          </cell>
        </row>
        <row r="2865">
          <cell r="D2865">
            <v>6906374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12">
          <cell r="D12">
            <v>3700000</v>
          </cell>
        </row>
        <row r="1615">
          <cell r="D1615">
            <v>8795109</v>
          </cell>
        </row>
        <row r="1673">
          <cell r="D1673">
            <v>2553839.0300000003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GY2836"/>
  <sheetViews>
    <sheetView tabSelected="1" view="pageBreakPreview" topLeftCell="A2812" zoomScale="80" zoomScaleNormal="80" zoomScaleSheetLayoutView="80" zoomScalePageLayoutView="70" workbookViewId="0">
      <selection activeCell="B2146" sqref="B2146"/>
    </sheetView>
  </sheetViews>
  <sheetFormatPr defaultColWidth="8.85546875" defaultRowHeight="15.75" x14ac:dyDescent="0.25"/>
  <cols>
    <col min="1" max="1" width="11" style="49" customWidth="1"/>
    <col min="2" max="2" width="54.7109375" style="109" customWidth="1"/>
    <col min="3" max="3" width="12.140625" style="26" customWidth="1"/>
    <col min="4" max="4" width="8.140625" style="25" customWidth="1"/>
    <col min="5" max="5" width="18.5703125" style="26" customWidth="1"/>
    <col min="6" max="7" width="6.7109375" style="26" customWidth="1"/>
    <col min="8" max="8" width="15.28515625" style="6" customWidth="1"/>
    <col min="9" max="9" width="13.7109375" style="6" customWidth="1"/>
    <col min="10" max="10" width="15.7109375" style="6" customWidth="1"/>
    <col min="11" max="11" width="24.28515625" style="134" customWidth="1"/>
    <col min="12" max="12" width="15.42578125" style="235" customWidth="1"/>
    <col min="13" max="13" width="21.28515625" style="235" customWidth="1"/>
    <col min="14" max="14" width="16.5703125" style="236" customWidth="1"/>
    <col min="15" max="15" width="20.7109375" style="44" customWidth="1"/>
    <col min="16" max="16" width="17.140625" style="237" customWidth="1"/>
    <col min="17" max="17" width="12.28515625" style="103" customWidth="1"/>
    <col min="18" max="18" width="20.5703125" style="49" customWidth="1"/>
    <col min="19" max="19" width="17.28515625" style="82" customWidth="1"/>
    <col min="20" max="20" width="18.140625" style="72" customWidth="1"/>
    <col min="21" max="21" width="17.7109375" style="72" customWidth="1"/>
    <col min="22" max="22" width="17.28515625" style="73" bestFit="1" customWidth="1"/>
    <col min="23" max="23" width="15.42578125" style="73" bestFit="1" customWidth="1"/>
    <col min="24" max="16384" width="8.85546875" style="73"/>
  </cols>
  <sheetData>
    <row r="1" spans="1:21" ht="40.5" customHeight="1" x14ac:dyDescent="0.25">
      <c r="A1" s="67"/>
      <c r="B1" s="89"/>
      <c r="C1" s="53"/>
      <c r="D1" s="90"/>
      <c r="E1" s="53"/>
      <c r="F1" s="53"/>
      <c r="G1" s="53"/>
      <c r="H1" s="7"/>
      <c r="I1" s="7"/>
      <c r="J1" s="7"/>
      <c r="K1" s="71"/>
      <c r="L1" s="91"/>
      <c r="M1" s="91"/>
      <c r="N1" s="308" t="s">
        <v>2743</v>
      </c>
      <c r="O1" s="308"/>
      <c r="P1" s="308"/>
      <c r="Q1" s="308"/>
      <c r="R1" s="308"/>
    </row>
    <row r="2" spans="1:21" ht="25.5" customHeight="1" x14ac:dyDescent="0.25">
      <c r="A2" s="67"/>
      <c r="B2" s="89"/>
      <c r="C2" s="53"/>
      <c r="D2" s="90"/>
      <c r="E2" s="53"/>
      <c r="F2" s="53"/>
      <c r="G2" s="53"/>
      <c r="H2" s="7"/>
      <c r="I2" s="7"/>
      <c r="J2" s="317"/>
      <c r="K2" s="317"/>
      <c r="L2" s="317"/>
      <c r="M2" s="317"/>
      <c r="N2" s="308"/>
      <c r="O2" s="308"/>
      <c r="P2" s="308"/>
      <c r="Q2" s="308"/>
      <c r="R2" s="308"/>
      <c r="S2" s="72"/>
    </row>
    <row r="3" spans="1:21" ht="82.5" customHeight="1" x14ac:dyDescent="0.25">
      <c r="A3" s="67"/>
      <c r="B3" s="89"/>
      <c r="C3" s="53"/>
      <c r="D3" s="90"/>
      <c r="E3" s="53"/>
      <c r="F3" s="53"/>
      <c r="G3" s="53"/>
      <c r="H3" s="7"/>
      <c r="I3" s="7"/>
      <c r="J3" s="317"/>
      <c r="K3" s="317"/>
      <c r="L3" s="317"/>
      <c r="M3" s="317"/>
      <c r="N3" s="308"/>
      <c r="O3" s="308"/>
      <c r="P3" s="308"/>
      <c r="Q3" s="308"/>
      <c r="R3" s="308"/>
      <c r="S3" s="72"/>
    </row>
    <row r="4" spans="1:21" ht="33.75" customHeight="1" x14ac:dyDescent="0.25">
      <c r="A4" s="310" t="s">
        <v>540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72"/>
    </row>
    <row r="5" spans="1:21" ht="8.4499999999999993" customHeight="1" x14ac:dyDescent="0.25">
      <c r="A5" s="92"/>
      <c r="B5" s="93"/>
      <c r="C5" s="52"/>
      <c r="D5" s="94"/>
      <c r="E5" s="52"/>
      <c r="F5" s="52"/>
      <c r="G5" s="52"/>
      <c r="H5" s="95"/>
      <c r="I5" s="95"/>
      <c r="J5" s="95"/>
      <c r="K5" s="32"/>
      <c r="L5" s="32"/>
      <c r="M5" s="32"/>
      <c r="N5" s="32"/>
      <c r="O5" s="32"/>
      <c r="P5" s="32"/>
      <c r="Q5" s="96"/>
      <c r="R5" s="97"/>
      <c r="S5" s="72"/>
    </row>
    <row r="6" spans="1:21" ht="40.15" customHeight="1" x14ac:dyDescent="0.25">
      <c r="A6" s="310" t="s">
        <v>0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72"/>
    </row>
    <row r="7" spans="1:21" ht="9" customHeight="1" x14ac:dyDescent="0.25">
      <c r="A7" s="92"/>
      <c r="B7" s="98"/>
      <c r="C7" s="94"/>
      <c r="D7" s="94"/>
      <c r="E7" s="94"/>
      <c r="F7" s="94"/>
      <c r="G7" s="94"/>
      <c r="H7" s="99"/>
      <c r="I7" s="99"/>
      <c r="J7" s="99"/>
      <c r="K7" s="33"/>
      <c r="L7" s="33"/>
      <c r="M7" s="33"/>
      <c r="N7" s="33"/>
      <c r="O7" s="33"/>
      <c r="P7" s="33"/>
      <c r="Q7" s="100"/>
      <c r="R7" s="92"/>
      <c r="S7" s="72"/>
    </row>
    <row r="8" spans="1:21" ht="24.75" customHeight="1" x14ac:dyDescent="0.25">
      <c r="A8" s="320" t="s">
        <v>6</v>
      </c>
      <c r="B8" s="321" t="s">
        <v>27</v>
      </c>
      <c r="C8" s="321" t="s">
        <v>7</v>
      </c>
      <c r="D8" s="321"/>
      <c r="E8" s="315" t="s">
        <v>8</v>
      </c>
      <c r="F8" s="315" t="s">
        <v>9</v>
      </c>
      <c r="G8" s="315" t="s">
        <v>10</v>
      </c>
      <c r="H8" s="314" t="s">
        <v>19</v>
      </c>
      <c r="I8" s="311" t="s">
        <v>21</v>
      </c>
      <c r="J8" s="311"/>
      <c r="K8" s="313" t="s">
        <v>11</v>
      </c>
      <c r="L8" s="313"/>
      <c r="M8" s="313"/>
      <c r="N8" s="313"/>
      <c r="O8" s="313"/>
      <c r="P8" s="312" t="s">
        <v>25</v>
      </c>
      <c r="Q8" s="312" t="s">
        <v>24</v>
      </c>
      <c r="R8" s="319" t="s">
        <v>12</v>
      </c>
      <c r="S8" s="72"/>
    </row>
    <row r="9" spans="1:21" ht="15" customHeight="1" x14ac:dyDescent="0.25">
      <c r="A9" s="320"/>
      <c r="B9" s="321"/>
      <c r="C9" s="315" t="s">
        <v>13</v>
      </c>
      <c r="D9" s="315" t="s">
        <v>23</v>
      </c>
      <c r="E9" s="315"/>
      <c r="F9" s="315"/>
      <c r="G9" s="315"/>
      <c r="H9" s="314"/>
      <c r="I9" s="314" t="s">
        <v>4</v>
      </c>
      <c r="J9" s="314" t="s">
        <v>5</v>
      </c>
      <c r="K9" s="318" t="s">
        <v>20</v>
      </c>
      <c r="L9" s="313" t="s">
        <v>22</v>
      </c>
      <c r="M9" s="313"/>
      <c r="N9" s="313"/>
      <c r="O9" s="313"/>
      <c r="P9" s="312"/>
      <c r="Q9" s="312"/>
      <c r="R9" s="319"/>
      <c r="S9" s="72"/>
    </row>
    <row r="10" spans="1:21" ht="218.25" customHeight="1" x14ac:dyDescent="0.25">
      <c r="A10" s="320"/>
      <c r="B10" s="321"/>
      <c r="C10" s="315"/>
      <c r="D10" s="315"/>
      <c r="E10" s="315"/>
      <c r="F10" s="315"/>
      <c r="G10" s="315"/>
      <c r="H10" s="314"/>
      <c r="I10" s="314"/>
      <c r="J10" s="314"/>
      <c r="K10" s="318"/>
      <c r="L10" s="34" t="s">
        <v>1</v>
      </c>
      <c r="M10" s="34" t="s">
        <v>2</v>
      </c>
      <c r="N10" s="34" t="s">
        <v>3</v>
      </c>
      <c r="O10" s="34" t="s">
        <v>14</v>
      </c>
      <c r="P10" s="312"/>
      <c r="Q10" s="312"/>
      <c r="R10" s="319"/>
      <c r="S10" s="72"/>
    </row>
    <row r="11" spans="1:21" s="53" customFormat="1" ht="33" customHeight="1" x14ac:dyDescent="0.25">
      <c r="A11" s="320"/>
      <c r="B11" s="321"/>
      <c r="C11" s="315"/>
      <c r="D11" s="315"/>
      <c r="E11" s="315"/>
      <c r="F11" s="315"/>
      <c r="G11" s="315"/>
      <c r="H11" s="23" t="s">
        <v>28</v>
      </c>
      <c r="I11" s="23" t="s">
        <v>28</v>
      </c>
      <c r="J11" s="23" t="s">
        <v>28</v>
      </c>
      <c r="K11" s="27" t="s">
        <v>15</v>
      </c>
      <c r="L11" s="101" t="s">
        <v>15</v>
      </c>
      <c r="M11" s="101" t="s">
        <v>15</v>
      </c>
      <c r="N11" s="101" t="s">
        <v>15</v>
      </c>
      <c r="O11" s="35" t="s">
        <v>15</v>
      </c>
      <c r="P11" s="102" t="s">
        <v>29</v>
      </c>
      <c r="Q11" s="102" t="s">
        <v>29</v>
      </c>
      <c r="R11" s="319"/>
      <c r="S11" s="52"/>
      <c r="T11" s="52"/>
      <c r="U11" s="52"/>
    </row>
    <row r="12" spans="1:21" s="53" customFormat="1" ht="21" customHeight="1" x14ac:dyDescent="0.25">
      <c r="A12" s="36">
        <v>1</v>
      </c>
      <c r="B12" s="36">
        <v>2</v>
      </c>
      <c r="C12" s="36">
        <v>3</v>
      </c>
      <c r="D12" s="36">
        <v>4</v>
      </c>
      <c r="E12" s="36">
        <v>5</v>
      </c>
      <c r="F12" s="36">
        <v>6</v>
      </c>
      <c r="G12" s="36">
        <v>7</v>
      </c>
      <c r="H12" s="36">
        <v>8</v>
      </c>
      <c r="I12" s="36">
        <v>9</v>
      </c>
      <c r="J12" s="36">
        <v>10</v>
      </c>
      <c r="K12" s="36">
        <v>11</v>
      </c>
      <c r="L12" s="103">
        <v>12</v>
      </c>
      <c r="M12" s="103">
        <v>13</v>
      </c>
      <c r="N12" s="103">
        <v>14</v>
      </c>
      <c r="O12" s="36">
        <v>15</v>
      </c>
      <c r="P12" s="103">
        <v>16</v>
      </c>
      <c r="Q12" s="103">
        <v>17</v>
      </c>
      <c r="R12" s="49">
        <v>18</v>
      </c>
      <c r="S12" s="52"/>
      <c r="T12" s="52"/>
      <c r="U12" s="52"/>
    </row>
    <row r="13" spans="1:21" s="53" customFormat="1" ht="40.15" customHeight="1" x14ac:dyDescent="0.25">
      <c r="A13" s="322" t="s">
        <v>26</v>
      </c>
      <c r="B13" s="322"/>
      <c r="C13" s="88" t="s">
        <v>17</v>
      </c>
      <c r="D13" s="88" t="s">
        <v>17</v>
      </c>
      <c r="E13" s="88" t="s">
        <v>17</v>
      </c>
      <c r="F13" s="88" t="s">
        <v>17</v>
      </c>
      <c r="G13" s="88" t="s">
        <v>17</v>
      </c>
      <c r="H13" s="37">
        <f>H15+H37+H267+H351+H357+H385+H450+H527+H557+H606+H615+H641+H677+H712+H723+H819+H951+H1036+H1188+H2415+H2543+H2588+H2593+H2616+H2632+H2648+H2680</f>
        <v>7426639.0099999998</v>
      </c>
      <c r="I13" s="37">
        <f>I15+I37+I267+I351+I357+I385+I450+I527+I557+I606+I615+I641+I677+I712+I723+I819+I951+I1036+I1188+I2415+I2543+I2588+I2593+I2616+I2632+I2648+I2680</f>
        <v>238913.90000000014</v>
      </c>
      <c r="J13" s="37">
        <f>J15+J37+J267+J351+J357+J385+J450+J527+J557+J606+J615+J641+J677+J712+J723+J819+J951+J1036+J1188+J2415+J2543+J2588+J2593+J2616+J2632+J2648+J2680</f>
        <v>5615748.0099999998</v>
      </c>
      <c r="K13" s="37">
        <v>26881144679.889999</v>
      </c>
      <c r="L13" s="37">
        <f>L15+L37+L267+L351+L357+L385+L450+L527+L557+L606+L615+L641+L677+L712+L723+L819+L951+L1036+L1188+L2415+L2543+L2588+L2593+L2616+L2632+L2648+L2680</f>
        <v>0</v>
      </c>
      <c r="M13" s="37">
        <f>M15+M37+M267+M351+M357+M385+M450+M527+M557+M606+M615+M641+M677+M712+M723+M819+M951+M1036+M1188+M2415+M2543+M2588+M2593+M2616+M2632+M2648+M2680</f>
        <v>0</v>
      </c>
      <c r="N13" s="37">
        <f>N15+N37+N267+N351+N357+N385+N450+N527+N557+N606+N615+N641+N677+N712+N723+N819+N951+N1036+N1188+N2415+N2543+N2588+N2593+N2616+N2632+N2648+N2680</f>
        <v>0</v>
      </c>
      <c r="O13" s="37">
        <v>26881144679.889999</v>
      </c>
      <c r="P13" s="104">
        <f>K13/H13</f>
        <v>3619.5571972320759</v>
      </c>
      <c r="Q13" s="105" t="s">
        <v>17</v>
      </c>
      <c r="R13" s="106" t="s">
        <v>17</v>
      </c>
      <c r="S13" s="52"/>
      <c r="T13" s="52"/>
      <c r="U13" s="52"/>
    </row>
    <row r="14" spans="1:21" ht="30" customHeight="1" x14ac:dyDescent="0.25">
      <c r="A14" s="297" t="s">
        <v>2111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72"/>
    </row>
    <row r="15" spans="1:21" s="52" customFormat="1" ht="46.5" customHeight="1" x14ac:dyDescent="0.25">
      <c r="A15" s="309" t="s">
        <v>2112</v>
      </c>
      <c r="B15" s="309"/>
      <c r="C15" s="51" t="s">
        <v>17</v>
      </c>
      <c r="D15" s="88" t="s">
        <v>17</v>
      </c>
      <c r="E15" s="51" t="s">
        <v>17</v>
      </c>
      <c r="F15" s="51" t="s">
        <v>17</v>
      </c>
      <c r="G15" s="51" t="s">
        <v>17</v>
      </c>
      <c r="H15" s="37">
        <f>SUM(H16:H35)</f>
        <v>11263.619999999999</v>
      </c>
      <c r="I15" s="37">
        <f t="shared" ref="I15:O15" si="0">SUM(I16:I35)</f>
        <v>901.8</v>
      </c>
      <c r="J15" s="37">
        <f t="shared" si="0"/>
        <v>8165.3</v>
      </c>
      <c r="K15" s="37">
        <f t="shared" si="0"/>
        <v>107099037.38000001</v>
      </c>
      <c r="L15" s="37">
        <f t="shared" si="0"/>
        <v>0</v>
      </c>
      <c r="M15" s="37">
        <f t="shared" si="0"/>
        <v>0</v>
      </c>
      <c r="N15" s="37">
        <f t="shared" si="0"/>
        <v>0</v>
      </c>
      <c r="O15" s="37">
        <f t="shared" si="0"/>
        <v>107099037.38000001</v>
      </c>
      <c r="P15" s="37">
        <f>K15/H15</f>
        <v>9508.4029273004617</v>
      </c>
      <c r="Q15" s="2" t="s">
        <v>17</v>
      </c>
      <c r="R15" s="3" t="s">
        <v>17</v>
      </c>
    </row>
    <row r="16" spans="1:21" s="63" customFormat="1" ht="30" customHeight="1" x14ac:dyDescent="0.25">
      <c r="A16" s="25">
        <v>1</v>
      </c>
      <c r="B16" s="107" t="s">
        <v>670</v>
      </c>
      <c r="C16" s="25">
        <v>1971</v>
      </c>
      <c r="D16" s="25" t="s">
        <v>1875</v>
      </c>
      <c r="E16" s="25" t="s">
        <v>16</v>
      </c>
      <c r="F16" s="60">
        <v>2</v>
      </c>
      <c r="G16" s="60">
        <v>3</v>
      </c>
      <c r="H16" s="61">
        <v>509.3</v>
      </c>
      <c r="I16" s="61">
        <v>0</v>
      </c>
      <c r="J16" s="61">
        <v>509.3</v>
      </c>
      <c r="K16" s="35">
        <f t="shared" ref="K16:K33" si="1">SUM(L16:O16)</f>
        <v>4425697.2</v>
      </c>
      <c r="L16" s="27">
        <v>0</v>
      </c>
      <c r="M16" s="27">
        <v>0</v>
      </c>
      <c r="N16" s="27">
        <v>0</v>
      </c>
      <c r="O16" s="27">
        <f>[1]Лист1!$D$1285</f>
        <v>4425697.2</v>
      </c>
      <c r="P16" s="27">
        <f>K16/H16</f>
        <v>8689.7647751816221</v>
      </c>
      <c r="Q16" s="27">
        <v>9673</v>
      </c>
      <c r="R16" s="28" t="s">
        <v>569</v>
      </c>
      <c r="S16" s="108"/>
    </row>
    <row r="17" spans="1:22" s="63" customFormat="1" ht="30" customHeight="1" x14ac:dyDescent="0.25">
      <c r="A17" s="25">
        <f>A16+1</f>
        <v>2</v>
      </c>
      <c r="B17" s="59" t="s">
        <v>673</v>
      </c>
      <c r="C17" s="25">
        <v>1982</v>
      </c>
      <c r="D17" s="25" t="s">
        <v>1875</v>
      </c>
      <c r="E17" s="25" t="s">
        <v>16</v>
      </c>
      <c r="F17" s="60">
        <v>2</v>
      </c>
      <c r="G17" s="60">
        <v>3</v>
      </c>
      <c r="H17" s="61">
        <v>858.2</v>
      </c>
      <c r="I17" s="61">
        <v>0</v>
      </c>
      <c r="J17" s="61">
        <v>858.2</v>
      </c>
      <c r="K17" s="35">
        <f>SUM(L17:O17)</f>
        <v>3053200.64</v>
      </c>
      <c r="L17" s="27">
        <v>0</v>
      </c>
      <c r="M17" s="27">
        <v>0</v>
      </c>
      <c r="N17" s="27">
        <v>0</v>
      </c>
      <c r="O17" s="27">
        <f>[1]Лист1!$D$2000</f>
        <v>3053200.64</v>
      </c>
      <c r="P17" s="27">
        <f t="shared" ref="P17:P33" si="2">K17/H17</f>
        <v>3557.6796084828711</v>
      </c>
      <c r="Q17" s="27">
        <v>9673</v>
      </c>
      <c r="R17" s="28" t="s">
        <v>568</v>
      </c>
      <c r="S17" s="108"/>
    </row>
    <row r="18" spans="1:22" s="31" customFormat="1" ht="30" customHeight="1" x14ac:dyDescent="0.25">
      <c r="A18" s="25">
        <f t="shared" ref="A18:A33" si="3">A17+1</f>
        <v>3</v>
      </c>
      <c r="B18" s="109" t="s">
        <v>2656</v>
      </c>
      <c r="C18" s="25">
        <v>1988</v>
      </c>
      <c r="D18" s="25" t="s">
        <v>1875</v>
      </c>
      <c r="E18" s="25" t="s">
        <v>110</v>
      </c>
      <c r="F18" s="110">
        <v>3</v>
      </c>
      <c r="G18" s="110">
        <v>2</v>
      </c>
      <c r="H18" s="35">
        <v>733.3</v>
      </c>
      <c r="I18" s="27">
        <v>431</v>
      </c>
      <c r="J18" s="111">
        <v>302.3</v>
      </c>
      <c r="K18" s="35">
        <f t="shared" ref="K18" si="4">SUM(L18:O18)</f>
        <v>3885450.26</v>
      </c>
      <c r="L18" s="27">
        <v>0</v>
      </c>
      <c r="M18" s="27">
        <v>0</v>
      </c>
      <c r="N18" s="35">
        <v>0</v>
      </c>
      <c r="O18" s="35">
        <f>[1]Лист1!$D$12</f>
        <v>3885450.26</v>
      </c>
      <c r="P18" s="35">
        <v>1403.25</v>
      </c>
      <c r="Q18" s="44">
        <v>9673</v>
      </c>
      <c r="R18" s="49" t="s">
        <v>570</v>
      </c>
      <c r="S18" s="112"/>
      <c r="T18" s="112"/>
      <c r="U18" s="112"/>
      <c r="V18" s="42"/>
    </row>
    <row r="19" spans="1:22" s="63" customFormat="1" ht="30" customHeight="1" x14ac:dyDescent="0.25">
      <c r="A19" s="25">
        <f t="shared" si="3"/>
        <v>4</v>
      </c>
      <c r="B19" s="107" t="s">
        <v>671</v>
      </c>
      <c r="C19" s="25">
        <v>1972</v>
      </c>
      <c r="D19" s="25" t="s">
        <v>1875</v>
      </c>
      <c r="E19" s="25" t="s">
        <v>16</v>
      </c>
      <c r="F19" s="60">
        <v>2</v>
      </c>
      <c r="G19" s="60">
        <v>2</v>
      </c>
      <c r="H19" s="61">
        <v>377.6</v>
      </c>
      <c r="I19" s="61">
        <v>0</v>
      </c>
      <c r="J19" s="61">
        <v>377.6</v>
      </c>
      <c r="K19" s="35">
        <f t="shared" si="1"/>
        <v>5507333.0100000007</v>
      </c>
      <c r="L19" s="27">
        <v>0</v>
      </c>
      <c r="M19" s="27">
        <v>0</v>
      </c>
      <c r="N19" s="27">
        <v>0</v>
      </c>
      <c r="O19" s="27">
        <f>[1]Лист1!$D$1286</f>
        <v>5507333.0100000007</v>
      </c>
      <c r="P19" s="27">
        <f t="shared" si="2"/>
        <v>14585.098013771187</v>
      </c>
      <c r="Q19" s="27">
        <v>9673</v>
      </c>
      <c r="R19" s="28" t="s">
        <v>569</v>
      </c>
      <c r="S19" s="108"/>
    </row>
    <row r="20" spans="1:22" s="63" customFormat="1" ht="30" customHeight="1" x14ac:dyDescent="0.25">
      <c r="A20" s="25">
        <f t="shared" si="3"/>
        <v>5</v>
      </c>
      <c r="B20" s="107" t="s">
        <v>674</v>
      </c>
      <c r="C20" s="25">
        <v>1969</v>
      </c>
      <c r="D20" s="25" t="s">
        <v>1875</v>
      </c>
      <c r="E20" s="25" t="s">
        <v>16</v>
      </c>
      <c r="F20" s="60">
        <v>2</v>
      </c>
      <c r="G20" s="60">
        <v>2</v>
      </c>
      <c r="H20" s="61">
        <v>387.2</v>
      </c>
      <c r="I20" s="61">
        <v>0</v>
      </c>
      <c r="J20" s="61">
        <v>387.2</v>
      </c>
      <c r="K20" s="35">
        <f>SUM(L20:O20)</f>
        <v>5864444.8399999999</v>
      </c>
      <c r="L20" s="27">
        <v>0</v>
      </c>
      <c r="M20" s="27">
        <v>0</v>
      </c>
      <c r="N20" s="27">
        <v>0</v>
      </c>
      <c r="O20" s="27">
        <f>[1]Лист1!$D$2001</f>
        <v>5864444.8399999999</v>
      </c>
      <c r="P20" s="27">
        <f t="shared" si="2"/>
        <v>15145.776962809918</v>
      </c>
      <c r="Q20" s="27">
        <v>9673</v>
      </c>
      <c r="R20" s="28" t="s">
        <v>568</v>
      </c>
      <c r="S20" s="62"/>
    </row>
    <row r="21" spans="1:22" s="63" customFormat="1" ht="30" customHeight="1" x14ac:dyDescent="0.25">
      <c r="A21" s="25">
        <f t="shared" si="3"/>
        <v>6</v>
      </c>
      <c r="B21" s="107" t="s">
        <v>672</v>
      </c>
      <c r="C21" s="25">
        <v>1973</v>
      </c>
      <c r="D21" s="25" t="s">
        <v>1875</v>
      </c>
      <c r="E21" s="25" t="s">
        <v>16</v>
      </c>
      <c r="F21" s="60">
        <v>2</v>
      </c>
      <c r="G21" s="60">
        <v>2</v>
      </c>
      <c r="H21" s="61">
        <v>530.9</v>
      </c>
      <c r="I21" s="61">
        <v>0</v>
      </c>
      <c r="J21" s="61">
        <v>530.9</v>
      </c>
      <c r="K21" s="35">
        <f t="shared" si="1"/>
        <v>7263324.5</v>
      </c>
      <c r="L21" s="27">
        <v>0</v>
      </c>
      <c r="M21" s="27">
        <v>0</v>
      </c>
      <c r="N21" s="27">
        <v>0</v>
      </c>
      <c r="O21" s="27">
        <f>[1]Лист1!$D$1287</f>
        <v>7263324.5</v>
      </c>
      <c r="P21" s="27">
        <f t="shared" si="2"/>
        <v>13681.153701262008</v>
      </c>
      <c r="Q21" s="27">
        <v>9673</v>
      </c>
      <c r="R21" s="28" t="s">
        <v>569</v>
      </c>
      <c r="S21" s="62"/>
    </row>
    <row r="22" spans="1:22" s="63" customFormat="1" ht="30" customHeight="1" x14ac:dyDescent="0.25">
      <c r="A22" s="25">
        <f t="shared" si="3"/>
        <v>7</v>
      </c>
      <c r="B22" s="107" t="s">
        <v>675</v>
      </c>
      <c r="C22" s="25">
        <v>1969</v>
      </c>
      <c r="D22" s="25" t="s">
        <v>1875</v>
      </c>
      <c r="E22" s="25" t="s">
        <v>16</v>
      </c>
      <c r="F22" s="60">
        <v>2</v>
      </c>
      <c r="G22" s="60">
        <v>2</v>
      </c>
      <c r="H22" s="61">
        <v>751.8</v>
      </c>
      <c r="I22" s="61">
        <v>0</v>
      </c>
      <c r="J22" s="61">
        <v>377.6</v>
      </c>
      <c r="K22" s="35">
        <f>SUM(L22:O22)</f>
        <v>9668806.1999999993</v>
      </c>
      <c r="L22" s="27">
        <v>0</v>
      </c>
      <c r="M22" s="27">
        <v>0</v>
      </c>
      <c r="N22" s="27">
        <v>0</v>
      </c>
      <c r="O22" s="27">
        <f>[1]Лист1!$D$2002</f>
        <v>9668806.1999999993</v>
      </c>
      <c r="P22" s="27">
        <f t="shared" si="2"/>
        <v>12860.875498802872</v>
      </c>
      <c r="Q22" s="27">
        <v>9673</v>
      </c>
      <c r="R22" s="28" t="s">
        <v>568</v>
      </c>
      <c r="S22" s="62"/>
    </row>
    <row r="23" spans="1:22" s="63" customFormat="1" ht="30" customHeight="1" x14ac:dyDescent="0.25">
      <c r="A23" s="25">
        <f t="shared" si="3"/>
        <v>8</v>
      </c>
      <c r="B23" s="107" t="s">
        <v>676</v>
      </c>
      <c r="C23" s="25">
        <v>1969</v>
      </c>
      <c r="D23" s="25" t="s">
        <v>1875</v>
      </c>
      <c r="E23" s="25" t="s">
        <v>16</v>
      </c>
      <c r="F23" s="60">
        <v>3</v>
      </c>
      <c r="G23" s="60">
        <v>2</v>
      </c>
      <c r="H23" s="61">
        <v>732.8</v>
      </c>
      <c r="I23" s="61">
        <v>0</v>
      </c>
      <c r="J23" s="61">
        <v>399.79</v>
      </c>
      <c r="K23" s="35">
        <f>SUM(L23:O23)</f>
        <v>9047574.1999999993</v>
      </c>
      <c r="L23" s="27">
        <v>0</v>
      </c>
      <c r="M23" s="27">
        <v>0</v>
      </c>
      <c r="N23" s="27">
        <v>0</v>
      </c>
      <c r="O23" s="27">
        <f>[1]Лист1!$D$2003</f>
        <v>9047574.1999999993</v>
      </c>
      <c r="P23" s="27">
        <f t="shared" si="2"/>
        <v>12346.580513100436</v>
      </c>
      <c r="Q23" s="27">
        <v>9673</v>
      </c>
      <c r="R23" s="28" t="s">
        <v>568</v>
      </c>
      <c r="S23" s="62"/>
    </row>
    <row r="24" spans="1:22" s="63" customFormat="1" ht="30" customHeight="1" x14ac:dyDescent="0.25">
      <c r="A24" s="25">
        <f t="shared" si="3"/>
        <v>9</v>
      </c>
      <c r="B24" s="107" t="s">
        <v>677</v>
      </c>
      <c r="C24" s="25">
        <v>1971</v>
      </c>
      <c r="D24" s="25" t="s">
        <v>1875</v>
      </c>
      <c r="E24" s="25" t="s">
        <v>16</v>
      </c>
      <c r="F24" s="60">
        <v>2</v>
      </c>
      <c r="G24" s="60">
        <v>2</v>
      </c>
      <c r="H24" s="61">
        <v>377.6</v>
      </c>
      <c r="I24" s="61">
        <v>0</v>
      </c>
      <c r="J24" s="61">
        <v>377.6</v>
      </c>
      <c r="K24" s="35">
        <f>SUM(L24:O24)</f>
        <v>5676304.4000000004</v>
      </c>
      <c r="L24" s="27">
        <v>0</v>
      </c>
      <c r="M24" s="27">
        <v>0</v>
      </c>
      <c r="N24" s="27">
        <v>0</v>
      </c>
      <c r="O24" s="27">
        <f>[1]Лист1!$D$2004</f>
        <v>5676304.4000000004</v>
      </c>
      <c r="P24" s="27">
        <f t="shared" si="2"/>
        <v>15032.585805084746</v>
      </c>
      <c r="Q24" s="27">
        <v>9673</v>
      </c>
      <c r="R24" s="28" t="s">
        <v>568</v>
      </c>
      <c r="S24" s="108"/>
    </row>
    <row r="25" spans="1:22" s="63" customFormat="1" ht="30" customHeight="1" x14ac:dyDescent="0.25">
      <c r="A25" s="25">
        <f t="shared" si="3"/>
        <v>10</v>
      </c>
      <c r="B25" s="107" t="s">
        <v>678</v>
      </c>
      <c r="C25" s="25">
        <v>1972</v>
      </c>
      <c r="D25" s="25" t="s">
        <v>1875</v>
      </c>
      <c r="E25" s="25" t="s">
        <v>682</v>
      </c>
      <c r="F25" s="60">
        <v>2</v>
      </c>
      <c r="G25" s="60">
        <v>2</v>
      </c>
      <c r="H25" s="61">
        <v>399.79</v>
      </c>
      <c r="I25" s="61">
        <v>0</v>
      </c>
      <c r="J25" s="61">
        <v>399.79</v>
      </c>
      <c r="K25" s="35">
        <f>SUM(L25:O25)</f>
        <v>5709264.9600000009</v>
      </c>
      <c r="L25" s="27">
        <v>0</v>
      </c>
      <c r="M25" s="27">
        <v>0</v>
      </c>
      <c r="N25" s="27">
        <v>0</v>
      </c>
      <c r="O25" s="27">
        <f>[1]Лист1!$D$2005</f>
        <v>5709264.9600000009</v>
      </c>
      <c r="P25" s="27">
        <f t="shared" si="2"/>
        <v>14280.659746366844</v>
      </c>
      <c r="Q25" s="27">
        <v>9673</v>
      </c>
      <c r="R25" s="28" t="s">
        <v>568</v>
      </c>
      <c r="S25" s="62"/>
    </row>
    <row r="26" spans="1:22" s="63" customFormat="1" ht="30" customHeight="1" x14ac:dyDescent="0.25">
      <c r="A26" s="25">
        <f t="shared" si="3"/>
        <v>11</v>
      </c>
      <c r="B26" s="107" t="s">
        <v>679</v>
      </c>
      <c r="C26" s="25">
        <v>1985</v>
      </c>
      <c r="D26" s="25" t="s">
        <v>1875</v>
      </c>
      <c r="E26" s="25" t="s">
        <v>16</v>
      </c>
      <c r="F26" s="60">
        <v>2</v>
      </c>
      <c r="G26" s="60">
        <v>2</v>
      </c>
      <c r="H26" s="61">
        <v>578.29999999999995</v>
      </c>
      <c r="I26" s="61">
        <v>0</v>
      </c>
      <c r="J26" s="61">
        <v>578.29999999999995</v>
      </c>
      <c r="K26" s="35">
        <f>SUM(L26:O26)</f>
        <v>2136560</v>
      </c>
      <c r="L26" s="27">
        <v>0</v>
      </c>
      <c r="M26" s="27">
        <v>0</v>
      </c>
      <c r="N26" s="27">
        <v>0</v>
      </c>
      <c r="O26" s="27">
        <f>[1]Лист1!$D$2006</f>
        <v>2136560</v>
      </c>
      <c r="P26" s="27">
        <f t="shared" si="2"/>
        <v>3694.5530001729207</v>
      </c>
      <c r="Q26" s="27">
        <v>9673</v>
      </c>
      <c r="R26" s="28" t="s">
        <v>568</v>
      </c>
      <c r="S26" s="108"/>
    </row>
    <row r="27" spans="1:22" s="63" customFormat="1" ht="30" customHeight="1" x14ac:dyDescent="0.25">
      <c r="A27" s="25">
        <f t="shared" si="3"/>
        <v>12</v>
      </c>
      <c r="B27" s="107" t="s">
        <v>367</v>
      </c>
      <c r="C27" s="25">
        <v>1962</v>
      </c>
      <c r="D27" s="25" t="s">
        <v>1875</v>
      </c>
      <c r="E27" s="25" t="s">
        <v>109</v>
      </c>
      <c r="F27" s="60">
        <v>2</v>
      </c>
      <c r="G27" s="60">
        <v>1</v>
      </c>
      <c r="H27" s="61">
        <v>305.2</v>
      </c>
      <c r="I27" s="61">
        <v>0</v>
      </c>
      <c r="J27" s="61">
        <v>305.2</v>
      </c>
      <c r="K27" s="35">
        <f t="shared" si="1"/>
        <v>1377892.3399999999</v>
      </c>
      <c r="L27" s="27">
        <v>0</v>
      </c>
      <c r="M27" s="27">
        <v>0</v>
      </c>
      <c r="N27" s="27">
        <v>0</v>
      </c>
      <c r="O27" s="27">
        <f>[1]Лист1!$D$1288</f>
        <v>1377892.3399999999</v>
      </c>
      <c r="P27" s="27">
        <f t="shared" si="2"/>
        <v>4514.7193315858449</v>
      </c>
      <c r="Q27" s="27">
        <v>9673</v>
      </c>
      <c r="R27" s="28" t="s">
        <v>569</v>
      </c>
      <c r="S27" s="62"/>
    </row>
    <row r="28" spans="1:22" s="63" customFormat="1" ht="30" customHeight="1" x14ac:dyDescent="0.25">
      <c r="A28" s="25">
        <f t="shared" si="3"/>
        <v>13</v>
      </c>
      <c r="B28" s="107" t="s">
        <v>368</v>
      </c>
      <c r="C28" s="25">
        <v>1965</v>
      </c>
      <c r="D28" s="25" t="s">
        <v>1875</v>
      </c>
      <c r="E28" s="25" t="s">
        <v>16</v>
      </c>
      <c r="F28" s="25">
        <v>3</v>
      </c>
      <c r="G28" s="25">
        <v>2</v>
      </c>
      <c r="H28" s="27">
        <v>1221.0999999999999</v>
      </c>
      <c r="I28" s="61">
        <v>0</v>
      </c>
      <c r="J28" s="61">
        <v>679.9</v>
      </c>
      <c r="K28" s="35">
        <f t="shared" si="1"/>
        <v>4719486.3999999994</v>
      </c>
      <c r="L28" s="27">
        <v>0</v>
      </c>
      <c r="M28" s="27">
        <v>0</v>
      </c>
      <c r="N28" s="27">
        <v>0</v>
      </c>
      <c r="O28" s="27">
        <f>[1]Лист1!$D$1289</f>
        <v>4719486.3999999994</v>
      </c>
      <c r="P28" s="27">
        <f t="shared" si="2"/>
        <v>3864.946687412988</v>
      </c>
      <c r="Q28" s="27">
        <v>9673</v>
      </c>
      <c r="R28" s="28" t="s">
        <v>569</v>
      </c>
      <c r="S28" s="62"/>
    </row>
    <row r="29" spans="1:22" s="63" customFormat="1" ht="30" customHeight="1" x14ac:dyDescent="0.25">
      <c r="A29" s="25">
        <f t="shared" si="3"/>
        <v>14</v>
      </c>
      <c r="B29" s="107" t="s">
        <v>2542</v>
      </c>
      <c r="C29" s="25">
        <v>1975</v>
      </c>
      <c r="D29" s="25" t="s">
        <v>1875</v>
      </c>
      <c r="E29" s="26" t="s">
        <v>16</v>
      </c>
      <c r="F29" s="110">
        <v>3</v>
      </c>
      <c r="G29" s="110">
        <v>2</v>
      </c>
      <c r="H29" s="35">
        <v>745.8</v>
      </c>
      <c r="I29" s="35">
        <v>261.8</v>
      </c>
      <c r="J29" s="35">
        <v>236.42</v>
      </c>
      <c r="K29" s="35">
        <f t="shared" ref="K29:K32" si="5">SUM(L29:O29)</f>
        <v>4772450</v>
      </c>
      <c r="L29" s="27">
        <v>0</v>
      </c>
      <c r="M29" s="27">
        <v>0</v>
      </c>
      <c r="N29" s="27">
        <v>0</v>
      </c>
      <c r="O29" s="27">
        <f>[1]Лист1!$D$2007</f>
        <v>4772450</v>
      </c>
      <c r="P29" s="27">
        <f t="shared" si="2"/>
        <v>6399.1016358273</v>
      </c>
      <c r="Q29" s="27">
        <v>9673</v>
      </c>
      <c r="R29" s="28" t="s">
        <v>568</v>
      </c>
      <c r="S29" s="62"/>
    </row>
    <row r="30" spans="1:22" s="115" customFormat="1" ht="30" customHeight="1" x14ac:dyDescent="0.25">
      <c r="A30" s="25">
        <f t="shared" si="3"/>
        <v>15</v>
      </c>
      <c r="B30" s="109" t="s">
        <v>2657</v>
      </c>
      <c r="C30" s="25">
        <v>1949</v>
      </c>
      <c r="D30" s="25" t="s">
        <v>1875</v>
      </c>
      <c r="E30" s="26" t="s">
        <v>16</v>
      </c>
      <c r="F30" s="110">
        <v>2</v>
      </c>
      <c r="G30" s="110">
        <v>1</v>
      </c>
      <c r="H30" s="35">
        <v>556.70000000000005</v>
      </c>
      <c r="I30" s="38">
        <v>13</v>
      </c>
      <c r="J30" s="111">
        <v>296.60000000000002</v>
      </c>
      <c r="K30" s="35">
        <f t="shared" si="5"/>
        <v>6311195.5299999993</v>
      </c>
      <c r="L30" s="27">
        <v>0</v>
      </c>
      <c r="M30" s="27">
        <v>0</v>
      </c>
      <c r="N30" s="35">
        <v>0</v>
      </c>
      <c r="O30" s="35">
        <f>[1]Лист1!$D$13</f>
        <v>6311195.5299999993</v>
      </c>
      <c r="P30" s="35">
        <f>K30/H30</f>
        <v>11336.798149811386</v>
      </c>
      <c r="Q30" s="44">
        <v>9673</v>
      </c>
      <c r="R30" s="49" t="s">
        <v>570</v>
      </c>
      <c r="S30" s="113"/>
      <c r="T30" s="114"/>
      <c r="U30" s="114"/>
    </row>
    <row r="31" spans="1:22" s="31" customFormat="1" ht="30" customHeight="1" x14ac:dyDescent="0.25">
      <c r="A31" s="25">
        <f t="shared" si="3"/>
        <v>16</v>
      </c>
      <c r="B31" s="31" t="s">
        <v>2658</v>
      </c>
      <c r="C31" s="25">
        <v>1970</v>
      </c>
      <c r="D31" s="25" t="s">
        <v>1875</v>
      </c>
      <c r="E31" s="26" t="s">
        <v>16</v>
      </c>
      <c r="F31" s="110">
        <v>2</v>
      </c>
      <c r="G31" s="110">
        <v>1</v>
      </c>
      <c r="H31" s="35">
        <v>384.9</v>
      </c>
      <c r="I31" s="27">
        <v>196</v>
      </c>
      <c r="J31" s="35">
        <v>188.5</v>
      </c>
      <c r="K31" s="35">
        <f t="shared" si="5"/>
        <v>8151000.5999999996</v>
      </c>
      <c r="L31" s="27">
        <v>0</v>
      </c>
      <c r="M31" s="27">
        <v>0</v>
      </c>
      <c r="N31" s="35">
        <v>0</v>
      </c>
      <c r="O31" s="35">
        <f>[1]Лист1!$D$14</f>
        <v>8151000.5999999996</v>
      </c>
      <c r="P31" s="35">
        <v>4100</v>
      </c>
      <c r="Q31" s="44">
        <v>9673</v>
      </c>
      <c r="R31" s="49" t="s">
        <v>570</v>
      </c>
      <c r="S31" s="30"/>
      <c r="T31" s="30"/>
      <c r="U31" s="30"/>
    </row>
    <row r="32" spans="1:22" s="115" customFormat="1" ht="30" customHeight="1" x14ac:dyDescent="0.25">
      <c r="A32" s="25">
        <f t="shared" si="3"/>
        <v>17</v>
      </c>
      <c r="B32" s="109" t="s">
        <v>2659</v>
      </c>
      <c r="C32" s="25">
        <v>1960</v>
      </c>
      <c r="D32" s="25" t="s">
        <v>1875</v>
      </c>
      <c r="E32" s="26" t="s">
        <v>16</v>
      </c>
      <c r="F32" s="110">
        <v>2</v>
      </c>
      <c r="G32" s="110">
        <v>1</v>
      </c>
      <c r="H32" s="35">
        <v>380.9</v>
      </c>
      <c r="I32" s="27">
        <v>0</v>
      </c>
      <c r="J32" s="111">
        <v>230.2</v>
      </c>
      <c r="K32" s="35">
        <f t="shared" si="5"/>
        <v>5753037.6999999993</v>
      </c>
      <c r="L32" s="27">
        <v>0</v>
      </c>
      <c r="M32" s="27">
        <v>0</v>
      </c>
      <c r="N32" s="35">
        <v>0</v>
      </c>
      <c r="O32" s="35">
        <f>[1]Лист1!$D$15</f>
        <v>5753037.6999999993</v>
      </c>
      <c r="P32" s="35">
        <f>K32/H32</f>
        <v>15103.800735101075</v>
      </c>
      <c r="Q32" s="44">
        <v>9673</v>
      </c>
      <c r="R32" s="49" t="s">
        <v>570</v>
      </c>
      <c r="S32" s="114"/>
      <c r="T32" s="114"/>
      <c r="U32" s="114"/>
    </row>
    <row r="33" spans="1:22" s="63" customFormat="1" ht="30" customHeight="1" x14ac:dyDescent="0.25">
      <c r="A33" s="25">
        <f t="shared" si="3"/>
        <v>18</v>
      </c>
      <c r="B33" s="59" t="s">
        <v>680</v>
      </c>
      <c r="C33" s="25">
        <v>1973</v>
      </c>
      <c r="D33" s="25" t="s">
        <v>1875</v>
      </c>
      <c r="E33" s="25" t="s">
        <v>16</v>
      </c>
      <c r="F33" s="60">
        <v>2</v>
      </c>
      <c r="G33" s="60">
        <v>1</v>
      </c>
      <c r="H33" s="61">
        <v>320.10000000000002</v>
      </c>
      <c r="I33" s="61">
        <v>0</v>
      </c>
      <c r="J33" s="61">
        <v>320.10000000000002</v>
      </c>
      <c r="K33" s="35">
        <f t="shared" si="1"/>
        <v>4469570.4000000004</v>
      </c>
      <c r="L33" s="27">
        <v>0</v>
      </c>
      <c r="M33" s="27">
        <v>0</v>
      </c>
      <c r="N33" s="27">
        <v>0</v>
      </c>
      <c r="O33" s="27">
        <f>[1]Лист1!$D$2008</f>
        <v>4469570.4000000004</v>
      </c>
      <c r="P33" s="27">
        <f t="shared" si="2"/>
        <v>13963.044048734771</v>
      </c>
      <c r="Q33" s="27">
        <v>9673</v>
      </c>
      <c r="R33" s="28" t="s">
        <v>568</v>
      </c>
      <c r="S33" s="108"/>
    </row>
    <row r="34" spans="1:22" s="63" customFormat="1" ht="30" customHeight="1" x14ac:dyDescent="0.25">
      <c r="A34" s="261">
        <f>A33+1</f>
        <v>19</v>
      </c>
      <c r="B34" s="265" t="s">
        <v>681</v>
      </c>
      <c r="C34" s="261">
        <v>1972</v>
      </c>
      <c r="D34" s="261" t="s">
        <v>1875</v>
      </c>
      <c r="E34" s="261" t="s">
        <v>16</v>
      </c>
      <c r="F34" s="60">
        <v>2</v>
      </c>
      <c r="G34" s="60">
        <v>1</v>
      </c>
      <c r="H34" s="61">
        <v>344.3</v>
      </c>
      <c r="I34" s="61">
        <v>0</v>
      </c>
      <c r="J34" s="61">
        <v>344.3</v>
      </c>
      <c r="K34" s="35">
        <f t="shared" ref="K34" si="6">SUM(L34:O34)</f>
        <v>4997444.2</v>
      </c>
      <c r="L34" s="262">
        <v>0</v>
      </c>
      <c r="M34" s="262">
        <v>0</v>
      </c>
      <c r="N34" s="262">
        <v>0</v>
      </c>
      <c r="O34" s="262">
        <f>[1]Лист1!$D$2009</f>
        <v>4997444.2</v>
      </c>
      <c r="P34" s="262">
        <f t="shared" ref="P34:P35" si="7">K34/H34</f>
        <v>14514.795817600929</v>
      </c>
      <c r="Q34" s="262">
        <v>9673</v>
      </c>
      <c r="R34" s="260" t="s">
        <v>568</v>
      </c>
      <c r="S34" s="62"/>
    </row>
    <row r="35" spans="1:22" s="63" customFormat="1" ht="30" customHeight="1" x14ac:dyDescent="0.25">
      <c r="A35" s="25">
        <f>A34+1</f>
        <v>20</v>
      </c>
      <c r="B35" s="59" t="s">
        <v>2728</v>
      </c>
      <c r="C35" s="25">
        <v>1976</v>
      </c>
      <c r="D35" s="25" t="s">
        <v>1875</v>
      </c>
      <c r="E35" s="25" t="s">
        <v>16</v>
      </c>
      <c r="F35" s="60">
        <v>2</v>
      </c>
      <c r="G35" s="60">
        <v>2</v>
      </c>
      <c r="H35" s="61">
        <v>767.83</v>
      </c>
      <c r="I35" s="61">
        <v>0</v>
      </c>
      <c r="J35" s="61">
        <v>465.5</v>
      </c>
      <c r="K35" s="35">
        <f t="shared" ref="K35" si="8">SUM(L35:O35)</f>
        <v>4309000</v>
      </c>
      <c r="L35" s="27">
        <v>0</v>
      </c>
      <c r="M35" s="27">
        <v>0</v>
      </c>
      <c r="N35" s="27">
        <v>0</v>
      </c>
      <c r="O35" s="27">
        <f>[1]Лист1!$D$16</f>
        <v>4309000</v>
      </c>
      <c r="P35" s="27">
        <f t="shared" si="7"/>
        <v>5611.9193050545036</v>
      </c>
      <c r="Q35" s="27">
        <v>9673</v>
      </c>
      <c r="R35" s="28" t="s">
        <v>570</v>
      </c>
      <c r="S35" s="62"/>
    </row>
    <row r="36" spans="1:22" ht="30" customHeight="1" x14ac:dyDescent="0.25">
      <c r="A36" s="297" t="s">
        <v>2113</v>
      </c>
      <c r="B36" s="297"/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116"/>
    </row>
    <row r="37" spans="1:22" s="52" customFormat="1" ht="48.75" customHeight="1" x14ac:dyDescent="0.25">
      <c r="A37" s="309" t="s">
        <v>2114</v>
      </c>
      <c r="B37" s="309"/>
      <c r="C37" s="88" t="s">
        <v>17</v>
      </c>
      <c r="D37" s="88" t="s">
        <v>17</v>
      </c>
      <c r="E37" s="88" t="s">
        <v>17</v>
      </c>
      <c r="F37" s="88" t="s">
        <v>17</v>
      </c>
      <c r="G37" s="88" t="s">
        <v>17</v>
      </c>
      <c r="H37" s="37">
        <f>SUM(H38:H265)</f>
        <v>511978.94000000029</v>
      </c>
      <c r="I37" s="37">
        <f t="shared" ref="I37:O37" si="9">SUM(I38:I265)</f>
        <v>32259.060000000016</v>
      </c>
      <c r="J37" s="37">
        <f t="shared" si="9"/>
        <v>410917.51</v>
      </c>
      <c r="K37" s="37">
        <f t="shared" si="9"/>
        <v>2709134731.309998</v>
      </c>
      <c r="L37" s="37">
        <f t="shared" si="9"/>
        <v>0</v>
      </c>
      <c r="M37" s="37">
        <f t="shared" si="9"/>
        <v>0</v>
      </c>
      <c r="N37" s="37">
        <f t="shared" si="9"/>
        <v>0</v>
      </c>
      <c r="O37" s="37">
        <f t="shared" si="9"/>
        <v>2709134731.309998</v>
      </c>
      <c r="P37" s="37">
        <f>K37/H37</f>
        <v>5291.4964262201811</v>
      </c>
      <c r="Q37" s="37" t="s">
        <v>17</v>
      </c>
      <c r="R37" s="106" t="s">
        <v>17</v>
      </c>
      <c r="S37" s="117"/>
      <c r="T37" s="117"/>
    </row>
    <row r="38" spans="1:22" s="26" customFormat="1" ht="30" customHeight="1" x14ac:dyDescent="0.25">
      <c r="A38" s="45">
        <f>A35+1</f>
        <v>21</v>
      </c>
      <c r="B38" s="59" t="s">
        <v>1988</v>
      </c>
      <c r="C38" s="25">
        <v>1998</v>
      </c>
      <c r="D38" s="25" t="s">
        <v>1875</v>
      </c>
      <c r="E38" s="26" t="s">
        <v>16</v>
      </c>
      <c r="F38" s="26">
        <v>9</v>
      </c>
      <c r="G38" s="26">
        <v>1</v>
      </c>
      <c r="H38" s="27">
        <v>4345</v>
      </c>
      <c r="I38" s="27">
        <v>17.899999999999999</v>
      </c>
      <c r="J38" s="27">
        <v>3173.2</v>
      </c>
      <c r="K38" s="27">
        <f>SUM(L38:O38)</f>
        <v>3747372.4000000004</v>
      </c>
      <c r="L38" s="27">
        <v>0</v>
      </c>
      <c r="M38" s="27">
        <v>0</v>
      </c>
      <c r="N38" s="27">
        <v>0</v>
      </c>
      <c r="O38" s="27">
        <f>[1]Лист1!$D$18</f>
        <v>3747372.4000000004</v>
      </c>
      <c r="P38" s="27">
        <f>K38/H38</f>
        <v>862.45624856156508</v>
      </c>
      <c r="Q38" s="48">
        <v>9673</v>
      </c>
      <c r="R38" s="49" t="s">
        <v>570</v>
      </c>
      <c r="S38" s="118"/>
      <c r="T38" s="119"/>
      <c r="U38" s="119"/>
      <c r="V38" s="48"/>
    </row>
    <row r="39" spans="1:22" s="26" customFormat="1" ht="30" customHeight="1" x14ac:dyDescent="0.25">
      <c r="A39" s="45">
        <f>A38+1</f>
        <v>22</v>
      </c>
      <c r="B39" s="59" t="s">
        <v>1876</v>
      </c>
      <c r="C39" s="25">
        <v>1988</v>
      </c>
      <c r="D39" s="25" t="s">
        <v>1875</v>
      </c>
      <c r="E39" s="26" t="s">
        <v>18</v>
      </c>
      <c r="F39" s="26">
        <v>9</v>
      </c>
      <c r="G39" s="26">
        <v>2</v>
      </c>
      <c r="H39" s="27">
        <v>4840.3999999999996</v>
      </c>
      <c r="I39" s="27">
        <v>0</v>
      </c>
      <c r="J39" s="27">
        <v>3885.8</v>
      </c>
      <c r="K39" s="27">
        <f>SUM(L39:O39)</f>
        <v>7266011.29</v>
      </c>
      <c r="L39" s="27">
        <v>0</v>
      </c>
      <c r="M39" s="27">
        <v>0</v>
      </c>
      <c r="N39" s="27">
        <v>0</v>
      </c>
      <c r="O39" s="27">
        <f>[1]Лист1!$D$19</f>
        <v>7266011.29</v>
      </c>
      <c r="P39" s="27">
        <f>K39/H39</f>
        <v>1501.1179427320058</v>
      </c>
      <c r="Q39" s="48">
        <v>9673</v>
      </c>
      <c r="R39" s="49" t="s">
        <v>570</v>
      </c>
      <c r="S39" s="118"/>
      <c r="T39" s="119"/>
      <c r="U39" s="119"/>
      <c r="V39" s="48"/>
    </row>
    <row r="40" spans="1:22" s="53" customFormat="1" ht="30" customHeight="1" x14ac:dyDescent="0.25">
      <c r="A40" s="45">
        <f t="shared" ref="A40:A48" si="10">A39+1</f>
        <v>23</v>
      </c>
      <c r="B40" s="59" t="s">
        <v>607</v>
      </c>
      <c r="C40" s="25">
        <v>1972</v>
      </c>
      <c r="D40" s="25" t="s">
        <v>1875</v>
      </c>
      <c r="E40" s="25" t="s">
        <v>16</v>
      </c>
      <c r="F40" s="26">
        <v>5</v>
      </c>
      <c r="G40" s="26">
        <v>6</v>
      </c>
      <c r="H40" s="27">
        <v>4488.6000000000004</v>
      </c>
      <c r="I40" s="27">
        <v>0</v>
      </c>
      <c r="J40" s="27">
        <v>4475.1400000000003</v>
      </c>
      <c r="K40" s="27">
        <f>SUM(L40:O40)</f>
        <v>34655835</v>
      </c>
      <c r="L40" s="27">
        <v>0</v>
      </c>
      <c r="M40" s="27">
        <v>0</v>
      </c>
      <c r="N40" s="27">
        <v>0</v>
      </c>
      <c r="O40" s="27">
        <f>[1]Лист1!$D$2011</f>
        <v>34655835</v>
      </c>
      <c r="P40" s="27">
        <f>K40/H40</f>
        <v>7720.856168961368</v>
      </c>
      <c r="Q40" s="48">
        <v>9673</v>
      </c>
      <c r="R40" s="49" t="s">
        <v>568</v>
      </c>
      <c r="S40" s="52"/>
      <c r="T40" s="52"/>
      <c r="U40" s="52"/>
    </row>
    <row r="41" spans="1:22" s="53" customFormat="1" ht="30" customHeight="1" x14ac:dyDescent="0.25">
      <c r="A41" s="45">
        <f t="shared" si="10"/>
        <v>24</v>
      </c>
      <c r="B41" s="59" t="s">
        <v>1887</v>
      </c>
      <c r="C41" s="25">
        <v>1987</v>
      </c>
      <c r="D41" s="25" t="s">
        <v>1875</v>
      </c>
      <c r="E41" s="25" t="s">
        <v>16</v>
      </c>
      <c r="F41" s="26">
        <v>5</v>
      </c>
      <c r="G41" s="26">
        <v>4</v>
      </c>
      <c r="H41" s="27">
        <v>3833.3</v>
      </c>
      <c r="I41" s="27">
        <v>0</v>
      </c>
      <c r="J41" s="27">
        <v>3833.3</v>
      </c>
      <c r="K41" s="27">
        <f t="shared" ref="K41" si="11">SUM(L41:O41)</f>
        <v>5514800</v>
      </c>
      <c r="L41" s="27">
        <v>0</v>
      </c>
      <c r="M41" s="27">
        <v>0</v>
      </c>
      <c r="N41" s="27">
        <v>0</v>
      </c>
      <c r="O41" s="27">
        <f>[1]Лист1!$D$2012</f>
        <v>5514800</v>
      </c>
      <c r="P41" s="27">
        <f t="shared" ref="P41" si="12">K41/H41</f>
        <v>1438.6559883129419</v>
      </c>
      <c r="Q41" s="48">
        <v>9673</v>
      </c>
      <c r="R41" s="49" t="s">
        <v>568</v>
      </c>
      <c r="S41" s="52"/>
      <c r="T41" s="52"/>
      <c r="U41" s="52"/>
    </row>
    <row r="42" spans="1:22" s="26" customFormat="1" ht="30" customHeight="1" x14ac:dyDescent="0.25">
      <c r="A42" s="45">
        <f t="shared" si="10"/>
        <v>25</v>
      </c>
      <c r="B42" s="59" t="s">
        <v>541</v>
      </c>
      <c r="C42" s="25">
        <v>1954</v>
      </c>
      <c r="D42" s="25" t="s">
        <v>1875</v>
      </c>
      <c r="E42" s="26" t="s">
        <v>16</v>
      </c>
      <c r="F42" s="26">
        <v>3</v>
      </c>
      <c r="G42" s="26">
        <v>3</v>
      </c>
      <c r="H42" s="27">
        <v>2857.5</v>
      </c>
      <c r="I42" s="27">
        <v>806.69</v>
      </c>
      <c r="J42" s="27">
        <v>1822.8</v>
      </c>
      <c r="K42" s="27">
        <f t="shared" ref="K42:K78" si="13">SUM(L42:O42)</f>
        <v>34883.410000000003</v>
      </c>
      <c r="L42" s="27">
        <v>0</v>
      </c>
      <c r="M42" s="27">
        <v>0</v>
      </c>
      <c r="N42" s="27">
        <v>0</v>
      </c>
      <c r="O42" s="27">
        <f>[1]Лист1!$D$20</f>
        <v>34883.410000000003</v>
      </c>
      <c r="P42" s="27">
        <f t="shared" ref="P42:P78" si="14">K42/H42</f>
        <v>12.207667541557306</v>
      </c>
      <c r="Q42" s="48">
        <v>9673</v>
      </c>
      <c r="R42" s="49" t="s">
        <v>570</v>
      </c>
      <c r="S42" s="118"/>
      <c r="T42" s="119"/>
      <c r="U42" s="119"/>
      <c r="V42" s="48"/>
    </row>
    <row r="43" spans="1:22" s="53" customFormat="1" ht="30" customHeight="1" x14ac:dyDescent="0.25">
      <c r="A43" s="45">
        <f t="shared" si="10"/>
        <v>26</v>
      </c>
      <c r="B43" s="59" t="s">
        <v>608</v>
      </c>
      <c r="C43" s="25">
        <v>1978</v>
      </c>
      <c r="D43" s="25" t="s">
        <v>1875</v>
      </c>
      <c r="E43" s="25" t="s">
        <v>18</v>
      </c>
      <c r="F43" s="26">
        <v>9</v>
      </c>
      <c r="G43" s="26">
        <v>4</v>
      </c>
      <c r="H43" s="27">
        <v>7430.7</v>
      </c>
      <c r="I43" s="27">
        <v>0</v>
      </c>
      <c r="J43" s="27">
        <v>7430.7</v>
      </c>
      <c r="K43" s="27">
        <f t="shared" si="13"/>
        <v>53906982.5</v>
      </c>
      <c r="L43" s="27">
        <v>0</v>
      </c>
      <c r="M43" s="27">
        <v>0</v>
      </c>
      <c r="N43" s="27">
        <v>0</v>
      </c>
      <c r="O43" s="27">
        <f>[1]Лист1!$D$2013</f>
        <v>53906982.5</v>
      </c>
      <c r="P43" s="27">
        <f t="shared" si="14"/>
        <v>7254.6304520435497</v>
      </c>
      <c r="Q43" s="48">
        <v>9673</v>
      </c>
      <c r="R43" s="49" t="s">
        <v>568</v>
      </c>
      <c r="S43" s="52"/>
      <c r="T43" s="52"/>
      <c r="U43" s="52"/>
    </row>
    <row r="44" spans="1:22" s="53" customFormat="1" ht="30" customHeight="1" x14ac:dyDescent="0.25">
      <c r="A44" s="45">
        <f t="shared" si="10"/>
        <v>27</v>
      </c>
      <c r="B44" s="59" t="s">
        <v>536</v>
      </c>
      <c r="C44" s="25">
        <v>1983</v>
      </c>
      <c r="D44" s="25" t="s">
        <v>1875</v>
      </c>
      <c r="E44" s="26" t="s">
        <v>16</v>
      </c>
      <c r="F44" s="25">
        <v>5</v>
      </c>
      <c r="G44" s="25">
        <v>2</v>
      </c>
      <c r="H44" s="27">
        <v>4803.68</v>
      </c>
      <c r="I44" s="27">
        <v>337.9</v>
      </c>
      <c r="J44" s="27">
        <v>3502.63</v>
      </c>
      <c r="K44" s="27">
        <f t="shared" si="13"/>
        <v>25136573.600000001</v>
      </c>
      <c r="L44" s="27">
        <v>0</v>
      </c>
      <c r="M44" s="27">
        <v>0</v>
      </c>
      <c r="N44" s="27">
        <v>0</v>
      </c>
      <c r="O44" s="27">
        <f>[1]Лист1!$D$1291</f>
        <v>25136573.600000001</v>
      </c>
      <c r="P44" s="27">
        <f t="shared" si="14"/>
        <v>5232.7743729807144</v>
      </c>
      <c r="Q44" s="48">
        <v>9673</v>
      </c>
      <c r="R44" s="49" t="s">
        <v>569</v>
      </c>
      <c r="S44" s="52"/>
      <c r="T44" s="52"/>
      <c r="U44" s="52"/>
    </row>
    <row r="45" spans="1:22" s="53" customFormat="1" ht="30" customHeight="1" x14ac:dyDescent="0.25">
      <c r="A45" s="45">
        <f t="shared" si="10"/>
        <v>28</v>
      </c>
      <c r="B45" s="59" t="s">
        <v>609</v>
      </c>
      <c r="C45" s="26">
        <v>1971</v>
      </c>
      <c r="D45" s="25" t="s">
        <v>1875</v>
      </c>
      <c r="E45" s="26" t="s">
        <v>82</v>
      </c>
      <c r="F45" s="26">
        <v>1</v>
      </c>
      <c r="G45" s="26">
        <v>3</v>
      </c>
      <c r="H45" s="27">
        <v>364.1</v>
      </c>
      <c r="I45" s="27">
        <v>0</v>
      </c>
      <c r="J45" s="27">
        <v>213.24</v>
      </c>
      <c r="K45" s="27">
        <f t="shared" si="13"/>
        <v>7034969.5</v>
      </c>
      <c r="L45" s="27">
        <v>0</v>
      </c>
      <c r="M45" s="27">
        <v>0</v>
      </c>
      <c r="N45" s="27">
        <v>0</v>
      </c>
      <c r="O45" s="27">
        <f>[1]Лист1!$D$2014</f>
        <v>7034969.5</v>
      </c>
      <c r="P45" s="27">
        <f t="shared" si="14"/>
        <v>19321.531172754738</v>
      </c>
      <c r="Q45" s="48">
        <v>9673</v>
      </c>
      <c r="R45" s="49" t="s">
        <v>568</v>
      </c>
      <c r="S45" s="52"/>
      <c r="T45" s="52"/>
      <c r="U45" s="52"/>
    </row>
    <row r="46" spans="1:22" s="53" customFormat="1" ht="30" customHeight="1" x14ac:dyDescent="0.25">
      <c r="A46" s="45">
        <f t="shared" si="10"/>
        <v>29</v>
      </c>
      <c r="B46" s="59" t="s">
        <v>610</v>
      </c>
      <c r="C46" s="25">
        <v>1973</v>
      </c>
      <c r="D46" s="25" t="s">
        <v>1875</v>
      </c>
      <c r="E46" s="25" t="s">
        <v>16</v>
      </c>
      <c r="F46" s="26">
        <v>2</v>
      </c>
      <c r="G46" s="26">
        <v>1</v>
      </c>
      <c r="H46" s="27">
        <v>376</v>
      </c>
      <c r="I46" s="27">
        <v>0</v>
      </c>
      <c r="J46" s="27">
        <v>376</v>
      </c>
      <c r="K46" s="27">
        <f t="shared" si="13"/>
        <v>9833588</v>
      </c>
      <c r="L46" s="27">
        <v>0</v>
      </c>
      <c r="M46" s="27">
        <v>0</v>
      </c>
      <c r="N46" s="27">
        <v>0</v>
      </c>
      <c r="O46" s="27">
        <f>[1]Лист1!$D$2015</f>
        <v>9833588</v>
      </c>
      <c r="P46" s="27">
        <f t="shared" si="14"/>
        <v>26153.159574468085</v>
      </c>
      <c r="Q46" s="48">
        <v>9673</v>
      </c>
      <c r="R46" s="49" t="s">
        <v>568</v>
      </c>
      <c r="S46" s="52"/>
      <c r="T46" s="52"/>
      <c r="U46" s="52"/>
    </row>
    <row r="47" spans="1:22" s="53" customFormat="1" ht="30" customHeight="1" x14ac:dyDescent="0.25">
      <c r="A47" s="45">
        <f t="shared" si="10"/>
        <v>30</v>
      </c>
      <c r="B47" s="59" t="s">
        <v>611</v>
      </c>
      <c r="C47" s="25">
        <v>1973</v>
      </c>
      <c r="D47" s="25" t="s">
        <v>1875</v>
      </c>
      <c r="E47" s="25" t="s">
        <v>16</v>
      </c>
      <c r="F47" s="26">
        <v>2</v>
      </c>
      <c r="G47" s="26">
        <v>1</v>
      </c>
      <c r="H47" s="27">
        <v>368.4</v>
      </c>
      <c r="I47" s="27">
        <v>0</v>
      </c>
      <c r="J47" s="27">
        <v>368.4</v>
      </c>
      <c r="K47" s="27">
        <f t="shared" si="13"/>
        <v>9584385.1999999993</v>
      </c>
      <c r="L47" s="27">
        <v>0</v>
      </c>
      <c r="M47" s="27">
        <v>0</v>
      </c>
      <c r="N47" s="27">
        <v>0</v>
      </c>
      <c r="O47" s="27">
        <f>[1]Лист1!$D$2016</f>
        <v>9584385.1999999993</v>
      </c>
      <c r="P47" s="27">
        <f t="shared" si="14"/>
        <v>26016.246471226928</v>
      </c>
      <c r="Q47" s="48">
        <v>9673</v>
      </c>
      <c r="R47" s="49" t="s">
        <v>568</v>
      </c>
      <c r="S47" s="52"/>
      <c r="T47" s="52"/>
      <c r="U47" s="52"/>
    </row>
    <row r="48" spans="1:22" s="53" customFormat="1" ht="30" customHeight="1" x14ac:dyDescent="0.25">
      <c r="A48" s="45">
        <f t="shared" si="10"/>
        <v>31</v>
      </c>
      <c r="B48" s="59" t="s">
        <v>542</v>
      </c>
      <c r="C48" s="25">
        <v>1959</v>
      </c>
      <c r="D48" s="25" t="s">
        <v>1875</v>
      </c>
      <c r="E48" s="25" t="s">
        <v>16</v>
      </c>
      <c r="F48" s="26">
        <v>3</v>
      </c>
      <c r="G48" s="26">
        <v>3</v>
      </c>
      <c r="H48" s="27">
        <v>1582.7</v>
      </c>
      <c r="I48" s="27">
        <v>0</v>
      </c>
      <c r="J48" s="27">
        <v>1435.2</v>
      </c>
      <c r="K48" s="27">
        <f t="shared" si="13"/>
        <v>27973.39</v>
      </c>
      <c r="L48" s="27">
        <v>0</v>
      </c>
      <c r="M48" s="27">
        <v>0</v>
      </c>
      <c r="N48" s="27">
        <v>0</v>
      </c>
      <c r="O48" s="27">
        <f>[1]Лист1!$D$21</f>
        <v>27973.39</v>
      </c>
      <c r="P48" s="27">
        <f t="shared" si="14"/>
        <v>17.674474000126366</v>
      </c>
      <c r="Q48" s="48">
        <v>9673</v>
      </c>
      <c r="R48" s="49" t="s">
        <v>570</v>
      </c>
      <c r="S48" s="52"/>
      <c r="T48" s="52"/>
      <c r="U48" s="52"/>
    </row>
    <row r="49" spans="1:22" s="53" customFormat="1" ht="30" customHeight="1" x14ac:dyDescent="0.25">
      <c r="A49" s="273">
        <f>A48+1</f>
        <v>32</v>
      </c>
      <c r="B49" s="275" t="s">
        <v>530</v>
      </c>
      <c r="C49" s="277">
        <v>1961</v>
      </c>
      <c r="D49" s="277" t="s">
        <v>1875</v>
      </c>
      <c r="E49" s="277" t="s">
        <v>16</v>
      </c>
      <c r="F49" s="279">
        <v>3</v>
      </c>
      <c r="G49" s="279">
        <v>3</v>
      </c>
      <c r="H49" s="281">
        <v>1717.3</v>
      </c>
      <c r="I49" s="281">
        <v>50</v>
      </c>
      <c r="J49" s="281">
        <v>1527.44</v>
      </c>
      <c r="K49" s="27">
        <f t="shared" ref="K49:K54" si="15">SUM(L49:O49)</f>
        <v>7797533.5</v>
      </c>
      <c r="L49" s="27">
        <v>0</v>
      </c>
      <c r="M49" s="27">
        <v>0</v>
      </c>
      <c r="N49" s="27">
        <v>0</v>
      </c>
      <c r="O49" s="27">
        <f>[1]Лист1!$D$1292</f>
        <v>7797533.5</v>
      </c>
      <c r="P49" s="27">
        <f>K49/H49</f>
        <v>4540.5773598090027</v>
      </c>
      <c r="Q49" s="48">
        <v>9673</v>
      </c>
      <c r="R49" s="49" t="s">
        <v>569</v>
      </c>
      <c r="S49" s="52"/>
      <c r="T49" s="52"/>
      <c r="U49" s="52"/>
    </row>
    <row r="50" spans="1:22" s="53" customFormat="1" ht="30" customHeight="1" x14ac:dyDescent="0.25">
      <c r="A50" s="274"/>
      <c r="B50" s="276"/>
      <c r="C50" s="278"/>
      <c r="D50" s="278"/>
      <c r="E50" s="278"/>
      <c r="F50" s="280"/>
      <c r="G50" s="280"/>
      <c r="H50" s="282"/>
      <c r="I50" s="282"/>
      <c r="J50" s="282"/>
      <c r="K50" s="27">
        <f t="shared" si="15"/>
        <v>5202637</v>
      </c>
      <c r="L50" s="39">
        <v>0</v>
      </c>
      <c r="M50" s="39">
        <v>0</v>
      </c>
      <c r="N50" s="39">
        <v>0</v>
      </c>
      <c r="O50" s="27">
        <f>[1]Лист1!$D$22</f>
        <v>5202637</v>
      </c>
      <c r="P50" s="27">
        <f>K50/H49</f>
        <v>3029.5446340185176</v>
      </c>
      <c r="Q50" s="48">
        <v>9673</v>
      </c>
      <c r="R50" s="49" t="s">
        <v>570</v>
      </c>
      <c r="S50" s="52"/>
      <c r="T50" s="52"/>
      <c r="U50" s="52"/>
    </row>
    <row r="51" spans="1:22" s="53" customFormat="1" ht="30" customHeight="1" x14ac:dyDescent="0.25">
      <c r="A51" s="45">
        <f>A49+1</f>
        <v>33</v>
      </c>
      <c r="B51" s="59" t="s">
        <v>573</v>
      </c>
      <c r="C51" s="25">
        <v>1962</v>
      </c>
      <c r="D51" s="25" t="s">
        <v>1875</v>
      </c>
      <c r="E51" s="25" t="s">
        <v>16</v>
      </c>
      <c r="F51" s="26">
        <v>3</v>
      </c>
      <c r="G51" s="26">
        <v>3</v>
      </c>
      <c r="H51" s="27">
        <v>1675.2</v>
      </c>
      <c r="I51" s="27">
        <v>372.8</v>
      </c>
      <c r="J51" s="27">
        <v>1144.74</v>
      </c>
      <c r="K51" s="27">
        <f t="shared" si="15"/>
        <v>7682504</v>
      </c>
      <c r="L51" s="27">
        <v>0</v>
      </c>
      <c r="M51" s="27">
        <v>0</v>
      </c>
      <c r="N51" s="27">
        <v>0</v>
      </c>
      <c r="O51" s="27">
        <f>[1]Лист1!$D$1293</f>
        <v>7682504</v>
      </c>
      <c r="P51" s="27">
        <f>K51/H51</f>
        <v>4586.0219675262651</v>
      </c>
      <c r="Q51" s="48">
        <v>9673</v>
      </c>
      <c r="R51" s="49" t="s">
        <v>569</v>
      </c>
      <c r="S51" s="52"/>
      <c r="T51" s="52"/>
      <c r="U51" s="52"/>
    </row>
    <row r="52" spans="1:22" s="53" customFormat="1" ht="30" customHeight="1" x14ac:dyDescent="0.25">
      <c r="A52" s="45">
        <f>A51+1</f>
        <v>34</v>
      </c>
      <c r="B52" s="59" t="s">
        <v>548</v>
      </c>
      <c r="C52" s="25">
        <v>1956</v>
      </c>
      <c r="D52" s="25" t="s">
        <v>1875</v>
      </c>
      <c r="E52" s="25" t="s">
        <v>16</v>
      </c>
      <c r="F52" s="26">
        <v>2</v>
      </c>
      <c r="G52" s="26">
        <v>2</v>
      </c>
      <c r="H52" s="27">
        <v>776.7</v>
      </c>
      <c r="I52" s="27">
        <v>0</v>
      </c>
      <c r="J52" s="27">
        <v>584.79999999999995</v>
      </c>
      <c r="K52" s="27">
        <f t="shared" si="15"/>
        <v>11824.32</v>
      </c>
      <c r="L52" s="27">
        <v>0</v>
      </c>
      <c r="M52" s="27">
        <v>0</v>
      </c>
      <c r="N52" s="27">
        <v>0</v>
      </c>
      <c r="O52" s="27">
        <f>[1]Лист1!$D$23</f>
        <v>11824.32</v>
      </c>
      <c r="P52" s="27">
        <f>K52/H52</f>
        <v>15.223792970258787</v>
      </c>
      <c r="Q52" s="48">
        <v>9673</v>
      </c>
      <c r="R52" s="49" t="s">
        <v>570</v>
      </c>
      <c r="S52" s="52"/>
      <c r="T52" s="52"/>
      <c r="U52" s="52"/>
    </row>
    <row r="53" spans="1:22" s="26" customFormat="1" ht="30" customHeight="1" x14ac:dyDescent="0.25">
      <c r="A53" s="45">
        <f t="shared" ref="A53:A80" si="16">A52+1</f>
        <v>35</v>
      </c>
      <c r="B53" s="59" t="s">
        <v>574</v>
      </c>
      <c r="C53" s="25">
        <v>1962</v>
      </c>
      <c r="D53" s="25" t="s">
        <v>1875</v>
      </c>
      <c r="E53" s="25" t="s">
        <v>16</v>
      </c>
      <c r="F53" s="26">
        <v>3</v>
      </c>
      <c r="G53" s="26">
        <v>3</v>
      </c>
      <c r="H53" s="27">
        <v>1673.2</v>
      </c>
      <c r="I53" s="27">
        <v>332</v>
      </c>
      <c r="J53" s="27">
        <v>1173.4000000000001</v>
      </c>
      <c r="K53" s="27">
        <f t="shared" si="15"/>
        <v>7673714</v>
      </c>
      <c r="L53" s="27">
        <v>0</v>
      </c>
      <c r="M53" s="27">
        <v>0</v>
      </c>
      <c r="N53" s="27">
        <v>0</v>
      </c>
      <c r="O53" s="27">
        <f>[1]Лист1!$D$1294</f>
        <v>7673714</v>
      </c>
      <c r="P53" s="27">
        <f>K53/H53</f>
        <v>4586.2502988285914</v>
      </c>
      <c r="Q53" s="48">
        <v>9673</v>
      </c>
      <c r="R53" s="49" t="s">
        <v>569</v>
      </c>
      <c r="S53" s="120"/>
      <c r="T53" s="51"/>
      <c r="U53" s="51"/>
    </row>
    <row r="54" spans="1:22" s="53" customFormat="1" ht="30" customHeight="1" x14ac:dyDescent="0.25">
      <c r="A54" s="45">
        <f t="shared" si="16"/>
        <v>36</v>
      </c>
      <c r="B54" s="59" t="s">
        <v>549</v>
      </c>
      <c r="C54" s="25">
        <v>1952</v>
      </c>
      <c r="D54" s="25">
        <v>1991</v>
      </c>
      <c r="E54" s="25" t="s">
        <v>16</v>
      </c>
      <c r="F54" s="26">
        <v>2</v>
      </c>
      <c r="G54" s="26">
        <v>1</v>
      </c>
      <c r="H54" s="27">
        <v>606.79999999999995</v>
      </c>
      <c r="I54" s="27">
        <v>200</v>
      </c>
      <c r="J54" s="27">
        <v>321.5</v>
      </c>
      <c r="K54" s="27">
        <f t="shared" si="15"/>
        <v>12804.48</v>
      </c>
      <c r="L54" s="27">
        <v>0</v>
      </c>
      <c r="M54" s="27">
        <v>0</v>
      </c>
      <c r="N54" s="27">
        <v>0</v>
      </c>
      <c r="O54" s="27">
        <f>[1]Лист1!$D$24</f>
        <v>12804.48</v>
      </c>
      <c r="P54" s="27">
        <f>K54/H54</f>
        <v>21.101647989452868</v>
      </c>
      <c r="Q54" s="48">
        <v>9673</v>
      </c>
      <c r="R54" s="49" t="s">
        <v>570</v>
      </c>
      <c r="S54" s="52"/>
      <c r="T54" s="52"/>
      <c r="U54" s="52"/>
    </row>
    <row r="55" spans="1:22" s="53" customFormat="1" ht="30" customHeight="1" x14ac:dyDescent="0.25">
      <c r="A55" s="45">
        <f t="shared" si="16"/>
        <v>37</v>
      </c>
      <c r="B55" s="59" t="s">
        <v>543</v>
      </c>
      <c r="C55" s="25">
        <v>1956</v>
      </c>
      <c r="D55" s="25" t="s">
        <v>1875</v>
      </c>
      <c r="E55" s="25" t="s">
        <v>16</v>
      </c>
      <c r="F55" s="26">
        <v>2</v>
      </c>
      <c r="G55" s="26">
        <v>1</v>
      </c>
      <c r="H55" s="27">
        <v>561.6</v>
      </c>
      <c r="I55" s="27">
        <v>258.3</v>
      </c>
      <c r="J55" s="27">
        <v>259.10000000000002</v>
      </c>
      <c r="K55" s="27">
        <f t="shared" si="13"/>
        <v>30668.23</v>
      </c>
      <c r="L55" s="27">
        <v>0</v>
      </c>
      <c r="M55" s="27">
        <v>0</v>
      </c>
      <c r="N55" s="27">
        <v>0</v>
      </c>
      <c r="O55" s="27">
        <f>[1]Лист1!$D$25</f>
        <v>30668.23</v>
      </c>
      <c r="P55" s="27">
        <f t="shared" si="14"/>
        <v>54.608671652421648</v>
      </c>
      <c r="Q55" s="48">
        <v>9673</v>
      </c>
      <c r="R55" s="49" t="s">
        <v>570</v>
      </c>
      <c r="S55" s="52"/>
      <c r="T55" s="52"/>
      <c r="U55" s="52"/>
    </row>
    <row r="56" spans="1:22" s="53" customFormat="1" ht="30" customHeight="1" x14ac:dyDescent="0.25">
      <c r="A56" s="45">
        <f t="shared" si="16"/>
        <v>38</v>
      </c>
      <c r="B56" s="59" t="s">
        <v>544</v>
      </c>
      <c r="C56" s="25">
        <v>1960</v>
      </c>
      <c r="D56" s="25" t="s">
        <v>1875</v>
      </c>
      <c r="E56" s="25" t="s">
        <v>16</v>
      </c>
      <c r="F56" s="26">
        <v>2</v>
      </c>
      <c r="G56" s="26">
        <v>1</v>
      </c>
      <c r="H56" s="27">
        <v>298.2</v>
      </c>
      <c r="I56" s="27">
        <v>138.80000000000001</v>
      </c>
      <c r="J56" s="27">
        <v>138</v>
      </c>
      <c r="K56" s="27">
        <f t="shared" si="13"/>
        <v>12298.14</v>
      </c>
      <c r="L56" s="27">
        <v>0</v>
      </c>
      <c r="M56" s="27">
        <v>0</v>
      </c>
      <c r="N56" s="27">
        <v>0</v>
      </c>
      <c r="O56" s="27">
        <f>[1]Лист1!$D$26</f>
        <v>12298.14</v>
      </c>
      <c r="P56" s="27">
        <f t="shared" si="14"/>
        <v>41.241247484909458</v>
      </c>
      <c r="Q56" s="48">
        <v>9673</v>
      </c>
      <c r="R56" s="49" t="s">
        <v>570</v>
      </c>
      <c r="S56" s="52"/>
      <c r="T56" s="52"/>
      <c r="U56" s="52"/>
    </row>
    <row r="57" spans="1:22" s="53" customFormat="1" ht="30" customHeight="1" x14ac:dyDescent="0.25">
      <c r="A57" s="45">
        <f t="shared" si="16"/>
        <v>39</v>
      </c>
      <c r="B57" s="59" t="s">
        <v>545</v>
      </c>
      <c r="C57" s="25">
        <v>1956</v>
      </c>
      <c r="D57" s="25" t="s">
        <v>1875</v>
      </c>
      <c r="E57" s="25" t="s">
        <v>16</v>
      </c>
      <c r="F57" s="26">
        <v>2</v>
      </c>
      <c r="G57" s="26">
        <v>1</v>
      </c>
      <c r="H57" s="27">
        <v>518.57000000000005</v>
      </c>
      <c r="I57" s="27">
        <v>239.28</v>
      </c>
      <c r="J57" s="27">
        <v>241.42</v>
      </c>
      <c r="K57" s="27">
        <f t="shared" si="13"/>
        <v>23979.22</v>
      </c>
      <c r="L57" s="27">
        <v>0</v>
      </c>
      <c r="M57" s="27">
        <v>0</v>
      </c>
      <c r="N57" s="27">
        <v>0</v>
      </c>
      <c r="O57" s="27">
        <f>[1]Лист1!$D$27</f>
        <v>23979.22</v>
      </c>
      <c r="P57" s="27">
        <f t="shared" si="14"/>
        <v>46.241047495998608</v>
      </c>
      <c r="Q57" s="48">
        <v>9673</v>
      </c>
      <c r="R57" s="49" t="s">
        <v>570</v>
      </c>
      <c r="S57" s="52"/>
      <c r="T57" s="52"/>
      <c r="U57" s="52"/>
    </row>
    <row r="58" spans="1:22" s="53" customFormat="1" ht="30" customHeight="1" x14ac:dyDescent="0.25">
      <c r="A58" s="45">
        <f t="shared" si="16"/>
        <v>40</v>
      </c>
      <c r="B58" s="59" t="s">
        <v>571</v>
      </c>
      <c r="C58" s="25">
        <v>1963</v>
      </c>
      <c r="D58" s="25" t="s">
        <v>1875</v>
      </c>
      <c r="E58" s="26" t="s">
        <v>16</v>
      </c>
      <c r="F58" s="26">
        <v>4</v>
      </c>
      <c r="G58" s="26">
        <v>3</v>
      </c>
      <c r="H58" s="27">
        <v>2241.9</v>
      </c>
      <c r="I58" s="27">
        <v>213.1</v>
      </c>
      <c r="J58" s="27">
        <v>2020.88</v>
      </c>
      <c r="K58" s="27">
        <f t="shared" si="13"/>
        <v>13130755.359999999</v>
      </c>
      <c r="L58" s="27">
        <v>0</v>
      </c>
      <c r="M58" s="27">
        <v>0</v>
      </c>
      <c r="N58" s="27">
        <v>0</v>
      </c>
      <c r="O58" s="27">
        <f>[1]Лист1!$D$1295</f>
        <v>13130755.359999999</v>
      </c>
      <c r="P58" s="27">
        <f t="shared" si="14"/>
        <v>5856.9763861010742</v>
      </c>
      <c r="Q58" s="48">
        <v>9673</v>
      </c>
      <c r="R58" s="49" t="s">
        <v>569</v>
      </c>
      <c r="S58" s="52"/>
      <c r="T58" s="52"/>
      <c r="U58" s="52"/>
    </row>
    <row r="59" spans="1:22" s="26" customFormat="1" ht="30" customHeight="1" x14ac:dyDescent="0.25">
      <c r="A59" s="45">
        <f t="shared" si="16"/>
        <v>41</v>
      </c>
      <c r="B59" s="59" t="s">
        <v>572</v>
      </c>
      <c r="C59" s="25">
        <v>1961</v>
      </c>
      <c r="D59" s="25" t="s">
        <v>1875</v>
      </c>
      <c r="E59" s="26" t="s">
        <v>16</v>
      </c>
      <c r="F59" s="26">
        <v>3</v>
      </c>
      <c r="G59" s="26">
        <v>2</v>
      </c>
      <c r="H59" s="27">
        <v>973</v>
      </c>
      <c r="I59" s="27">
        <v>0</v>
      </c>
      <c r="J59" s="27">
        <v>903.94</v>
      </c>
      <c r="K59" s="27">
        <f t="shared" si="13"/>
        <v>7092415.5599999996</v>
      </c>
      <c r="L59" s="27">
        <v>0</v>
      </c>
      <c r="M59" s="27">
        <v>0</v>
      </c>
      <c r="N59" s="27">
        <v>0</v>
      </c>
      <c r="O59" s="27">
        <f>[1]Лист1!$D$1296</f>
        <v>7092415.5599999996</v>
      </c>
      <c r="P59" s="27">
        <f t="shared" si="14"/>
        <v>7289.224624871531</v>
      </c>
      <c r="Q59" s="48">
        <v>9673</v>
      </c>
      <c r="R59" s="49" t="s">
        <v>569</v>
      </c>
      <c r="S59" s="118"/>
      <c r="T59" s="119"/>
      <c r="U59" s="119"/>
      <c r="V59" s="48"/>
    </row>
    <row r="60" spans="1:22" s="26" customFormat="1" ht="30" customHeight="1" x14ac:dyDescent="0.25">
      <c r="A60" s="45">
        <f t="shared" si="16"/>
        <v>42</v>
      </c>
      <c r="B60" s="59" t="s">
        <v>30</v>
      </c>
      <c r="C60" s="25">
        <v>1964</v>
      </c>
      <c r="D60" s="25" t="s">
        <v>1875</v>
      </c>
      <c r="E60" s="26" t="s">
        <v>16</v>
      </c>
      <c r="F60" s="26">
        <v>4</v>
      </c>
      <c r="G60" s="26">
        <v>3</v>
      </c>
      <c r="H60" s="27">
        <v>2044.8</v>
      </c>
      <c r="I60" s="27">
        <v>0</v>
      </c>
      <c r="J60" s="27">
        <v>2044.76</v>
      </c>
      <c r="K60" s="27">
        <f t="shared" si="13"/>
        <v>14110907.199999999</v>
      </c>
      <c r="L60" s="27">
        <v>0</v>
      </c>
      <c r="M60" s="27">
        <v>0</v>
      </c>
      <c r="N60" s="27">
        <v>0</v>
      </c>
      <c r="O60" s="27">
        <f>[1]Лист1!$D$1297</f>
        <v>14110907.199999999</v>
      </c>
      <c r="P60" s="27">
        <f t="shared" si="14"/>
        <v>6900.8740219092333</v>
      </c>
      <c r="Q60" s="48">
        <v>9673</v>
      </c>
      <c r="R60" s="49" t="s">
        <v>569</v>
      </c>
      <c r="S60" s="120"/>
      <c r="T60" s="119"/>
      <c r="U60" s="119"/>
      <c r="V60" s="48"/>
    </row>
    <row r="61" spans="1:22" s="26" customFormat="1" ht="30" customHeight="1" x14ac:dyDescent="0.25">
      <c r="A61" s="45">
        <f t="shared" si="16"/>
        <v>43</v>
      </c>
      <c r="B61" s="59" t="s">
        <v>546</v>
      </c>
      <c r="C61" s="25">
        <v>1959</v>
      </c>
      <c r="D61" s="25" t="s">
        <v>1875</v>
      </c>
      <c r="E61" s="26" t="s">
        <v>16</v>
      </c>
      <c r="F61" s="26">
        <v>3</v>
      </c>
      <c r="G61" s="26">
        <v>3</v>
      </c>
      <c r="H61" s="27">
        <v>1803.1</v>
      </c>
      <c r="I61" s="27">
        <v>0</v>
      </c>
      <c r="J61" s="27">
        <v>1630.97</v>
      </c>
      <c r="K61" s="27">
        <f t="shared" si="13"/>
        <v>69987.350000000006</v>
      </c>
      <c r="L61" s="27">
        <v>0</v>
      </c>
      <c r="M61" s="27">
        <v>0</v>
      </c>
      <c r="N61" s="27">
        <v>0</v>
      </c>
      <c r="O61" s="27">
        <f>[1]Лист1!$D$28</f>
        <v>69987.350000000006</v>
      </c>
      <c r="P61" s="27">
        <f t="shared" si="14"/>
        <v>38.815013033109651</v>
      </c>
      <c r="Q61" s="48">
        <v>9673</v>
      </c>
      <c r="R61" s="49" t="s">
        <v>570</v>
      </c>
      <c r="S61" s="120"/>
      <c r="T61" s="119"/>
      <c r="U61" s="119"/>
      <c r="V61" s="48"/>
    </row>
    <row r="62" spans="1:22" s="26" customFormat="1" ht="30" customHeight="1" x14ac:dyDescent="0.25">
      <c r="A62" s="45">
        <f t="shared" si="16"/>
        <v>44</v>
      </c>
      <c r="B62" s="59" t="s">
        <v>31</v>
      </c>
      <c r="C62" s="25">
        <v>1963</v>
      </c>
      <c r="D62" s="25" t="s">
        <v>1875</v>
      </c>
      <c r="E62" s="26" t="s">
        <v>16</v>
      </c>
      <c r="F62" s="26">
        <v>4</v>
      </c>
      <c r="G62" s="26">
        <v>3</v>
      </c>
      <c r="H62" s="27">
        <v>1713.9</v>
      </c>
      <c r="I62" s="27">
        <v>0</v>
      </c>
      <c r="J62" s="27">
        <v>1713.9</v>
      </c>
      <c r="K62" s="27">
        <f t="shared" si="13"/>
        <v>18934482.600000001</v>
      </c>
      <c r="L62" s="27">
        <v>0</v>
      </c>
      <c r="M62" s="27">
        <v>0</v>
      </c>
      <c r="N62" s="27">
        <v>0</v>
      </c>
      <c r="O62" s="27">
        <f>[1]Лист1!$D$1298</f>
        <v>18934482.600000001</v>
      </c>
      <c r="P62" s="27">
        <f t="shared" si="14"/>
        <v>11047.600560126029</v>
      </c>
      <c r="Q62" s="48">
        <v>9673</v>
      </c>
      <c r="R62" s="49" t="s">
        <v>569</v>
      </c>
      <c r="S62" s="120"/>
      <c r="T62" s="119"/>
      <c r="U62" s="119"/>
      <c r="V62" s="48"/>
    </row>
    <row r="63" spans="1:22" s="53" customFormat="1" ht="30" customHeight="1" x14ac:dyDescent="0.25">
      <c r="A63" s="45">
        <f t="shared" si="16"/>
        <v>45</v>
      </c>
      <c r="B63" s="59" t="s">
        <v>454</v>
      </c>
      <c r="C63" s="25">
        <v>1960</v>
      </c>
      <c r="D63" s="25" t="s">
        <v>1875</v>
      </c>
      <c r="E63" s="25" t="s">
        <v>16</v>
      </c>
      <c r="F63" s="26">
        <v>3</v>
      </c>
      <c r="G63" s="26">
        <v>3</v>
      </c>
      <c r="H63" s="27">
        <v>2097.3000000000002</v>
      </c>
      <c r="I63" s="27">
        <v>712.3</v>
      </c>
      <c r="J63" s="27">
        <v>980.4</v>
      </c>
      <c r="K63" s="27">
        <f t="shared" si="13"/>
        <v>6351066.5800000001</v>
      </c>
      <c r="L63" s="27">
        <v>0</v>
      </c>
      <c r="M63" s="27">
        <v>0</v>
      </c>
      <c r="N63" s="27">
        <v>0</v>
      </c>
      <c r="O63" s="27">
        <f>[1]Лист1!$D$29</f>
        <v>6351066.5800000001</v>
      </c>
      <c r="P63" s="27">
        <f t="shared" si="14"/>
        <v>3028.2108329757307</v>
      </c>
      <c r="Q63" s="48">
        <v>9673</v>
      </c>
      <c r="R63" s="49" t="s">
        <v>570</v>
      </c>
      <c r="S63" s="52"/>
      <c r="T63" s="52"/>
      <c r="U63" s="52"/>
    </row>
    <row r="64" spans="1:22" s="53" customFormat="1" ht="30" customHeight="1" x14ac:dyDescent="0.25">
      <c r="A64" s="45">
        <f t="shared" si="16"/>
        <v>46</v>
      </c>
      <c r="B64" s="59" t="s">
        <v>32</v>
      </c>
      <c r="C64" s="25">
        <v>1964</v>
      </c>
      <c r="D64" s="25" t="s">
        <v>1875</v>
      </c>
      <c r="E64" s="26" t="s">
        <v>16</v>
      </c>
      <c r="F64" s="26">
        <v>4</v>
      </c>
      <c r="G64" s="26">
        <v>3</v>
      </c>
      <c r="H64" s="27">
        <v>2035.7</v>
      </c>
      <c r="I64" s="27">
        <v>708.3</v>
      </c>
      <c r="J64" s="27">
        <v>1327.04</v>
      </c>
      <c r="K64" s="27">
        <f t="shared" si="13"/>
        <v>13554016.800000001</v>
      </c>
      <c r="L64" s="27">
        <v>0</v>
      </c>
      <c r="M64" s="27">
        <v>0</v>
      </c>
      <c r="N64" s="27">
        <v>0</v>
      </c>
      <c r="O64" s="27">
        <f>[1]Лист1!$D$1299</f>
        <v>13554016.800000001</v>
      </c>
      <c r="P64" s="27">
        <f t="shared" si="14"/>
        <v>6658.1602397209808</v>
      </c>
      <c r="Q64" s="48">
        <v>9673</v>
      </c>
      <c r="R64" s="49" t="s">
        <v>569</v>
      </c>
      <c r="S64" s="52"/>
      <c r="T64" s="52"/>
      <c r="U64" s="52"/>
    </row>
    <row r="65" spans="1:22" s="26" customFormat="1" ht="30" customHeight="1" x14ac:dyDescent="0.25">
      <c r="A65" s="45">
        <f t="shared" si="16"/>
        <v>47</v>
      </c>
      <c r="B65" s="59" t="s">
        <v>547</v>
      </c>
      <c r="C65" s="25">
        <v>1949</v>
      </c>
      <c r="D65" s="25" t="s">
        <v>1875</v>
      </c>
      <c r="E65" s="25" t="s">
        <v>16</v>
      </c>
      <c r="F65" s="26">
        <v>2</v>
      </c>
      <c r="G65" s="26">
        <v>3</v>
      </c>
      <c r="H65" s="27">
        <v>1384</v>
      </c>
      <c r="I65" s="27">
        <v>402.9</v>
      </c>
      <c r="J65" s="27">
        <v>686.7</v>
      </c>
      <c r="K65" s="27">
        <f t="shared" si="13"/>
        <v>41622.620000000003</v>
      </c>
      <c r="L65" s="27">
        <v>0</v>
      </c>
      <c r="M65" s="27">
        <v>0</v>
      </c>
      <c r="N65" s="27">
        <v>0</v>
      </c>
      <c r="O65" s="27">
        <f>[1]Лист1!$D$30</f>
        <v>41622.620000000003</v>
      </c>
      <c r="P65" s="27">
        <f t="shared" si="14"/>
        <v>30.074147398843934</v>
      </c>
      <c r="Q65" s="48">
        <v>9673</v>
      </c>
      <c r="R65" s="49" t="s">
        <v>570</v>
      </c>
      <c r="S65" s="120"/>
      <c r="T65" s="119"/>
      <c r="U65" s="119"/>
      <c r="V65" s="48"/>
    </row>
    <row r="66" spans="1:22" s="26" customFormat="1" ht="30" customHeight="1" x14ac:dyDescent="0.25">
      <c r="A66" s="45">
        <f t="shared" si="16"/>
        <v>48</v>
      </c>
      <c r="B66" s="59" t="s">
        <v>575</v>
      </c>
      <c r="C66" s="25">
        <v>1965</v>
      </c>
      <c r="D66" s="25" t="s">
        <v>1875</v>
      </c>
      <c r="E66" s="25" t="s">
        <v>16</v>
      </c>
      <c r="F66" s="25">
        <v>4</v>
      </c>
      <c r="G66" s="25">
        <v>3</v>
      </c>
      <c r="H66" s="27">
        <v>1986.2</v>
      </c>
      <c r="I66" s="27">
        <v>0</v>
      </c>
      <c r="J66" s="27">
        <v>1985.09</v>
      </c>
      <c r="K66" s="27">
        <f t="shared" si="13"/>
        <v>16762799.300000001</v>
      </c>
      <c r="L66" s="27">
        <v>0</v>
      </c>
      <c r="M66" s="27">
        <v>0</v>
      </c>
      <c r="N66" s="27">
        <v>0</v>
      </c>
      <c r="O66" s="27">
        <f>[1]Лист1!$D$1300</f>
        <v>16762799.300000001</v>
      </c>
      <c r="P66" s="27">
        <f t="shared" si="14"/>
        <v>8439.6331185177733</v>
      </c>
      <c r="Q66" s="48">
        <v>9673</v>
      </c>
      <c r="R66" s="49" t="s">
        <v>569</v>
      </c>
      <c r="S66" s="50"/>
      <c r="T66" s="51"/>
      <c r="U66" s="51"/>
    </row>
    <row r="67" spans="1:22" s="53" customFormat="1" ht="30" customHeight="1" x14ac:dyDescent="0.25">
      <c r="A67" s="45">
        <f t="shared" si="16"/>
        <v>49</v>
      </c>
      <c r="B67" s="59" t="s">
        <v>1877</v>
      </c>
      <c r="C67" s="25">
        <v>1988</v>
      </c>
      <c r="D67" s="25" t="s">
        <v>1875</v>
      </c>
      <c r="E67" s="26" t="s">
        <v>18</v>
      </c>
      <c r="F67" s="26">
        <v>9</v>
      </c>
      <c r="G67" s="26">
        <v>4</v>
      </c>
      <c r="H67" s="27">
        <v>9520.8799999999992</v>
      </c>
      <c r="I67" s="27">
        <v>0</v>
      </c>
      <c r="J67" s="27">
        <v>7748.4</v>
      </c>
      <c r="K67" s="27">
        <f t="shared" si="13"/>
        <v>14376625.24</v>
      </c>
      <c r="L67" s="27">
        <v>0</v>
      </c>
      <c r="M67" s="27">
        <v>0</v>
      </c>
      <c r="N67" s="27">
        <v>0</v>
      </c>
      <c r="O67" s="27">
        <f>[1]Лист1!$D$31</f>
        <v>14376625.24</v>
      </c>
      <c r="P67" s="27">
        <f t="shared" si="14"/>
        <v>1510.0101293157777</v>
      </c>
      <c r="Q67" s="48">
        <v>9673</v>
      </c>
      <c r="R67" s="49" t="s">
        <v>570</v>
      </c>
      <c r="S67" s="52"/>
      <c r="T67" s="52"/>
      <c r="U67" s="52"/>
    </row>
    <row r="68" spans="1:22" s="53" customFormat="1" ht="30" customHeight="1" x14ac:dyDescent="0.25">
      <c r="A68" s="45">
        <f t="shared" si="16"/>
        <v>50</v>
      </c>
      <c r="B68" s="59" t="s">
        <v>1989</v>
      </c>
      <c r="C68" s="25">
        <v>1992</v>
      </c>
      <c r="D68" s="25" t="s">
        <v>1875</v>
      </c>
      <c r="E68" s="25" t="s">
        <v>18</v>
      </c>
      <c r="F68" s="26">
        <v>9</v>
      </c>
      <c r="G68" s="26">
        <v>3</v>
      </c>
      <c r="H68" s="27">
        <v>7196.2</v>
      </c>
      <c r="I68" s="27">
        <v>0</v>
      </c>
      <c r="J68" s="27">
        <v>5840.88</v>
      </c>
      <c r="K68" s="27">
        <f t="shared" si="13"/>
        <v>10818310.73</v>
      </c>
      <c r="L68" s="27">
        <v>0</v>
      </c>
      <c r="M68" s="27">
        <v>0</v>
      </c>
      <c r="N68" s="27">
        <v>0</v>
      </c>
      <c r="O68" s="27">
        <f>[1]Лист1!$D$1301</f>
        <v>10818310.73</v>
      </c>
      <c r="P68" s="27">
        <f t="shared" ref="P68" si="17">K68/H68</f>
        <v>1503.3365845863095</v>
      </c>
      <c r="Q68" s="48">
        <v>9673</v>
      </c>
      <c r="R68" s="49" t="s">
        <v>569</v>
      </c>
      <c r="S68" s="52"/>
      <c r="T68" s="52"/>
      <c r="U68" s="52"/>
    </row>
    <row r="69" spans="1:22" s="53" customFormat="1" ht="30" customHeight="1" x14ac:dyDescent="0.25">
      <c r="A69" s="45">
        <f t="shared" si="16"/>
        <v>51</v>
      </c>
      <c r="B69" s="59" t="s">
        <v>1878</v>
      </c>
      <c r="C69" s="25">
        <v>1997</v>
      </c>
      <c r="D69" s="25" t="s">
        <v>1875</v>
      </c>
      <c r="E69" s="25" t="s">
        <v>16</v>
      </c>
      <c r="F69" s="26">
        <v>9</v>
      </c>
      <c r="G69" s="26">
        <v>1</v>
      </c>
      <c r="H69" s="27">
        <v>4455.04</v>
      </c>
      <c r="I69" s="27">
        <v>100.2</v>
      </c>
      <c r="J69" s="27">
        <v>3214</v>
      </c>
      <c r="K69" s="27">
        <f t="shared" si="13"/>
        <v>3745597.6</v>
      </c>
      <c r="L69" s="27">
        <v>0</v>
      </c>
      <c r="M69" s="27">
        <v>0</v>
      </c>
      <c r="N69" s="27">
        <v>0</v>
      </c>
      <c r="O69" s="27">
        <f>[1]Лист1!$D$32</f>
        <v>3745597.6</v>
      </c>
      <c r="P69" s="27">
        <f t="shared" si="14"/>
        <v>840.75509984197674</v>
      </c>
      <c r="Q69" s="48">
        <v>9673</v>
      </c>
      <c r="R69" s="49" t="s">
        <v>570</v>
      </c>
      <c r="S69" s="52"/>
      <c r="T69" s="52"/>
      <c r="U69" s="52"/>
    </row>
    <row r="70" spans="1:22" s="26" customFormat="1" ht="30" customHeight="1" x14ac:dyDescent="0.25">
      <c r="A70" s="45">
        <f t="shared" si="16"/>
        <v>52</v>
      </c>
      <c r="B70" s="59" t="s">
        <v>612</v>
      </c>
      <c r="C70" s="25">
        <v>1970</v>
      </c>
      <c r="D70" s="25" t="s">
        <v>1875</v>
      </c>
      <c r="E70" s="25" t="s">
        <v>16</v>
      </c>
      <c r="F70" s="26">
        <v>5</v>
      </c>
      <c r="G70" s="26">
        <v>6</v>
      </c>
      <c r="H70" s="27">
        <v>6405.7</v>
      </c>
      <c r="I70" s="27">
        <v>0</v>
      </c>
      <c r="J70" s="27">
        <v>4479.28</v>
      </c>
      <c r="K70" s="27">
        <f t="shared" si="13"/>
        <v>44156377.5</v>
      </c>
      <c r="L70" s="27">
        <v>0</v>
      </c>
      <c r="M70" s="27">
        <v>0</v>
      </c>
      <c r="N70" s="27">
        <v>0</v>
      </c>
      <c r="O70" s="27">
        <f>[1]Лист1!$D$2017</f>
        <v>44156377.5</v>
      </c>
      <c r="P70" s="27">
        <f t="shared" si="14"/>
        <v>6893.2946438328363</v>
      </c>
      <c r="Q70" s="48">
        <v>9673</v>
      </c>
      <c r="R70" s="49" t="s">
        <v>568</v>
      </c>
      <c r="S70" s="50"/>
      <c r="T70" s="51"/>
      <c r="U70" s="51"/>
    </row>
    <row r="71" spans="1:22" s="26" customFormat="1" ht="30" customHeight="1" x14ac:dyDescent="0.25">
      <c r="A71" s="45">
        <f t="shared" si="16"/>
        <v>53</v>
      </c>
      <c r="B71" s="59" t="s">
        <v>613</v>
      </c>
      <c r="C71" s="25">
        <v>1970</v>
      </c>
      <c r="D71" s="25" t="s">
        <v>1875</v>
      </c>
      <c r="E71" s="25" t="s">
        <v>16</v>
      </c>
      <c r="F71" s="26">
        <v>5</v>
      </c>
      <c r="G71" s="26">
        <v>4</v>
      </c>
      <c r="H71" s="27">
        <v>4451.8</v>
      </c>
      <c r="I71" s="27">
        <v>182.16</v>
      </c>
      <c r="J71" s="27">
        <v>3229.49</v>
      </c>
      <c r="K71" s="27">
        <f t="shared" si="13"/>
        <v>31851693</v>
      </c>
      <c r="L71" s="27">
        <v>0</v>
      </c>
      <c r="M71" s="27">
        <v>0</v>
      </c>
      <c r="N71" s="27">
        <v>0</v>
      </c>
      <c r="O71" s="27">
        <f>[1]Лист1!$D$2018</f>
        <v>31851693</v>
      </c>
      <c r="P71" s="27">
        <f t="shared" si="14"/>
        <v>7154.7897479671137</v>
      </c>
      <c r="Q71" s="48">
        <v>9673</v>
      </c>
      <c r="R71" s="49" t="s">
        <v>568</v>
      </c>
      <c r="S71" s="51"/>
      <c r="T71" s="51"/>
      <c r="U71" s="51"/>
    </row>
    <row r="72" spans="1:22" s="53" customFormat="1" ht="30" customHeight="1" x14ac:dyDescent="0.25">
      <c r="A72" s="45">
        <f t="shared" si="16"/>
        <v>54</v>
      </c>
      <c r="B72" s="59" t="s">
        <v>614</v>
      </c>
      <c r="C72" s="25">
        <v>1972</v>
      </c>
      <c r="D72" s="25" t="s">
        <v>1875</v>
      </c>
      <c r="E72" s="26" t="s">
        <v>16</v>
      </c>
      <c r="F72" s="26">
        <v>5</v>
      </c>
      <c r="G72" s="26">
        <v>4</v>
      </c>
      <c r="H72" s="27">
        <v>3190</v>
      </c>
      <c r="I72" s="27">
        <v>0</v>
      </c>
      <c r="J72" s="27">
        <v>2925.17</v>
      </c>
      <c r="K72" s="27">
        <f t="shared" si="13"/>
        <v>26507851</v>
      </c>
      <c r="L72" s="27">
        <v>0</v>
      </c>
      <c r="M72" s="27">
        <v>0</v>
      </c>
      <c r="N72" s="27">
        <v>0</v>
      </c>
      <c r="O72" s="27">
        <f>[1]Лист1!$D$2019</f>
        <v>26507851</v>
      </c>
      <c r="P72" s="27">
        <f t="shared" si="14"/>
        <v>8309.6711598746078</v>
      </c>
      <c r="Q72" s="48">
        <v>9673</v>
      </c>
      <c r="R72" s="49" t="s">
        <v>568</v>
      </c>
      <c r="S72" s="52"/>
      <c r="T72" s="52"/>
      <c r="U72" s="52"/>
    </row>
    <row r="73" spans="1:22" s="248" customFormat="1" ht="30" customHeight="1" x14ac:dyDescent="0.25">
      <c r="A73" s="273">
        <f t="shared" si="16"/>
        <v>55</v>
      </c>
      <c r="B73" s="275" t="s">
        <v>615</v>
      </c>
      <c r="C73" s="277">
        <v>1969</v>
      </c>
      <c r="D73" s="277" t="s">
        <v>1875</v>
      </c>
      <c r="E73" s="277" t="s">
        <v>16</v>
      </c>
      <c r="F73" s="279">
        <v>5</v>
      </c>
      <c r="G73" s="279">
        <v>4</v>
      </c>
      <c r="H73" s="281">
        <v>4514.33</v>
      </c>
      <c r="I73" s="281">
        <v>0</v>
      </c>
      <c r="J73" s="281">
        <v>3157.69</v>
      </c>
      <c r="K73" s="240">
        <f t="shared" si="13"/>
        <v>18452423.549999997</v>
      </c>
      <c r="L73" s="240">
        <v>0</v>
      </c>
      <c r="M73" s="240">
        <v>0</v>
      </c>
      <c r="N73" s="240">
        <v>0</v>
      </c>
      <c r="O73" s="240">
        <f>[1]Лист1!$D$2020</f>
        <v>18452423.549999997</v>
      </c>
      <c r="P73" s="240">
        <f t="shared" si="14"/>
        <v>4087.5220796884582</v>
      </c>
      <c r="Q73" s="238">
        <v>9673</v>
      </c>
      <c r="R73" s="127" t="s">
        <v>568</v>
      </c>
      <c r="S73" s="271"/>
      <c r="T73" s="272"/>
      <c r="U73" s="272"/>
    </row>
    <row r="74" spans="1:22" s="257" customFormat="1" ht="30" customHeight="1" x14ac:dyDescent="0.25">
      <c r="A74" s="274"/>
      <c r="B74" s="276"/>
      <c r="C74" s="278"/>
      <c r="D74" s="278"/>
      <c r="E74" s="278"/>
      <c r="F74" s="280"/>
      <c r="G74" s="280"/>
      <c r="H74" s="282"/>
      <c r="I74" s="282"/>
      <c r="J74" s="282"/>
      <c r="K74" s="262">
        <f t="shared" ref="K74" si="18">SUM(L74:O74)</f>
        <v>4383756.8</v>
      </c>
      <c r="L74" s="262">
        <v>0</v>
      </c>
      <c r="M74" s="262">
        <v>0</v>
      </c>
      <c r="N74" s="262">
        <v>0</v>
      </c>
      <c r="O74" s="262">
        <f>[1]Лист1!$D$1303</f>
        <v>4383756.8</v>
      </c>
      <c r="P74" s="262">
        <f>K74/H73</f>
        <v>971.07584071168924</v>
      </c>
      <c r="Q74" s="48">
        <v>9673</v>
      </c>
      <c r="R74" s="49" t="s">
        <v>569</v>
      </c>
      <c r="S74" s="50"/>
      <c r="T74" s="253"/>
      <c r="U74" s="253"/>
    </row>
    <row r="75" spans="1:22" s="63" customFormat="1" ht="30" customHeight="1" x14ac:dyDescent="0.25">
      <c r="A75" s="45">
        <f>A73+1</f>
        <v>56</v>
      </c>
      <c r="B75" s="121" t="s">
        <v>2726</v>
      </c>
      <c r="C75" s="46">
        <v>1970</v>
      </c>
      <c r="D75" s="46" t="s">
        <v>1875</v>
      </c>
      <c r="E75" s="46" t="s">
        <v>16</v>
      </c>
      <c r="F75" s="122">
        <v>2</v>
      </c>
      <c r="G75" s="122">
        <v>2</v>
      </c>
      <c r="H75" s="38">
        <v>742.1</v>
      </c>
      <c r="I75" s="123">
        <v>0</v>
      </c>
      <c r="J75" s="14">
        <v>693.3</v>
      </c>
      <c r="K75" s="27">
        <f>SUM(L75:O75)</f>
        <v>14381035.370000001</v>
      </c>
      <c r="L75" s="27">
        <v>0</v>
      </c>
      <c r="M75" s="27">
        <v>0</v>
      </c>
      <c r="N75" s="27">
        <v>0</v>
      </c>
      <c r="O75" s="27">
        <f>[1]Лист1!$D$33</f>
        <v>14381035.370000001</v>
      </c>
      <c r="P75" s="27">
        <f>K75/H75</f>
        <v>19378.837582536045</v>
      </c>
      <c r="Q75" s="27">
        <v>9673</v>
      </c>
      <c r="R75" s="49" t="s">
        <v>570</v>
      </c>
      <c r="S75" s="124"/>
    </row>
    <row r="76" spans="1:22" s="26" customFormat="1" ht="30" customHeight="1" x14ac:dyDescent="0.25">
      <c r="A76" s="45">
        <f t="shared" si="16"/>
        <v>57</v>
      </c>
      <c r="B76" s="59" t="s">
        <v>616</v>
      </c>
      <c r="C76" s="25">
        <v>1972</v>
      </c>
      <c r="D76" s="25" t="s">
        <v>1875</v>
      </c>
      <c r="E76" s="26" t="s">
        <v>16</v>
      </c>
      <c r="F76" s="26">
        <v>5</v>
      </c>
      <c r="G76" s="26">
        <v>4</v>
      </c>
      <c r="H76" s="27">
        <v>4484.55</v>
      </c>
      <c r="I76" s="27">
        <v>611.16999999999996</v>
      </c>
      <c r="J76" s="27">
        <v>2844.94</v>
      </c>
      <c r="K76" s="27">
        <f t="shared" si="13"/>
        <v>26971986.5</v>
      </c>
      <c r="L76" s="27">
        <v>0</v>
      </c>
      <c r="M76" s="27">
        <v>0</v>
      </c>
      <c r="N76" s="27">
        <v>0</v>
      </c>
      <c r="O76" s="27">
        <f>[1]Лист1!$D$2021</f>
        <v>26971986.5</v>
      </c>
      <c r="P76" s="27">
        <f t="shared" si="14"/>
        <v>6014.4243012119387</v>
      </c>
      <c r="Q76" s="48">
        <v>9673</v>
      </c>
      <c r="R76" s="49" t="s">
        <v>568</v>
      </c>
      <c r="S76" s="50"/>
      <c r="T76" s="51"/>
      <c r="U76" s="51"/>
    </row>
    <row r="77" spans="1:22" s="53" customFormat="1" ht="30" customHeight="1" x14ac:dyDescent="0.25">
      <c r="A77" s="45">
        <f t="shared" si="16"/>
        <v>58</v>
      </c>
      <c r="B77" s="59" t="s">
        <v>33</v>
      </c>
      <c r="C77" s="25">
        <v>1962</v>
      </c>
      <c r="D77" s="25" t="s">
        <v>1875</v>
      </c>
      <c r="E77" s="25" t="s">
        <v>16</v>
      </c>
      <c r="F77" s="25">
        <v>4</v>
      </c>
      <c r="G77" s="25">
        <v>2</v>
      </c>
      <c r="H77" s="27">
        <v>1791.7</v>
      </c>
      <c r="I77" s="27">
        <v>0</v>
      </c>
      <c r="J77" s="27">
        <v>1286.0999999999999</v>
      </c>
      <c r="K77" s="27">
        <f t="shared" si="13"/>
        <v>1130395.1000000001</v>
      </c>
      <c r="L77" s="27">
        <v>0</v>
      </c>
      <c r="M77" s="27">
        <v>0</v>
      </c>
      <c r="N77" s="27">
        <v>0</v>
      </c>
      <c r="O77" s="27">
        <f>[1]Лист1!$D$1302</f>
        <v>1130395.1000000001</v>
      </c>
      <c r="P77" s="27">
        <f t="shared" si="14"/>
        <v>630.90645755427806</v>
      </c>
      <c r="Q77" s="48">
        <v>9673</v>
      </c>
      <c r="R77" s="49" t="s">
        <v>569</v>
      </c>
      <c r="S77" s="52"/>
      <c r="T77" s="52"/>
      <c r="U77" s="52"/>
    </row>
    <row r="78" spans="1:22" s="26" customFormat="1" ht="30" customHeight="1" x14ac:dyDescent="0.25">
      <c r="A78" s="45">
        <f t="shared" si="16"/>
        <v>59</v>
      </c>
      <c r="B78" s="59" t="s">
        <v>1990</v>
      </c>
      <c r="C78" s="25">
        <v>2005</v>
      </c>
      <c r="D78" s="25" t="s">
        <v>1875</v>
      </c>
      <c r="E78" s="25" t="s">
        <v>16</v>
      </c>
      <c r="F78" s="26">
        <v>9</v>
      </c>
      <c r="G78" s="26">
        <v>3</v>
      </c>
      <c r="H78" s="27">
        <v>9379.7999999999993</v>
      </c>
      <c r="I78" s="27">
        <v>0</v>
      </c>
      <c r="J78" s="27">
        <v>8265.9</v>
      </c>
      <c r="K78" s="27">
        <f t="shared" si="13"/>
        <v>10843673.52</v>
      </c>
      <c r="L78" s="27">
        <v>0</v>
      </c>
      <c r="M78" s="27">
        <v>0</v>
      </c>
      <c r="N78" s="27">
        <v>0</v>
      </c>
      <c r="O78" s="27">
        <f>[1]Лист1!$D$1304</f>
        <v>10843673.52</v>
      </c>
      <c r="P78" s="27">
        <f t="shared" si="14"/>
        <v>1156.0666026994179</v>
      </c>
      <c r="Q78" s="48">
        <v>9673</v>
      </c>
      <c r="R78" s="49" t="s">
        <v>569</v>
      </c>
      <c r="S78" s="50"/>
      <c r="T78" s="51"/>
      <c r="U78" s="51"/>
    </row>
    <row r="79" spans="1:22" s="26" customFormat="1" ht="30" customHeight="1" x14ac:dyDescent="0.25">
      <c r="A79" s="45">
        <f t="shared" si="16"/>
        <v>60</v>
      </c>
      <c r="B79" s="59" t="s">
        <v>550</v>
      </c>
      <c r="C79" s="25">
        <v>1963</v>
      </c>
      <c r="D79" s="25" t="s">
        <v>1875</v>
      </c>
      <c r="E79" s="25" t="s">
        <v>16</v>
      </c>
      <c r="F79" s="26">
        <v>2</v>
      </c>
      <c r="G79" s="26">
        <v>1</v>
      </c>
      <c r="H79" s="27">
        <v>303.5</v>
      </c>
      <c r="I79" s="27">
        <v>0</v>
      </c>
      <c r="J79" s="27">
        <v>303.5</v>
      </c>
      <c r="K79" s="27">
        <f t="shared" ref="K79:K112" si="19">SUM(L79:O79)</f>
        <v>17631.759999999998</v>
      </c>
      <c r="L79" s="27">
        <v>0</v>
      </c>
      <c r="M79" s="27">
        <v>0</v>
      </c>
      <c r="N79" s="27">
        <v>0</v>
      </c>
      <c r="O79" s="27">
        <f>[1]Лист1!$D$34</f>
        <v>17631.759999999998</v>
      </c>
      <c r="P79" s="27">
        <f t="shared" ref="P79:P113" si="20">K79/H79</f>
        <v>58.094761120263584</v>
      </c>
      <c r="Q79" s="48">
        <v>9673</v>
      </c>
      <c r="R79" s="49" t="s">
        <v>570</v>
      </c>
      <c r="S79" s="50"/>
      <c r="T79" s="51"/>
      <c r="U79" s="51"/>
    </row>
    <row r="80" spans="1:22" s="53" customFormat="1" ht="30" customHeight="1" x14ac:dyDescent="0.25">
      <c r="A80" s="45">
        <f t="shared" si="16"/>
        <v>61</v>
      </c>
      <c r="B80" s="59" t="s">
        <v>34</v>
      </c>
      <c r="C80" s="25">
        <v>1964</v>
      </c>
      <c r="D80" s="25" t="s">
        <v>1875</v>
      </c>
      <c r="E80" s="26" t="s">
        <v>16</v>
      </c>
      <c r="F80" s="26">
        <v>4</v>
      </c>
      <c r="G80" s="26">
        <v>3</v>
      </c>
      <c r="H80" s="27">
        <v>3200</v>
      </c>
      <c r="I80" s="27">
        <v>915.4</v>
      </c>
      <c r="J80" s="27">
        <v>1473.67</v>
      </c>
      <c r="K80" s="27">
        <f t="shared" si="19"/>
        <v>15512660</v>
      </c>
      <c r="L80" s="27">
        <v>0</v>
      </c>
      <c r="M80" s="27">
        <v>0</v>
      </c>
      <c r="N80" s="27">
        <v>0</v>
      </c>
      <c r="O80" s="27">
        <f>[1]Лист1!$D$1305</f>
        <v>15512660</v>
      </c>
      <c r="P80" s="27">
        <f t="shared" si="20"/>
        <v>4847.7062500000002</v>
      </c>
      <c r="Q80" s="48">
        <v>9673</v>
      </c>
      <c r="R80" s="49" t="s">
        <v>569</v>
      </c>
      <c r="S80" s="52"/>
      <c r="T80" s="52"/>
      <c r="U80" s="52"/>
    </row>
    <row r="81" spans="1:207" s="53" customFormat="1" ht="30" customHeight="1" x14ac:dyDescent="0.25">
      <c r="A81" s="273">
        <f t="shared" ref="A81" si="21">A80+1</f>
        <v>62</v>
      </c>
      <c r="B81" s="275" t="s">
        <v>35</v>
      </c>
      <c r="C81" s="277">
        <v>1963</v>
      </c>
      <c r="D81" s="277" t="s">
        <v>1875</v>
      </c>
      <c r="E81" s="279" t="s">
        <v>16</v>
      </c>
      <c r="F81" s="279">
        <v>4</v>
      </c>
      <c r="G81" s="279">
        <v>2</v>
      </c>
      <c r="H81" s="281">
        <v>1800</v>
      </c>
      <c r="I81" s="281">
        <v>247.2</v>
      </c>
      <c r="J81" s="281">
        <v>1128</v>
      </c>
      <c r="K81" s="27">
        <f t="shared" si="19"/>
        <v>10722950</v>
      </c>
      <c r="L81" s="27">
        <v>0</v>
      </c>
      <c r="M81" s="27">
        <v>0</v>
      </c>
      <c r="N81" s="27">
        <v>0</v>
      </c>
      <c r="O81" s="27">
        <f>[1]Лист1!$D$1306</f>
        <v>10722950</v>
      </c>
      <c r="P81" s="27">
        <f t="shared" si="20"/>
        <v>5957.1944444444443</v>
      </c>
      <c r="Q81" s="48">
        <v>9673</v>
      </c>
      <c r="R81" s="49" t="s">
        <v>569</v>
      </c>
      <c r="S81" s="52"/>
      <c r="T81" s="52"/>
      <c r="U81" s="52"/>
    </row>
    <row r="82" spans="1:207" s="53" customFormat="1" ht="30" customHeight="1" x14ac:dyDescent="0.25">
      <c r="A82" s="274"/>
      <c r="B82" s="276"/>
      <c r="C82" s="278"/>
      <c r="D82" s="278"/>
      <c r="E82" s="280"/>
      <c r="F82" s="280"/>
      <c r="G82" s="280"/>
      <c r="H82" s="282"/>
      <c r="I82" s="282"/>
      <c r="J82" s="282"/>
      <c r="K82" s="27">
        <f t="shared" si="19"/>
        <v>5919078</v>
      </c>
      <c r="L82" s="27">
        <v>0</v>
      </c>
      <c r="M82" s="27">
        <v>0</v>
      </c>
      <c r="N82" s="27">
        <v>0</v>
      </c>
      <c r="O82" s="27">
        <f>[1]Лист1!$D$35</f>
        <v>5919078</v>
      </c>
      <c r="P82" s="27">
        <f>K82/H81</f>
        <v>3288.3766666666666</v>
      </c>
      <c r="Q82" s="48">
        <v>9673</v>
      </c>
      <c r="R82" s="49" t="s">
        <v>570</v>
      </c>
      <c r="S82" s="52"/>
      <c r="T82" s="52"/>
      <c r="U82" s="52"/>
    </row>
    <row r="83" spans="1:207" s="53" customFormat="1" ht="30" customHeight="1" x14ac:dyDescent="0.25">
      <c r="A83" s="45">
        <f>A81+1</f>
        <v>63</v>
      </c>
      <c r="B83" s="59" t="s">
        <v>36</v>
      </c>
      <c r="C83" s="25">
        <v>1963</v>
      </c>
      <c r="D83" s="25" t="s">
        <v>1875</v>
      </c>
      <c r="E83" s="25" t="s">
        <v>16</v>
      </c>
      <c r="F83" s="26">
        <v>4</v>
      </c>
      <c r="G83" s="26">
        <v>3</v>
      </c>
      <c r="H83" s="27">
        <v>3166</v>
      </c>
      <c r="I83" s="27">
        <v>551.5</v>
      </c>
      <c r="J83" s="27">
        <v>1492.84</v>
      </c>
      <c r="K83" s="27">
        <f t="shared" si="19"/>
        <v>20296144</v>
      </c>
      <c r="L83" s="27">
        <v>0</v>
      </c>
      <c r="M83" s="27">
        <v>0</v>
      </c>
      <c r="N83" s="27">
        <v>0</v>
      </c>
      <c r="O83" s="27">
        <f>[1]Лист1!$D$1307</f>
        <v>20296144</v>
      </c>
      <c r="P83" s="27">
        <f t="shared" si="20"/>
        <v>6410.6582438408086</v>
      </c>
      <c r="Q83" s="48">
        <v>9673</v>
      </c>
      <c r="R83" s="49" t="s">
        <v>569</v>
      </c>
      <c r="S83" s="52"/>
      <c r="T83" s="52"/>
      <c r="U83" s="52"/>
    </row>
    <row r="84" spans="1:207" s="53" customFormat="1" ht="30" customHeight="1" x14ac:dyDescent="0.25">
      <c r="A84" s="45">
        <f>A83+1</f>
        <v>64</v>
      </c>
      <c r="B84" s="59" t="s">
        <v>617</v>
      </c>
      <c r="C84" s="25">
        <v>1972</v>
      </c>
      <c r="D84" s="25" t="s">
        <v>1875</v>
      </c>
      <c r="E84" s="25" t="s">
        <v>16</v>
      </c>
      <c r="F84" s="26">
        <v>2</v>
      </c>
      <c r="G84" s="26">
        <v>2</v>
      </c>
      <c r="H84" s="27">
        <v>767.3</v>
      </c>
      <c r="I84" s="27">
        <v>0</v>
      </c>
      <c r="J84" s="27">
        <v>707.26</v>
      </c>
      <c r="K84" s="27">
        <f t="shared" si="19"/>
        <v>7700257.9000000004</v>
      </c>
      <c r="L84" s="27">
        <v>0</v>
      </c>
      <c r="M84" s="27">
        <v>0</v>
      </c>
      <c r="N84" s="27">
        <v>0</v>
      </c>
      <c r="O84" s="27">
        <f>[1]Лист1!$D$2022</f>
        <v>7700257.9000000004</v>
      </c>
      <c r="P84" s="27">
        <f t="shared" si="20"/>
        <v>10035.524436335203</v>
      </c>
      <c r="Q84" s="48">
        <v>9673</v>
      </c>
      <c r="R84" s="49" t="s">
        <v>568</v>
      </c>
      <c r="S84" s="52"/>
      <c r="T84" s="52"/>
      <c r="U84" s="52"/>
    </row>
    <row r="85" spans="1:207" s="53" customFormat="1" ht="30" customHeight="1" x14ac:dyDescent="0.25">
      <c r="A85" s="45">
        <f t="shared" ref="A85:A91" si="22">A84+1</f>
        <v>65</v>
      </c>
      <c r="B85" s="59" t="s">
        <v>2543</v>
      </c>
      <c r="C85" s="25">
        <v>1962</v>
      </c>
      <c r="D85" s="25" t="s">
        <v>1875</v>
      </c>
      <c r="E85" s="25" t="s">
        <v>16</v>
      </c>
      <c r="F85" s="25">
        <v>4</v>
      </c>
      <c r="G85" s="25">
        <v>3</v>
      </c>
      <c r="H85" s="27">
        <v>1507.55</v>
      </c>
      <c r="I85" s="27">
        <v>0</v>
      </c>
      <c r="J85" s="27">
        <v>1507.55</v>
      </c>
      <c r="K85" s="27">
        <f t="shared" ref="K85" si="23">SUM(L85:O85)</f>
        <v>17771571.199999999</v>
      </c>
      <c r="L85" s="27">
        <v>0</v>
      </c>
      <c r="M85" s="27">
        <v>0</v>
      </c>
      <c r="N85" s="27">
        <v>0</v>
      </c>
      <c r="O85" s="27">
        <f>[1]Лист1!$D$2023</f>
        <v>17771571.199999999</v>
      </c>
      <c r="P85" s="27">
        <f t="shared" si="20"/>
        <v>11788.379290902458</v>
      </c>
      <c r="Q85" s="48">
        <v>9673</v>
      </c>
      <c r="R85" s="49" t="s">
        <v>568</v>
      </c>
      <c r="S85" s="52"/>
      <c r="T85" s="52"/>
      <c r="U85" s="52"/>
    </row>
    <row r="86" spans="1:207" s="53" customFormat="1" ht="30" customHeight="1" x14ac:dyDescent="0.25">
      <c r="A86" s="45">
        <f t="shared" si="22"/>
        <v>66</v>
      </c>
      <c r="B86" s="59" t="s">
        <v>37</v>
      </c>
      <c r="C86" s="25">
        <v>1973</v>
      </c>
      <c r="D86" s="25" t="s">
        <v>1875</v>
      </c>
      <c r="E86" s="26" t="s">
        <v>16</v>
      </c>
      <c r="F86" s="26">
        <v>5</v>
      </c>
      <c r="G86" s="26">
        <v>6</v>
      </c>
      <c r="H86" s="27">
        <v>5925.8</v>
      </c>
      <c r="I86" s="27">
        <v>0</v>
      </c>
      <c r="J86" s="27">
        <v>4431.66</v>
      </c>
      <c r="K86" s="27">
        <f>SUM(L86:O86)</f>
        <v>38239557</v>
      </c>
      <c r="L86" s="27">
        <v>0</v>
      </c>
      <c r="M86" s="27">
        <v>0</v>
      </c>
      <c r="N86" s="27">
        <v>0</v>
      </c>
      <c r="O86" s="27">
        <f>[1]Лист1!$D$2024</f>
        <v>38239557</v>
      </c>
      <c r="P86" s="27">
        <f>K86/H86</f>
        <v>6453.0623713253908</v>
      </c>
      <c r="Q86" s="48">
        <v>9673</v>
      </c>
      <c r="R86" s="49" t="s">
        <v>568</v>
      </c>
      <c r="S86" s="52"/>
      <c r="T86" s="52"/>
      <c r="U86" s="52"/>
    </row>
    <row r="87" spans="1:207" s="53" customFormat="1" ht="30" customHeight="1" x14ac:dyDescent="0.25">
      <c r="A87" s="45">
        <f t="shared" si="22"/>
        <v>67</v>
      </c>
      <c r="B87" s="59" t="s">
        <v>619</v>
      </c>
      <c r="C87" s="25">
        <v>1970</v>
      </c>
      <c r="D87" s="25" t="s">
        <v>1875</v>
      </c>
      <c r="E87" s="25" t="s">
        <v>16</v>
      </c>
      <c r="F87" s="26">
        <v>5</v>
      </c>
      <c r="G87" s="26">
        <v>6</v>
      </c>
      <c r="H87" s="27">
        <v>6088.6</v>
      </c>
      <c r="I87" s="27">
        <v>0</v>
      </c>
      <c r="J87" s="27">
        <v>4501.28</v>
      </c>
      <c r="K87" s="27">
        <f>SUM(L87:O87)</f>
        <v>45283699</v>
      </c>
      <c r="L87" s="27">
        <v>0</v>
      </c>
      <c r="M87" s="27">
        <v>0</v>
      </c>
      <c r="N87" s="27">
        <v>0</v>
      </c>
      <c r="O87" s="27">
        <f>[1]Лист1!$D$2025</f>
        <v>45283699</v>
      </c>
      <c r="P87" s="27">
        <f>K87/H87</f>
        <v>7437.4567223992372</v>
      </c>
      <c r="Q87" s="48">
        <v>9673</v>
      </c>
      <c r="R87" s="49" t="s">
        <v>568</v>
      </c>
      <c r="S87" s="52"/>
      <c r="T87" s="52"/>
      <c r="U87" s="52"/>
    </row>
    <row r="88" spans="1:207" s="53" customFormat="1" ht="30" customHeight="1" x14ac:dyDescent="0.25">
      <c r="A88" s="45">
        <f t="shared" si="22"/>
        <v>68</v>
      </c>
      <c r="B88" s="59" t="s">
        <v>618</v>
      </c>
      <c r="C88" s="25">
        <v>1972</v>
      </c>
      <c r="D88" s="25" t="s">
        <v>1875</v>
      </c>
      <c r="E88" s="25" t="s">
        <v>16</v>
      </c>
      <c r="F88" s="26">
        <v>5</v>
      </c>
      <c r="G88" s="26">
        <v>6</v>
      </c>
      <c r="H88" s="27">
        <v>2963.6</v>
      </c>
      <c r="I88" s="27">
        <v>0</v>
      </c>
      <c r="J88" s="27">
        <v>2963.6</v>
      </c>
      <c r="K88" s="27">
        <f t="shared" si="19"/>
        <v>31348461.359999999</v>
      </c>
      <c r="L88" s="27">
        <v>0</v>
      </c>
      <c r="M88" s="27">
        <v>0</v>
      </c>
      <c r="N88" s="27">
        <v>0</v>
      </c>
      <c r="O88" s="27">
        <f>[1]Лист1!$D$2026</f>
        <v>31348461.359999999</v>
      </c>
      <c r="P88" s="27">
        <f t="shared" si="20"/>
        <v>10577.831475232824</v>
      </c>
      <c r="Q88" s="48">
        <v>9673</v>
      </c>
      <c r="R88" s="49" t="s">
        <v>568</v>
      </c>
      <c r="S88" s="52"/>
      <c r="T88" s="52"/>
      <c r="U88" s="52"/>
    </row>
    <row r="89" spans="1:207" s="53" customFormat="1" ht="30" customHeight="1" x14ac:dyDescent="0.25">
      <c r="A89" s="45">
        <f t="shared" si="22"/>
        <v>69</v>
      </c>
      <c r="B89" s="59" t="s">
        <v>576</v>
      </c>
      <c r="C89" s="25">
        <v>1968</v>
      </c>
      <c r="D89" s="25" t="s">
        <v>1875</v>
      </c>
      <c r="E89" s="25" t="s">
        <v>16</v>
      </c>
      <c r="F89" s="26">
        <v>5</v>
      </c>
      <c r="G89" s="26">
        <v>4</v>
      </c>
      <c r="H89" s="27">
        <v>2560.4</v>
      </c>
      <c r="I89" s="27">
        <v>0</v>
      </c>
      <c r="J89" s="27">
        <v>2560.4</v>
      </c>
      <c r="K89" s="27">
        <f t="shared" si="19"/>
        <v>25167492.780000001</v>
      </c>
      <c r="L89" s="27">
        <v>0</v>
      </c>
      <c r="M89" s="27">
        <v>0</v>
      </c>
      <c r="N89" s="27">
        <v>0</v>
      </c>
      <c r="O89" s="27">
        <f>[1]Лист1!$D$1308</f>
        <v>25167492.780000001</v>
      </c>
      <c r="P89" s="27">
        <f t="shared" si="20"/>
        <v>9829.5160053116706</v>
      </c>
      <c r="Q89" s="48">
        <v>9673</v>
      </c>
      <c r="R89" s="49" t="s">
        <v>569</v>
      </c>
      <c r="S89" s="52"/>
      <c r="T89" s="52"/>
      <c r="U89" s="52"/>
    </row>
    <row r="90" spans="1:207" s="53" customFormat="1" ht="30" customHeight="1" x14ac:dyDescent="0.25">
      <c r="A90" s="45">
        <f t="shared" si="22"/>
        <v>70</v>
      </c>
      <c r="B90" s="59" t="s">
        <v>577</v>
      </c>
      <c r="C90" s="25">
        <v>1961</v>
      </c>
      <c r="D90" s="25" t="s">
        <v>1875</v>
      </c>
      <c r="E90" s="26" t="s">
        <v>16</v>
      </c>
      <c r="F90" s="26">
        <v>4</v>
      </c>
      <c r="G90" s="26">
        <v>2</v>
      </c>
      <c r="H90" s="27">
        <v>1283.2</v>
      </c>
      <c r="I90" s="27">
        <v>0</v>
      </c>
      <c r="J90" s="27">
        <v>1283.2</v>
      </c>
      <c r="K90" s="27">
        <f t="shared" si="19"/>
        <v>9344054.3999999985</v>
      </c>
      <c r="L90" s="27">
        <v>0</v>
      </c>
      <c r="M90" s="27">
        <v>0</v>
      </c>
      <c r="N90" s="27">
        <v>0</v>
      </c>
      <c r="O90" s="27">
        <f>[1]Лист1!$D$1309</f>
        <v>9344054.3999999985</v>
      </c>
      <c r="P90" s="27">
        <f t="shared" si="20"/>
        <v>7281.8379052369064</v>
      </c>
      <c r="Q90" s="48">
        <v>9673</v>
      </c>
      <c r="R90" s="49" t="s">
        <v>569</v>
      </c>
      <c r="S90" s="52"/>
      <c r="T90" s="52"/>
      <c r="U90" s="52"/>
    </row>
    <row r="91" spans="1:207" s="53" customFormat="1" ht="30" customHeight="1" x14ac:dyDescent="0.25">
      <c r="A91" s="45">
        <f t="shared" si="22"/>
        <v>71</v>
      </c>
      <c r="B91" s="59" t="s">
        <v>2544</v>
      </c>
      <c r="C91" s="25">
        <v>1965</v>
      </c>
      <c r="D91" s="25" t="s">
        <v>1875</v>
      </c>
      <c r="E91" s="25" t="s">
        <v>16</v>
      </c>
      <c r="F91" s="25">
        <v>4</v>
      </c>
      <c r="G91" s="25">
        <v>3</v>
      </c>
      <c r="H91" s="27">
        <v>1998</v>
      </c>
      <c r="I91" s="27">
        <v>0</v>
      </c>
      <c r="J91" s="10">
        <v>1787.78</v>
      </c>
      <c r="K91" s="27">
        <f t="shared" ref="K91" si="24">SUM(L91:O91)</f>
        <v>7690352</v>
      </c>
      <c r="L91" s="27">
        <v>0</v>
      </c>
      <c r="M91" s="27">
        <v>0</v>
      </c>
      <c r="N91" s="27">
        <v>0</v>
      </c>
      <c r="O91" s="27">
        <f>[1]Лист1!$D$2027</f>
        <v>7690352</v>
      </c>
      <c r="P91" s="27">
        <f t="shared" si="20"/>
        <v>3849.0250250250251</v>
      </c>
      <c r="Q91" s="48">
        <v>9673</v>
      </c>
      <c r="R91" s="49" t="s">
        <v>568</v>
      </c>
      <c r="S91" s="52"/>
      <c r="T91" s="52"/>
      <c r="U91" s="52"/>
    </row>
    <row r="92" spans="1:207" s="53" customFormat="1" ht="30" customHeight="1" x14ac:dyDescent="0.25">
      <c r="A92" s="273">
        <f>A91+1</f>
        <v>72</v>
      </c>
      <c r="B92" s="275" t="s">
        <v>2387</v>
      </c>
      <c r="C92" s="277">
        <v>1965</v>
      </c>
      <c r="D92" s="277" t="s">
        <v>1875</v>
      </c>
      <c r="E92" s="279" t="s">
        <v>16</v>
      </c>
      <c r="F92" s="279">
        <v>4</v>
      </c>
      <c r="G92" s="279">
        <v>5</v>
      </c>
      <c r="H92" s="281">
        <v>1186.69</v>
      </c>
      <c r="I92" s="281">
        <v>0</v>
      </c>
      <c r="J92" s="281">
        <v>1049.71</v>
      </c>
      <c r="K92" s="27">
        <f t="shared" ref="K92" si="25">SUM(L92:O92)</f>
        <v>4735250</v>
      </c>
      <c r="L92" s="27">
        <v>0</v>
      </c>
      <c r="M92" s="27">
        <v>0</v>
      </c>
      <c r="N92" s="27">
        <v>0</v>
      </c>
      <c r="O92" s="27">
        <f>[1]Лист1!$D$36</f>
        <v>4735250</v>
      </c>
      <c r="P92" s="27">
        <f t="shared" si="20"/>
        <v>3990.300752513293</v>
      </c>
      <c r="Q92" s="48">
        <v>9673</v>
      </c>
      <c r="R92" s="49" t="s">
        <v>570</v>
      </c>
      <c r="S92" s="52"/>
      <c r="T92" s="52"/>
      <c r="U92" s="52"/>
    </row>
    <row r="93" spans="1:207" s="53" customFormat="1" ht="30" customHeight="1" x14ac:dyDescent="0.25">
      <c r="A93" s="274"/>
      <c r="B93" s="276"/>
      <c r="C93" s="278"/>
      <c r="D93" s="278"/>
      <c r="E93" s="280"/>
      <c r="F93" s="280"/>
      <c r="G93" s="280"/>
      <c r="H93" s="282"/>
      <c r="I93" s="282"/>
      <c r="J93" s="282"/>
      <c r="K93" s="27">
        <f t="shared" ref="K93" si="26">SUM(L93:O93)</f>
        <v>8714002.5600000005</v>
      </c>
      <c r="L93" s="27">
        <v>0</v>
      </c>
      <c r="M93" s="27">
        <v>0</v>
      </c>
      <c r="N93" s="27">
        <v>0</v>
      </c>
      <c r="O93" s="27">
        <f>[1]Лист1!$D$2028</f>
        <v>8714002.5600000005</v>
      </c>
      <c r="P93" s="27">
        <f>K93/H92</f>
        <v>7343.1161971534266</v>
      </c>
      <c r="Q93" s="48">
        <v>9673</v>
      </c>
      <c r="R93" s="49" t="s">
        <v>568</v>
      </c>
      <c r="S93" s="52"/>
      <c r="T93" s="52"/>
      <c r="U93" s="52"/>
    </row>
    <row r="94" spans="1:207" s="53" customFormat="1" ht="32.25" customHeight="1" x14ac:dyDescent="0.25">
      <c r="A94" s="45">
        <f>A92+1</f>
        <v>73</v>
      </c>
      <c r="B94" s="59" t="s">
        <v>620</v>
      </c>
      <c r="C94" s="25">
        <v>1976</v>
      </c>
      <c r="D94" s="25" t="s">
        <v>1875</v>
      </c>
      <c r="E94" s="25" t="s">
        <v>16</v>
      </c>
      <c r="F94" s="26">
        <v>5</v>
      </c>
      <c r="G94" s="26">
        <v>6</v>
      </c>
      <c r="H94" s="27">
        <v>5853.78</v>
      </c>
      <c r="I94" s="27">
        <v>169.1</v>
      </c>
      <c r="J94" s="27">
        <v>4321.74</v>
      </c>
      <c r="K94" s="27">
        <f t="shared" si="19"/>
        <v>37172829.099999994</v>
      </c>
      <c r="L94" s="27">
        <v>0</v>
      </c>
      <c r="M94" s="27">
        <v>0</v>
      </c>
      <c r="N94" s="27">
        <v>0</v>
      </c>
      <c r="O94" s="27">
        <f>[1]Лист1!$D$2029</f>
        <v>37172829.099999994</v>
      </c>
      <c r="P94" s="27">
        <f t="shared" si="20"/>
        <v>6350.2265373826822</v>
      </c>
      <c r="Q94" s="48">
        <v>9673</v>
      </c>
      <c r="R94" s="49" t="s">
        <v>568</v>
      </c>
      <c r="S94" s="52"/>
      <c r="T94" s="52"/>
      <c r="U94" s="52"/>
    </row>
    <row r="95" spans="1:207" s="53" customFormat="1" ht="30" customHeight="1" x14ac:dyDescent="0.25">
      <c r="A95" s="45">
        <f>A94+1</f>
        <v>74</v>
      </c>
      <c r="B95" s="59" t="s">
        <v>621</v>
      </c>
      <c r="C95" s="25">
        <v>1973</v>
      </c>
      <c r="D95" s="25" t="s">
        <v>1875</v>
      </c>
      <c r="E95" s="25" t="s">
        <v>16</v>
      </c>
      <c r="F95" s="26">
        <v>5</v>
      </c>
      <c r="G95" s="26">
        <v>6</v>
      </c>
      <c r="H95" s="27">
        <v>4450.8</v>
      </c>
      <c r="I95" s="27">
        <v>0</v>
      </c>
      <c r="J95" s="27">
        <v>4448.3500000000004</v>
      </c>
      <c r="K95" s="27">
        <f t="shared" si="19"/>
        <v>35286001</v>
      </c>
      <c r="L95" s="27">
        <v>0</v>
      </c>
      <c r="M95" s="27">
        <v>0</v>
      </c>
      <c r="N95" s="27">
        <v>0</v>
      </c>
      <c r="O95" s="27">
        <f>[1]Лист1!$D$2030</f>
        <v>35286001</v>
      </c>
      <c r="P95" s="27">
        <f t="shared" si="20"/>
        <v>7928.0131661723735</v>
      </c>
      <c r="Q95" s="48">
        <v>9673</v>
      </c>
      <c r="R95" s="49" t="s">
        <v>568</v>
      </c>
      <c r="S95" s="52"/>
      <c r="T95" s="52"/>
      <c r="U95" s="52"/>
    </row>
    <row r="96" spans="1:207" s="63" customFormat="1" ht="30" customHeight="1" x14ac:dyDescent="0.25">
      <c r="A96" s="45">
        <f t="shared" ref="A96:A161" si="27">A95+1</f>
        <v>75</v>
      </c>
      <c r="B96" s="121" t="s">
        <v>2660</v>
      </c>
      <c r="C96" s="47">
        <v>1975</v>
      </c>
      <c r="D96" s="47" t="s">
        <v>1875</v>
      </c>
      <c r="E96" s="47" t="s">
        <v>16</v>
      </c>
      <c r="F96" s="125">
        <v>5</v>
      </c>
      <c r="G96" s="125">
        <v>2</v>
      </c>
      <c r="H96" s="14">
        <v>2420.62</v>
      </c>
      <c r="I96" s="15">
        <v>0</v>
      </c>
      <c r="J96" s="14">
        <v>2310.62</v>
      </c>
      <c r="K96" s="27">
        <f t="shared" si="19"/>
        <v>13045467.119999999</v>
      </c>
      <c r="L96" s="16">
        <v>0</v>
      </c>
      <c r="M96" s="16">
        <v>0</v>
      </c>
      <c r="N96" s="16">
        <v>0</v>
      </c>
      <c r="O96" s="35">
        <f>[1]Лист1!$D$37</f>
        <v>13045467.119999999</v>
      </c>
      <c r="P96" s="27">
        <f t="shared" si="20"/>
        <v>5389.3081607191543</v>
      </c>
      <c r="Q96" s="44">
        <v>9673</v>
      </c>
      <c r="R96" s="49" t="s">
        <v>570</v>
      </c>
      <c r="S96" s="114"/>
      <c r="T96" s="114"/>
      <c r="U96" s="114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5"/>
      <c r="AO96" s="115"/>
      <c r="AP96" s="115"/>
      <c r="AQ96" s="115"/>
      <c r="AR96" s="115"/>
      <c r="AS96" s="115"/>
      <c r="AT96" s="115"/>
      <c r="AU96" s="115"/>
      <c r="AV96" s="115"/>
      <c r="AW96" s="115"/>
      <c r="AX96" s="115"/>
      <c r="AY96" s="115"/>
      <c r="AZ96" s="115"/>
      <c r="BA96" s="115"/>
      <c r="BB96" s="115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15"/>
      <c r="BR96" s="115"/>
      <c r="BS96" s="115"/>
      <c r="BT96" s="115"/>
      <c r="BU96" s="115"/>
      <c r="BV96" s="115"/>
      <c r="BW96" s="115"/>
      <c r="BX96" s="115"/>
      <c r="BY96" s="115"/>
      <c r="BZ96" s="115"/>
      <c r="CA96" s="115"/>
      <c r="CB96" s="115"/>
      <c r="CC96" s="115"/>
      <c r="CD96" s="115"/>
      <c r="CE96" s="115"/>
      <c r="CF96" s="115"/>
      <c r="CG96" s="115"/>
      <c r="CH96" s="115"/>
      <c r="CI96" s="115"/>
      <c r="CJ96" s="115"/>
      <c r="CK96" s="115"/>
      <c r="CL96" s="115"/>
      <c r="CM96" s="115"/>
      <c r="CN96" s="115"/>
      <c r="CO96" s="115"/>
      <c r="CP96" s="115"/>
      <c r="CQ96" s="115"/>
      <c r="CR96" s="115"/>
      <c r="CS96" s="115"/>
      <c r="CT96" s="115"/>
      <c r="CU96" s="115"/>
      <c r="CV96" s="115"/>
      <c r="CW96" s="115"/>
      <c r="CX96" s="115"/>
      <c r="CY96" s="115"/>
      <c r="CZ96" s="115"/>
      <c r="DA96" s="115"/>
      <c r="DB96" s="115"/>
      <c r="DC96" s="115"/>
      <c r="DD96" s="115"/>
      <c r="DE96" s="115"/>
      <c r="DF96" s="115"/>
      <c r="DG96" s="115"/>
      <c r="DH96" s="115"/>
      <c r="DI96" s="115"/>
      <c r="DJ96" s="115"/>
      <c r="DK96" s="115"/>
      <c r="DL96" s="115"/>
      <c r="DM96" s="115"/>
      <c r="DN96" s="115"/>
      <c r="DO96" s="115"/>
      <c r="DP96" s="115"/>
      <c r="DQ96" s="115"/>
      <c r="DR96" s="115"/>
      <c r="DS96" s="115"/>
      <c r="DT96" s="115"/>
      <c r="DU96" s="115"/>
      <c r="DV96" s="115"/>
      <c r="DW96" s="115"/>
      <c r="DX96" s="115"/>
      <c r="DY96" s="115"/>
      <c r="DZ96" s="115"/>
      <c r="EA96" s="115"/>
      <c r="EB96" s="115"/>
      <c r="EC96" s="115"/>
      <c r="ED96" s="115"/>
      <c r="EE96" s="115"/>
      <c r="EF96" s="115"/>
      <c r="EG96" s="115"/>
      <c r="EH96" s="115"/>
      <c r="EI96" s="115"/>
      <c r="EJ96" s="115"/>
      <c r="EK96" s="115"/>
      <c r="EL96" s="115"/>
      <c r="EM96" s="115"/>
      <c r="EN96" s="115"/>
      <c r="EO96" s="115"/>
      <c r="EP96" s="115"/>
      <c r="EQ96" s="115"/>
      <c r="ER96" s="115"/>
      <c r="ES96" s="115"/>
      <c r="ET96" s="115"/>
      <c r="EU96" s="115"/>
      <c r="EV96" s="115"/>
      <c r="EW96" s="115"/>
      <c r="EX96" s="115"/>
      <c r="EY96" s="115"/>
      <c r="EZ96" s="115"/>
      <c r="FA96" s="115"/>
      <c r="FB96" s="115"/>
      <c r="FC96" s="115"/>
      <c r="FD96" s="115"/>
      <c r="FE96" s="115"/>
      <c r="FF96" s="115"/>
      <c r="FG96" s="115"/>
      <c r="FH96" s="115"/>
      <c r="FI96" s="115"/>
      <c r="FJ96" s="115"/>
      <c r="FK96" s="115"/>
      <c r="FL96" s="115"/>
      <c r="FM96" s="115"/>
      <c r="FN96" s="115"/>
      <c r="FO96" s="115"/>
      <c r="FP96" s="115"/>
      <c r="FQ96" s="115"/>
      <c r="FR96" s="115"/>
      <c r="FS96" s="115"/>
      <c r="FT96" s="115"/>
      <c r="FU96" s="115"/>
      <c r="FV96" s="115"/>
      <c r="FW96" s="115"/>
      <c r="FX96" s="115"/>
      <c r="FY96" s="115"/>
      <c r="FZ96" s="115"/>
      <c r="GA96" s="115"/>
      <c r="GB96" s="115"/>
      <c r="GC96" s="115"/>
      <c r="GD96" s="115"/>
      <c r="GE96" s="115"/>
      <c r="GF96" s="115"/>
      <c r="GG96" s="115"/>
      <c r="GH96" s="115"/>
      <c r="GI96" s="115"/>
      <c r="GJ96" s="115"/>
      <c r="GK96" s="115"/>
      <c r="GL96" s="115"/>
      <c r="GM96" s="115"/>
      <c r="GN96" s="115"/>
      <c r="GO96" s="115"/>
      <c r="GP96" s="115"/>
      <c r="GQ96" s="115"/>
      <c r="GR96" s="115"/>
      <c r="GS96" s="115"/>
      <c r="GT96" s="115"/>
      <c r="GU96" s="115"/>
      <c r="GV96" s="115"/>
      <c r="GW96" s="115"/>
      <c r="GX96" s="115"/>
      <c r="GY96" s="115"/>
    </row>
    <row r="97" spans="1:207" s="53" customFormat="1" ht="30" customHeight="1" x14ac:dyDescent="0.25">
      <c r="A97" s="45">
        <f t="shared" si="27"/>
        <v>76</v>
      </c>
      <c r="B97" s="59" t="s">
        <v>578</v>
      </c>
      <c r="C97" s="25">
        <v>1968</v>
      </c>
      <c r="D97" s="25" t="s">
        <v>1875</v>
      </c>
      <c r="E97" s="26" t="s">
        <v>16</v>
      </c>
      <c r="F97" s="26">
        <v>5</v>
      </c>
      <c r="G97" s="26">
        <v>4</v>
      </c>
      <c r="H97" s="27">
        <v>2566.8000000000002</v>
      </c>
      <c r="I97" s="27">
        <v>0</v>
      </c>
      <c r="J97" s="27">
        <v>2566.7800000000002</v>
      </c>
      <c r="K97" s="27">
        <f t="shared" si="19"/>
        <v>30027602.25</v>
      </c>
      <c r="L97" s="27">
        <v>0</v>
      </c>
      <c r="M97" s="27">
        <v>0</v>
      </c>
      <c r="N97" s="27">
        <v>0</v>
      </c>
      <c r="O97" s="27">
        <f>[1]Лист1!$D$1310</f>
        <v>30027602.25</v>
      </c>
      <c r="P97" s="27">
        <f t="shared" si="20"/>
        <v>11698.458099579242</v>
      </c>
      <c r="Q97" s="48">
        <v>9673</v>
      </c>
      <c r="R97" s="49" t="s">
        <v>569</v>
      </c>
      <c r="S97" s="52"/>
      <c r="T97" s="52"/>
      <c r="U97" s="52"/>
    </row>
    <row r="98" spans="1:207" s="53" customFormat="1" ht="30" customHeight="1" x14ac:dyDescent="0.25">
      <c r="A98" s="45">
        <f t="shared" si="27"/>
        <v>77</v>
      </c>
      <c r="B98" s="59" t="s">
        <v>622</v>
      </c>
      <c r="C98" s="25">
        <v>1971</v>
      </c>
      <c r="D98" s="25" t="s">
        <v>1875</v>
      </c>
      <c r="E98" s="25" t="s">
        <v>16</v>
      </c>
      <c r="F98" s="26">
        <v>5</v>
      </c>
      <c r="G98" s="26">
        <v>4</v>
      </c>
      <c r="H98" s="27">
        <v>4434.5</v>
      </c>
      <c r="I98" s="27">
        <v>0</v>
      </c>
      <c r="J98" s="27">
        <v>3296.99</v>
      </c>
      <c r="K98" s="27">
        <f t="shared" ref="K98" si="28">SUM(L98:O98)</f>
        <v>31793418.57</v>
      </c>
      <c r="L98" s="27">
        <v>0</v>
      </c>
      <c r="M98" s="27">
        <v>0</v>
      </c>
      <c r="N98" s="27">
        <v>0</v>
      </c>
      <c r="O98" s="27">
        <f>[1]Лист1!$D$2031</f>
        <v>31793418.57</v>
      </c>
      <c r="P98" s="27">
        <f t="shared" ref="P98:P99" si="29">K98/H98</f>
        <v>7169.5610711466907</v>
      </c>
      <c r="Q98" s="48">
        <v>9673</v>
      </c>
      <c r="R98" s="49" t="s">
        <v>568</v>
      </c>
      <c r="S98" s="52"/>
      <c r="T98" s="52"/>
      <c r="U98" s="52"/>
    </row>
    <row r="99" spans="1:207" s="53" customFormat="1" ht="30" customHeight="1" x14ac:dyDescent="0.25">
      <c r="A99" s="45">
        <f t="shared" si="27"/>
        <v>78</v>
      </c>
      <c r="B99" s="59" t="s">
        <v>2386</v>
      </c>
      <c r="C99" s="25">
        <v>1976</v>
      </c>
      <c r="D99" s="25" t="s">
        <v>1875</v>
      </c>
      <c r="E99" s="25" t="s">
        <v>16</v>
      </c>
      <c r="F99" s="26">
        <v>5</v>
      </c>
      <c r="G99" s="26">
        <v>2</v>
      </c>
      <c r="H99" s="27">
        <v>2376.9299999999998</v>
      </c>
      <c r="I99" s="27">
        <v>0</v>
      </c>
      <c r="J99" s="27">
        <v>1669.51</v>
      </c>
      <c r="K99" s="27">
        <f t="shared" ref="K99" si="30">SUM(L99:O99)</f>
        <v>2811888</v>
      </c>
      <c r="L99" s="27">
        <v>0</v>
      </c>
      <c r="M99" s="27">
        <v>0</v>
      </c>
      <c r="N99" s="27">
        <v>0</v>
      </c>
      <c r="O99" s="27">
        <f>[1]Лист1!$D$38</f>
        <v>2811888</v>
      </c>
      <c r="P99" s="27">
        <f t="shared" si="29"/>
        <v>1182.991505849983</v>
      </c>
      <c r="Q99" s="48">
        <v>9673</v>
      </c>
      <c r="R99" s="49" t="s">
        <v>570</v>
      </c>
      <c r="S99" s="52"/>
      <c r="T99" s="52"/>
      <c r="U99" s="52"/>
    </row>
    <row r="100" spans="1:207" s="53" customFormat="1" ht="30" customHeight="1" x14ac:dyDescent="0.25">
      <c r="A100" s="45">
        <f t="shared" si="27"/>
        <v>79</v>
      </c>
      <c r="B100" s="59" t="s">
        <v>623</v>
      </c>
      <c r="C100" s="25">
        <v>1970</v>
      </c>
      <c r="D100" s="25" t="s">
        <v>1875</v>
      </c>
      <c r="E100" s="25" t="s">
        <v>16</v>
      </c>
      <c r="F100" s="26">
        <v>5</v>
      </c>
      <c r="G100" s="26">
        <v>4</v>
      </c>
      <c r="H100" s="27">
        <v>4415.3999999999996</v>
      </c>
      <c r="I100" s="27">
        <v>117.3</v>
      </c>
      <c r="J100" s="27">
        <v>3185.24</v>
      </c>
      <c r="K100" s="27">
        <f t="shared" si="19"/>
        <v>31991036.579999998</v>
      </c>
      <c r="L100" s="27">
        <v>0</v>
      </c>
      <c r="M100" s="27">
        <v>0</v>
      </c>
      <c r="N100" s="27">
        <v>0</v>
      </c>
      <c r="O100" s="27">
        <f>[1]Лист1!$D$2032</f>
        <v>31991036.579999998</v>
      </c>
      <c r="P100" s="27">
        <f t="shared" si="20"/>
        <v>7245.3314716673467</v>
      </c>
      <c r="Q100" s="48">
        <v>9673</v>
      </c>
      <c r="R100" s="49" t="s">
        <v>568</v>
      </c>
      <c r="S100" s="52"/>
      <c r="T100" s="52"/>
      <c r="U100" s="52"/>
    </row>
    <row r="101" spans="1:207" s="115" customFormat="1" ht="30" customHeight="1" x14ac:dyDescent="0.25">
      <c r="A101" s="45">
        <f t="shared" si="27"/>
        <v>80</v>
      </c>
      <c r="B101" s="59" t="s">
        <v>2661</v>
      </c>
      <c r="C101" s="25">
        <v>1951</v>
      </c>
      <c r="D101" s="25" t="s">
        <v>1875</v>
      </c>
      <c r="E101" s="25" t="s">
        <v>16</v>
      </c>
      <c r="F101" s="102">
        <v>3</v>
      </c>
      <c r="G101" s="102">
        <v>2</v>
      </c>
      <c r="H101" s="27">
        <v>1358.49</v>
      </c>
      <c r="I101" s="61">
        <v>89.02</v>
      </c>
      <c r="J101" s="61">
        <v>1033.53</v>
      </c>
      <c r="K101" s="27">
        <f>SUM(L101:O101)</f>
        <v>4876300</v>
      </c>
      <c r="L101" s="27">
        <v>0</v>
      </c>
      <c r="M101" s="27">
        <v>0</v>
      </c>
      <c r="N101" s="27">
        <v>0</v>
      </c>
      <c r="O101" s="27">
        <f>[1]Лист1!$D$39</f>
        <v>4876300</v>
      </c>
      <c r="P101" s="27">
        <f>K101/H101</f>
        <v>3589.5001067361554</v>
      </c>
      <c r="Q101" s="27">
        <v>9673</v>
      </c>
      <c r="R101" s="49" t="s">
        <v>570</v>
      </c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63"/>
      <c r="EW101" s="63"/>
      <c r="EX101" s="63"/>
      <c r="EY101" s="63"/>
      <c r="EZ101" s="63"/>
      <c r="FA101" s="63"/>
      <c r="FB101" s="63"/>
      <c r="FC101" s="63"/>
      <c r="FD101" s="63"/>
      <c r="FE101" s="63"/>
      <c r="FF101" s="63"/>
      <c r="FG101" s="63"/>
      <c r="FH101" s="63"/>
      <c r="FI101" s="63"/>
      <c r="FJ101" s="63"/>
      <c r="FK101" s="63"/>
      <c r="FL101" s="63"/>
      <c r="FM101" s="63"/>
      <c r="FN101" s="63"/>
      <c r="FO101" s="63"/>
      <c r="FP101" s="63"/>
      <c r="FQ101" s="63"/>
      <c r="FR101" s="63"/>
      <c r="FS101" s="63"/>
      <c r="FT101" s="63"/>
      <c r="FU101" s="63"/>
      <c r="FV101" s="63"/>
      <c r="FW101" s="63"/>
      <c r="FX101" s="63"/>
      <c r="FY101" s="63"/>
      <c r="FZ101" s="63"/>
      <c r="GA101" s="63"/>
      <c r="GB101" s="63"/>
      <c r="GC101" s="63"/>
      <c r="GD101" s="63"/>
      <c r="GE101" s="63"/>
      <c r="GF101" s="63"/>
      <c r="GG101" s="63"/>
      <c r="GH101" s="63"/>
      <c r="GI101" s="63"/>
      <c r="GJ101" s="63"/>
      <c r="GK101" s="63"/>
      <c r="GL101" s="63"/>
      <c r="GM101" s="63"/>
      <c r="GN101" s="63"/>
      <c r="GO101" s="63"/>
      <c r="GP101" s="63"/>
      <c r="GQ101" s="63"/>
      <c r="GR101" s="63"/>
      <c r="GS101" s="63"/>
      <c r="GT101" s="63"/>
      <c r="GU101" s="63"/>
      <c r="GV101" s="63"/>
      <c r="GW101" s="63"/>
      <c r="GX101" s="63"/>
      <c r="GY101" s="63"/>
    </row>
    <row r="102" spans="1:207" s="53" customFormat="1" ht="30" customHeight="1" x14ac:dyDescent="0.25">
      <c r="A102" s="45">
        <f t="shared" si="27"/>
        <v>81</v>
      </c>
      <c r="B102" s="59" t="s">
        <v>450</v>
      </c>
      <c r="C102" s="25">
        <v>1950</v>
      </c>
      <c r="D102" s="25" t="s">
        <v>1875</v>
      </c>
      <c r="E102" s="25" t="s">
        <v>16</v>
      </c>
      <c r="F102" s="25">
        <v>2</v>
      </c>
      <c r="G102" s="25">
        <v>1</v>
      </c>
      <c r="H102" s="27">
        <v>393.4</v>
      </c>
      <c r="I102" s="27">
        <v>0</v>
      </c>
      <c r="J102" s="27">
        <v>361.2</v>
      </c>
      <c r="K102" s="27">
        <f t="shared" si="19"/>
        <v>2441250</v>
      </c>
      <c r="L102" s="27">
        <v>0</v>
      </c>
      <c r="M102" s="27">
        <v>0</v>
      </c>
      <c r="N102" s="27">
        <v>0</v>
      </c>
      <c r="O102" s="27">
        <f>[1]Лист1!$D$1311</f>
        <v>2441250</v>
      </c>
      <c r="P102" s="27">
        <f t="shared" si="20"/>
        <v>6205.5160142348759</v>
      </c>
      <c r="Q102" s="48">
        <v>9673</v>
      </c>
      <c r="R102" s="49" t="s">
        <v>569</v>
      </c>
      <c r="S102" s="52"/>
      <c r="T102" s="52"/>
      <c r="U102" s="52"/>
    </row>
    <row r="103" spans="1:207" s="26" customFormat="1" ht="30" customHeight="1" x14ac:dyDescent="0.25">
      <c r="A103" s="45">
        <f t="shared" si="27"/>
        <v>82</v>
      </c>
      <c r="B103" s="59" t="s">
        <v>551</v>
      </c>
      <c r="C103" s="25">
        <v>1946</v>
      </c>
      <c r="D103" s="25" t="s">
        <v>1875</v>
      </c>
      <c r="E103" s="25" t="s">
        <v>16</v>
      </c>
      <c r="F103" s="26">
        <v>2</v>
      </c>
      <c r="G103" s="26">
        <v>1</v>
      </c>
      <c r="H103" s="27">
        <v>340.71</v>
      </c>
      <c r="I103" s="27">
        <v>107</v>
      </c>
      <c r="J103" s="27">
        <v>233.03</v>
      </c>
      <c r="K103" s="27">
        <f t="shared" si="19"/>
        <v>6865.12</v>
      </c>
      <c r="L103" s="27">
        <v>0</v>
      </c>
      <c r="M103" s="27">
        <v>0</v>
      </c>
      <c r="N103" s="27">
        <v>0</v>
      </c>
      <c r="O103" s="27">
        <f>[1]Лист1!$D$40</f>
        <v>6865.12</v>
      </c>
      <c r="P103" s="27">
        <f t="shared" si="20"/>
        <v>20.149452613659712</v>
      </c>
      <c r="Q103" s="48">
        <v>9673</v>
      </c>
      <c r="R103" s="49" t="s">
        <v>570</v>
      </c>
      <c r="S103" s="50"/>
      <c r="T103" s="51"/>
      <c r="U103" s="51"/>
    </row>
    <row r="104" spans="1:207" s="53" customFormat="1" ht="30" customHeight="1" x14ac:dyDescent="0.25">
      <c r="A104" s="45">
        <f t="shared" si="27"/>
        <v>83</v>
      </c>
      <c r="B104" s="59" t="s">
        <v>38</v>
      </c>
      <c r="C104" s="25">
        <v>1945</v>
      </c>
      <c r="D104" s="25" t="s">
        <v>1875</v>
      </c>
      <c r="E104" s="25" t="s">
        <v>16</v>
      </c>
      <c r="F104" s="25">
        <v>2</v>
      </c>
      <c r="G104" s="25">
        <v>1</v>
      </c>
      <c r="H104" s="27">
        <v>339.7</v>
      </c>
      <c r="I104" s="27">
        <v>0</v>
      </c>
      <c r="J104" s="27">
        <v>222.61</v>
      </c>
      <c r="K104" s="27">
        <f t="shared" si="19"/>
        <v>1349012.8</v>
      </c>
      <c r="L104" s="27">
        <v>0</v>
      </c>
      <c r="M104" s="27">
        <v>0</v>
      </c>
      <c r="N104" s="27">
        <v>0</v>
      </c>
      <c r="O104" s="27">
        <f>[1]Лист1!$D$1312</f>
        <v>1349012.8</v>
      </c>
      <c r="P104" s="27">
        <f t="shared" si="20"/>
        <v>3971.1886959081544</v>
      </c>
      <c r="Q104" s="48">
        <v>9673</v>
      </c>
      <c r="R104" s="49" t="s">
        <v>569</v>
      </c>
      <c r="S104" s="52"/>
      <c r="T104" s="52"/>
      <c r="U104" s="52"/>
    </row>
    <row r="105" spans="1:207" s="53" customFormat="1" ht="30" customHeight="1" x14ac:dyDescent="0.25">
      <c r="A105" s="45">
        <f t="shared" si="27"/>
        <v>84</v>
      </c>
      <c r="B105" s="59" t="s">
        <v>579</v>
      </c>
      <c r="C105" s="25">
        <v>1987</v>
      </c>
      <c r="D105" s="25" t="s">
        <v>1875</v>
      </c>
      <c r="E105" s="26" t="s">
        <v>16</v>
      </c>
      <c r="F105" s="26">
        <v>3</v>
      </c>
      <c r="G105" s="26">
        <v>2</v>
      </c>
      <c r="H105" s="27">
        <v>1364.4</v>
      </c>
      <c r="I105" s="27">
        <v>0</v>
      </c>
      <c r="J105" s="27">
        <v>1364.4</v>
      </c>
      <c r="K105" s="27">
        <f t="shared" si="19"/>
        <v>9627255.9199999999</v>
      </c>
      <c r="L105" s="27">
        <v>0</v>
      </c>
      <c r="M105" s="27">
        <v>0</v>
      </c>
      <c r="N105" s="27">
        <v>0</v>
      </c>
      <c r="O105" s="27">
        <f>[1]Лист1!$D$1313</f>
        <v>9627255.9199999999</v>
      </c>
      <c r="P105" s="27">
        <f t="shared" si="20"/>
        <v>7056.0362943418349</v>
      </c>
      <c r="Q105" s="48">
        <v>9673</v>
      </c>
      <c r="R105" s="49" t="s">
        <v>569</v>
      </c>
      <c r="S105" s="52"/>
      <c r="T105" s="52"/>
      <c r="U105" s="52"/>
    </row>
    <row r="106" spans="1:207" s="53" customFormat="1" ht="30" customHeight="1" x14ac:dyDescent="0.25">
      <c r="A106" s="45">
        <f t="shared" si="27"/>
        <v>85</v>
      </c>
      <c r="B106" s="59" t="s">
        <v>580</v>
      </c>
      <c r="C106" s="25">
        <v>1963</v>
      </c>
      <c r="D106" s="25" t="s">
        <v>1875</v>
      </c>
      <c r="E106" s="25" t="s">
        <v>16</v>
      </c>
      <c r="F106" s="26">
        <v>4</v>
      </c>
      <c r="G106" s="26">
        <v>2</v>
      </c>
      <c r="H106" s="27">
        <v>1731.13</v>
      </c>
      <c r="I106" s="27">
        <v>0</v>
      </c>
      <c r="J106" s="27">
        <v>1294.5</v>
      </c>
      <c r="K106" s="27">
        <f t="shared" si="19"/>
        <v>11461758.350000001</v>
      </c>
      <c r="L106" s="27">
        <v>0</v>
      </c>
      <c r="M106" s="27">
        <v>0</v>
      </c>
      <c r="N106" s="27">
        <v>0</v>
      </c>
      <c r="O106" s="27">
        <f>[1]Лист1!$D$1314</f>
        <v>11461758.350000001</v>
      </c>
      <c r="P106" s="27">
        <f t="shared" si="20"/>
        <v>6620.9691646496804</v>
      </c>
      <c r="Q106" s="48">
        <v>9673</v>
      </c>
      <c r="R106" s="49" t="s">
        <v>569</v>
      </c>
      <c r="S106" s="52"/>
      <c r="T106" s="52"/>
      <c r="U106" s="52"/>
    </row>
    <row r="107" spans="1:207" s="53" customFormat="1" ht="30" customHeight="1" x14ac:dyDescent="0.25">
      <c r="A107" s="45">
        <f t="shared" si="27"/>
        <v>86</v>
      </c>
      <c r="B107" s="59" t="s">
        <v>39</v>
      </c>
      <c r="C107" s="25">
        <v>1964</v>
      </c>
      <c r="D107" s="25" t="s">
        <v>1875</v>
      </c>
      <c r="E107" s="25" t="s">
        <v>16</v>
      </c>
      <c r="F107" s="26">
        <v>4</v>
      </c>
      <c r="G107" s="26">
        <v>2</v>
      </c>
      <c r="H107" s="27">
        <v>1792</v>
      </c>
      <c r="I107" s="27">
        <v>155.5</v>
      </c>
      <c r="J107" s="27">
        <v>1126.54</v>
      </c>
      <c r="K107" s="27">
        <f t="shared" si="19"/>
        <v>12233678</v>
      </c>
      <c r="L107" s="27">
        <v>0</v>
      </c>
      <c r="M107" s="27">
        <v>0</v>
      </c>
      <c r="N107" s="27">
        <v>0</v>
      </c>
      <c r="O107" s="27">
        <f>[1]Лист1!$D$1315</f>
        <v>12233678</v>
      </c>
      <c r="P107" s="27">
        <f t="shared" si="20"/>
        <v>6826.8292410714284</v>
      </c>
      <c r="Q107" s="48">
        <v>9673</v>
      </c>
      <c r="R107" s="49" t="s">
        <v>569</v>
      </c>
      <c r="S107" s="52"/>
      <c r="T107" s="52"/>
      <c r="U107" s="52"/>
    </row>
    <row r="108" spans="1:207" s="53" customFormat="1" ht="30" customHeight="1" x14ac:dyDescent="0.25">
      <c r="A108" s="45">
        <f t="shared" si="27"/>
        <v>87</v>
      </c>
      <c r="B108" s="59" t="s">
        <v>369</v>
      </c>
      <c r="C108" s="45">
        <v>1967</v>
      </c>
      <c r="D108" s="25" t="s">
        <v>1875</v>
      </c>
      <c r="E108" s="45" t="s">
        <v>16</v>
      </c>
      <c r="F108" s="26">
        <v>5</v>
      </c>
      <c r="G108" s="26">
        <v>4</v>
      </c>
      <c r="H108" s="27">
        <v>4190.7700000000004</v>
      </c>
      <c r="I108" s="27">
        <v>0</v>
      </c>
      <c r="J108" s="27">
        <v>3178.87</v>
      </c>
      <c r="K108" s="27">
        <f t="shared" si="19"/>
        <v>24282484.150000002</v>
      </c>
      <c r="L108" s="27">
        <v>0</v>
      </c>
      <c r="M108" s="27">
        <v>0</v>
      </c>
      <c r="N108" s="27">
        <v>0</v>
      </c>
      <c r="O108" s="27">
        <f>[1]Лист1!$D$2033</f>
        <v>24282484.150000002</v>
      </c>
      <c r="P108" s="27">
        <f t="shared" si="20"/>
        <v>5794.2774597508333</v>
      </c>
      <c r="Q108" s="48">
        <v>9673</v>
      </c>
      <c r="R108" s="49" t="s">
        <v>568</v>
      </c>
      <c r="S108" s="52"/>
      <c r="T108" s="52"/>
      <c r="U108" s="52"/>
    </row>
    <row r="109" spans="1:207" s="53" customFormat="1" ht="30" customHeight="1" x14ac:dyDescent="0.25">
      <c r="A109" s="45">
        <f t="shared" si="27"/>
        <v>88</v>
      </c>
      <c r="B109" s="59" t="s">
        <v>581</v>
      </c>
      <c r="C109" s="25">
        <v>1961</v>
      </c>
      <c r="D109" s="25" t="s">
        <v>1875</v>
      </c>
      <c r="E109" s="25" t="s">
        <v>16</v>
      </c>
      <c r="F109" s="26">
        <v>2</v>
      </c>
      <c r="G109" s="26">
        <v>2</v>
      </c>
      <c r="H109" s="27">
        <v>595.23</v>
      </c>
      <c r="I109" s="27">
        <v>0</v>
      </c>
      <c r="J109" s="27">
        <v>514.55999999999995</v>
      </c>
      <c r="K109" s="27">
        <f t="shared" si="19"/>
        <v>4875452.8899999997</v>
      </c>
      <c r="L109" s="27">
        <v>0</v>
      </c>
      <c r="M109" s="27">
        <v>0</v>
      </c>
      <c r="N109" s="27">
        <v>0</v>
      </c>
      <c r="O109" s="27">
        <f>[1]Лист1!$D$1316</f>
        <v>4875452.8899999997</v>
      </c>
      <c r="P109" s="27">
        <f t="shared" si="20"/>
        <v>8190.8722510626139</v>
      </c>
      <c r="Q109" s="48">
        <v>9673</v>
      </c>
      <c r="R109" s="49" t="s">
        <v>569</v>
      </c>
      <c r="S109" s="52"/>
      <c r="T109" s="52"/>
      <c r="U109" s="52"/>
    </row>
    <row r="110" spans="1:207" s="53" customFormat="1" ht="30" customHeight="1" x14ac:dyDescent="0.25">
      <c r="A110" s="45">
        <f t="shared" si="27"/>
        <v>89</v>
      </c>
      <c r="B110" s="59" t="s">
        <v>582</v>
      </c>
      <c r="C110" s="45">
        <v>1961</v>
      </c>
      <c r="D110" s="25" t="s">
        <v>1875</v>
      </c>
      <c r="E110" s="45" t="s">
        <v>16</v>
      </c>
      <c r="F110" s="26">
        <v>2</v>
      </c>
      <c r="G110" s="26">
        <v>2</v>
      </c>
      <c r="H110" s="27">
        <v>599</v>
      </c>
      <c r="I110" s="27">
        <v>68.400000000000006</v>
      </c>
      <c r="J110" s="27">
        <v>481.4</v>
      </c>
      <c r="K110" s="27">
        <f t="shared" si="19"/>
        <v>8984213</v>
      </c>
      <c r="L110" s="27">
        <v>0</v>
      </c>
      <c r="M110" s="27">
        <v>0</v>
      </c>
      <c r="N110" s="27">
        <v>0</v>
      </c>
      <c r="O110" s="27">
        <f>[1]Лист1!$D$1317</f>
        <v>8984213</v>
      </c>
      <c r="P110" s="27">
        <f t="shared" si="20"/>
        <v>14998.68614357262</v>
      </c>
      <c r="Q110" s="48">
        <v>9673</v>
      </c>
      <c r="R110" s="49" t="s">
        <v>569</v>
      </c>
      <c r="S110" s="52"/>
      <c r="T110" s="52"/>
      <c r="U110" s="52"/>
    </row>
    <row r="111" spans="1:207" s="53" customFormat="1" ht="30" customHeight="1" x14ac:dyDescent="0.25">
      <c r="A111" s="45">
        <f t="shared" si="27"/>
        <v>90</v>
      </c>
      <c r="B111" s="59" t="s">
        <v>2545</v>
      </c>
      <c r="C111" s="25">
        <v>1973</v>
      </c>
      <c r="D111" s="25">
        <v>2008</v>
      </c>
      <c r="E111" s="25" t="s">
        <v>16</v>
      </c>
      <c r="F111" s="25">
        <v>5</v>
      </c>
      <c r="G111" s="25">
        <v>6</v>
      </c>
      <c r="H111" s="27">
        <v>6123.59</v>
      </c>
      <c r="I111" s="27">
        <v>41.36</v>
      </c>
      <c r="J111" s="27">
        <v>4498.6000000000004</v>
      </c>
      <c r="K111" s="27">
        <f t="shared" ref="K111" si="31">SUM(L111:O111)</f>
        <v>26963178.050000001</v>
      </c>
      <c r="L111" s="27">
        <v>0</v>
      </c>
      <c r="M111" s="27">
        <v>0</v>
      </c>
      <c r="N111" s="27">
        <v>0</v>
      </c>
      <c r="O111" s="27">
        <f>[1]Лист1!$D$2034</f>
        <v>26963178.050000001</v>
      </c>
      <c r="P111" s="27">
        <f t="shared" si="20"/>
        <v>4403.1651449558185</v>
      </c>
      <c r="Q111" s="48">
        <v>9673</v>
      </c>
      <c r="R111" s="49" t="s">
        <v>568</v>
      </c>
      <c r="S111" s="52"/>
      <c r="T111" s="52"/>
      <c r="U111" s="52"/>
    </row>
    <row r="112" spans="1:207" s="53" customFormat="1" ht="30" customHeight="1" x14ac:dyDescent="0.25">
      <c r="A112" s="45">
        <f t="shared" si="27"/>
        <v>91</v>
      </c>
      <c r="B112" s="59" t="s">
        <v>624</v>
      </c>
      <c r="C112" s="25">
        <v>1977</v>
      </c>
      <c r="D112" s="25" t="s">
        <v>1875</v>
      </c>
      <c r="E112" s="25" t="s">
        <v>16</v>
      </c>
      <c r="F112" s="26">
        <v>2</v>
      </c>
      <c r="G112" s="26">
        <v>1</v>
      </c>
      <c r="H112" s="27">
        <v>408.2</v>
      </c>
      <c r="I112" s="27">
        <v>0</v>
      </c>
      <c r="J112" s="27">
        <v>408.2</v>
      </c>
      <c r="K112" s="27">
        <f t="shared" si="19"/>
        <v>2981789</v>
      </c>
      <c r="L112" s="27">
        <v>0</v>
      </c>
      <c r="M112" s="27">
        <v>0</v>
      </c>
      <c r="N112" s="27">
        <v>0</v>
      </c>
      <c r="O112" s="27">
        <f>[1]Лист1!$D$2035</f>
        <v>2981789</v>
      </c>
      <c r="P112" s="27">
        <f t="shared" si="20"/>
        <v>7304.7256246937777</v>
      </c>
      <c r="Q112" s="48">
        <v>9673</v>
      </c>
      <c r="R112" s="49" t="s">
        <v>568</v>
      </c>
      <c r="S112" s="52"/>
      <c r="T112" s="52"/>
      <c r="U112" s="52"/>
    </row>
    <row r="113" spans="1:21" s="53" customFormat="1" ht="30" customHeight="1" x14ac:dyDescent="0.25">
      <c r="A113" s="242">
        <f t="shared" si="27"/>
        <v>92</v>
      </c>
      <c r="B113" s="244" t="s">
        <v>2546</v>
      </c>
      <c r="C113" s="246">
        <v>1967</v>
      </c>
      <c r="D113" s="246">
        <v>2008</v>
      </c>
      <c r="E113" s="246" t="s">
        <v>16</v>
      </c>
      <c r="F113" s="246">
        <v>4</v>
      </c>
      <c r="G113" s="246">
        <v>3</v>
      </c>
      <c r="H113" s="240">
        <v>1906.9</v>
      </c>
      <c r="I113" s="240">
        <v>65.5</v>
      </c>
      <c r="J113" s="240">
        <v>1306.3599999999999</v>
      </c>
      <c r="K113" s="240">
        <f t="shared" ref="K113" si="32">SUM(L113:O113)</f>
        <v>12405835.600000001</v>
      </c>
      <c r="L113" s="240">
        <v>0</v>
      </c>
      <c r="M113" s="240">
        <v>0</v>
      </c>
      <c r="N113" s="240">
        <v>0</v>
      </c>
      <c r="O113" s="240">
        <f>[1]Лист1!$D$2036</f>
        <v>12405835.600000001</v>
      </c>
      <c r="P113" s="240">
        <f t="shared" si="20"/>
        <v>6505.7609733074632</v>
      </c>
      <c r="Q113" s="238">
        <v>9673</v>
      </c>
      <c r="R113" s="127" t="s">
        <v>568</v>
      </c>
      <c r="S113" s="52"/>
      <c r="T113" s="52"/>
      <c r="U113" s="52"/>
    </row>
    <row r="114" spans="1:21" s="129" customFormat="1" ht="30" customHeight="1" x14ac:dyDescent="0.25">
      <c r="A114" s="264">
        <f t="shared" si="27"/>
        <v>93</v>
      </c>
      <c r="B114" s="265" t="s">
        <v>1884</v>
      </c>
      <c r="C114" s="261">
        <v>1970</v>
      </c>
      <c r="D114" s="261" t="s">
        <v>1875</v>
      </c>
      <c r="E114" s="261" t="s">
        <v>16</v>
      </c>
      <c r="F114" s="257">
        <v>5</v>
      </c>
      <c r="G114" s="257">
        <v>3</v>
      </c>
      <c r="H114" s="262">
        <v>3489.5</v>
      </c>
      <c r="I114" s="262">
        <v>143.08000000000001</v>
      </c>
      <c r="J114" s="262">
        <v>3006.76</v>
      </c>
      <c r="K114" s="262">
        <f t="shared" ref="K114" si="33">SUM(L114:O114)</f>
        <v>25669848</v>
      </c>
      <c r="L114" s="262">
        <v>0</v>
      </c>
      <c r="M114" s="262">
        <v>0</v>
      </c>
      <c r="N114" s="262">
        <v>0</v>
      </c>
      <c r="O114" s="262">
        <f>[1]Лист1!$D$1318</f>
        <v>25669848</v>
      </c>
      <c r="P114" s="262">
        <f t="shared" ref="P114" si="34">K114/H114</f>
        <v>7356.3112193724028</v>
      </c>
      <c r="Q114" s="48">
        <v>9673</v>
      </c>
      <c r="R114" s="49" t="s">
        <v>569</v>
      </c>
      <c r="S114" s="128"/>
      <c r="T114" s="128"/>
      <c r="U114" s="128"/>
    </row>
    <row r="115" spans="1:21" s="53" customFormat="1" ht="30" customHeight="1" x14ac:dyDescent="0.25">
      <c r="A115" s="243">
        <f t="shared" si="27"/>
        <v>94</v>
      </c>
      <c r="B115" s="245" t="s">
        <v>625</v>
      </c>
      <c r="C115" s="243">
        <v>1973</v>
      </c>
      <c r="D115" s="247" t="s">
        <v>1875</v>
      </c>
      <c r="E115" s="243" t="s">
        <v>16</v>
      </c>
      <c r="F115" s="249">
        <v>5</v>
      </c>
      <c r="G115" s="249">
        <v>4</v>
      </c>
      <c r="H115" s="241">
        <v>3305.1</v>
      </c>
      <c r="I115" s="241">
        <v>0</v>
      </c>
      <c r="J115" s="241">
        <v>2995.38</v>
      </c>
      <c r="K115" s="241">
        <f t="shared" ref="K115:K151" si="35">SUM(L115:O115)</f>
        <v>23838274.399999999</v>
      </c>
      <c r="L115" s="241">
        <v>0</v>
      </c>
      <c r="M115" s="241">
        <v>0</v>
      </c>
      <c r="N115" s="241">
        <v>0</v>
      </c>
      <c r="O115" s="241">
        <f>[1]Лист1!$D$2037</f>
        <v>23838274.399999999</v>
      </c>
      <c r="P115" s="241">
        <f t="shared" ref="P115:P151" si="36">K115/H115</f>
        <v>7212.5728117152275</v>
      </c>
      <c r="Q115" s="239">
        <v>9673</v>
      </c>
      <c r="R115" s="131" t="s">
        <v>568</v>
      </c>
      <c r="S115" s="52"/>
      <c r="T115" s="52"/>
      <c r="U115" s="52"/>
    </row>
    <row r="116" spans="1:21" s="63" customFormat="1" ht="30" customHeight="1" x14ac:dyDescent="0.25">
      <c r="A116" s="45">
        <f t="shared" si="27"/>
        <v>95</v>
      </c>
      <c r="B116" s="59" t="s">
        <v>2662</v>
      </c>
      <c r="C116" s="45">
        <v>1964</v>
      </c>
      <c r="D116" s="25" t="s">
        <v>1875</v>
      </c>
      <c r="E116" s="25" t="s">
        <v>16</v>
      </c>
      <c r="F116" s="102">
        <v>4</v>
      </c>
      <c r="G116" s="102">
        <v>2</v>
      </c>
      <c r="H116" s="27">
        <v>1748.74</v>
      </c>
      <c r="I116" s="61">
        <v>139.1</v>
      </c>
      <c r="J116" s="27">
        <v>1231.8</v>
      </c>
      <c r="K116" s="27">
        <f t="shared" si="35"/>
        <v>21440384</v>
      </c>
      <c r="L116" s="27">
        <v>0</v>
      </c>
      <c r="M116" s="27">
        <v>0</v>
      </c>
      <c r="N116" s="27">
        <v>0</v>
      </c>
      <c r="O116" s="27">
        <f>[1]Лист1!$D$41</f>
        <v>21440384</v>
      </c>
      <c r="P116" s="27">
        <f>O116/H116</f>
        <v>12260.475542390521</v>
      </c>
      <c r="Q116" s="27">
        <v>9673</v>
      </c>
      <c r="R116" s="49" t="s">
        <v>570</v>
      </c>
      <c r="S116" s="124"/>
    </row>
    <row r="117" spans="1:21" s="53" customFormat="1" ht="30" customHeight="1" x14ac:dyDescent="0.25">
      <c r="A117" s="45">
        <f t="shared" si="27"/>
        <v>96</v>
      </c>
      <c r="B117" s="59" t="s">
        <v>583</v>
      </c>
      <c r="C117" s="25">
        <v>1964</v>
      </c>
      <c r="D117" s="25" t="s">
        <v>1875</v>
      </c>
      <c r="E117" s="25" t="s">
        <v>16</v>
      </c>
      <c r="F117" s="26">
        <v>3</v>
      </c>
      <c r="G117" s="26">
        <v>2</v>
      </c>
      <c r="H117" s="27">
        <v>1417.31</v>
      </c>
      <c r="I117" s="27">
        <v>282</v>
      </c>
      <c r="J117" s="27">
        <v>990.63</v>
      </c>
      <c r="K117" s="27">
        <f t="shared" si="35"/>
        <v>6677543.4399999995</v>
      </c>
      <c r="L117" s="27">
        <v>0</v>
      </c>
      <c r="M117" s="27">
        <v>0</v>
      </c>
      <c r="N117" s="27">
        <v>0</v>
      </c>
      <c r="O117" s="27">
        <f>[1]Лист1!$D$1319</f>
        <v>6677543.4399999995</v>
      </c>
      <c r="P117" s="27">
        <f t="shared" si="36"/>
        <v>4711.4205360859651</v>
      </c>
      <c r="Q117" s="48">
        <v>9673</v>
      </c>
      <c r="R117" s="49" t="s">
        <v>569</v>
      </c>
      <c r="S117" s="52"/>
      <c r="T117" s="52"/>
      <c r="U117" s="52"/>
    </row>
    <row r="118" spans="1:21" s="53" customFormat="1" ht="30" customHeight="1" x14ac:dyDescent="0.25">
      <c r="A118" s="45">
        <f t="shared" si="27"/>
        <v>97</v>
      </c>
      <c r="B118" s="59" t="s">
        <v>584</v>
      </c>
      <c r="C118" s="25">
        <v>1966</v>
      </c>
      <c r="D118" s="25" t="s">
        <v>1875</v>
      </c>
      <c r="E118" s="25" t="s">
        <v>16</v>
      </c>
      <c r="F118" s="26">
        <v>2</v>
      </c>
      <c r="G118" s="26">
        <v>3</v>
      </c>
      <c r="H118" s="27">
        <v>569.47</v>
      </c>
      <c r="I118" s="27">
        <v>0</v>
      </c>
      <c r="J118" s="27">
        <v>569.47</v>
      </c>
      <c r="K118" s="27">
        <f t="shared" si="35"/>
        <v>2497653.2800000003</v>
      </c>
      <c r="L118" s="27">
        <v>0</v>
      </c>
      <c r="M118" s="27">
        <v>0</v>
      </c>
      <c r="N118" s="27">
        <v>0</v>
      </c>
      <c r="O118" s="27">
        <f>[1]Лист1!$D$1320</f>
        <v>2497653.2800000003</v>
      </c>
      <c r="P118" s="27">
        <f t="shared" si="36"/>
        <v>4385.9260013696949</v>
      </c>
      <c r="Q118" s="48">
        <v>9673</v>
      </c>
      <c r="R118" s="49" t="s">
        <v>569</v>
      </c>
      <c r="S118" s="52"/>
      <c r="T118" s="52"/>
      <c r="U118" s="52"/>
    </row>
    <row r="119" spans="1:21" s="53" customFormat="1" ht="30" customHeight="1" x14ac:dyDescent="0.25">
      <c r="A119" s="45">
        <f t="shared" si="27"/>
        <v>98</v>
      </c>
      <c r="B119" s="59" t="s">
        <v>585</v>
      </c>
      <c r="C119" s="25">
        <v>1968</v>
      </c>
      <c r="D119" s="25" t="s">
        <v>1875</v>
      </c>
      <c r="E119" s="25" t="s">
        <v>16</v>
      </c>
      <c r="F119" s="26">
        <v>2</v>
      </c>
      <c r="G119" s="26">
        <v>2</v>
      </c>
      <c r="H119" s="27">
        <v>790.5</v>
      </c>
      <c r="I119" s="27">
        <v>0</v>
      </c>
      <c r="J119" s="27">
        <v>790.5</v>
      </c>
      <c r="K119" s="27">
        <f t="shared" si="35"/>
        <v>11366367.5</v>
      </c>
      <c r="L119" s="27">
        <v>0</v>
      </c>
      <c r="M119" s="27">
        <v>0</v>
      </c>
      <c r="N119" s="27">
        <v>0</v>
      </c>
      <c r="O119" s="27">
        <f>[1]Лист1!$D$1321</f>
        <v>11366367.5</v>
      </c>
      <c r="P119" s="27">
        <f t="shared" si="36"/>
        <v>14378.70651486401</v>
      </c>
      <c r="Q119" s="48">
        <v>9673</v>
      </c>
      <c r="R119" s="49" t="s">
        <v>569</v>
      </c>
      <c r="S119" s="52"/>
      <c r="T119" s="52"/>
      <c r="U119" s="52"/>
    </row>
    <row r="120" spans="1:21" s="53" customFormat="1" ht="30" customHeight="1" x14ac:dyDescent="0.25">
      <c r="A120" s="45">
        <f t="shared" si="27"/>
        <v>99</v>
      </c>
      <c r="B120" s="59" t="s">
        <v>587</v>
      </c>
      <c r="C120" s="25">
        <v>1961</v>
      </c>
      <c r="D120" s="25" t="s">
        <v>1875</v>
      </c>
      <c r="E120" s="26" t="s">
        <v>16</v>
      </c>
      <c r="F120" s="26">
        <v>3</v>
      </c>
      <c r="G120" s="26">
        <v>2</v>
      </c>
      <c r="H120" s="27">
        <v>950.4</v>
      </c>
      <c r="I120" s="27">
        <v>0</v>
      </c>
      <c r="J120" s="27">
        <v>950.4</v>
      </c>
      <c r="K120" s="27">
        <f t="shared" si="35"/>
        <v>6958880.5999999996</v>
      </c>
      <c r="L120" s="27">
        <v>0</v>
      </c>
      <c r="M120" s="27">
        <v>0</v>
      </c>
      <c r="N120" s="27">
        <v>0</v>
      </c>
      <c r="O120" s="27">
        <f>[1]Лист1!$D$1322</f>
        <v>6958880.5999999996</v>
      </c>
      <c r="P120" s="27">
        <f t="shared" si="36"/>
        <v>7322.0545033670032</v>
      </c>
      <c r="Q120" s="48">
        <v>9673</v>
      </c>
      <c r="R120" s="49" t="s">
        <v>569</v>
      </c>
      <c r="S120" s="52"/>
      <c r="T120" s="52"/>
      <c r="U120" s="52"/>
    </row>
    <row r="121" spans="1:21" s="26" customFormat="1" ht="30" customHeight="1" x14ac:dyDescent="0.25">
      <c r="A121" s="45">
        <f t="shared" si="27"/>
        <v>100</v>
      </c>
      <c r="B121" s="59" t="s">
        <v>552</v>
      </c>
      <c r="C121" s="25">
        <v>1960</v>
      </c>
      <c r="D121" s="25" t="s">
        <v>1875</v>
      </c>
      <c r="E121" s="26" t="s">
        <v>16</v>
      </c>
      <c r="F121" s="26">
        <v>3</v>
      </c>
      <c r="G121" s="26">
        <v>2</v>
      </c>
      <c r="H121" s="27">
        <v>1076.8</v>
      </c>
      <c r="I121" s="27">
        <v>73</v>
      </c>
      <c r="J121" s="27">
        <v>961.88</v>
      </c>
      <c r="K121" s="27">
        <f t="shared" si="35"/>
        <v>33270.36</v>
      </c>
      <c r="L121" s="27">
        <v>0</v>
      </c>
      <c r="M121" s="27">
        <v>0</v>
      </c>
      <c r="N121" s="27">
        <v>0</v>
      </c>
      <c r="O121" s="27">
        <f>[1]Лист1!$D$42</f>
        <v>33270.36</v>
      </c>
      <c r="P121" s="27">
        <f t="shared" si="36"/>
        <v>30.897436849925707</v>
      </c>
      <c r="Q121" s="48">
        <v>9673</v>
      </c>
      <c r="R121" s="49" t="s">
        <v>570</v>
      </c>
      <c r="S121" s="50"/>
      <c r="T121" s="51"/>
      <c r="U121" s="51"/>
    </row>
    <row r="122" spans="1:21" s="26" customFormat="1" ht="30" customHeight="1" x14ac:dyDescent="0.25">
      <c r="A122" s="45">
        <f t="shared" si="27"/>
        <v>101</v>
      </c>
      <c r="B122" s="59" t="s">
        <v>553</v>
      </c>
      <c r="C122" s="25">
        <v>1960</v>
      </c>
      <c r="D122" s="25" t="s">
        <v>1875</v>
      </c>
      <c r="E122" s="26" t="s">
        <v>16</v>
      </c>
      <c r="F122" s="26">
        <v>3</v>
      </c>
      <c r="G122" s="26">
        <v>2</v>
      </c>
      <c r="H122" s="27">
        <v>1080.8</v>
      </c>
      <c r="I122" s="27">
        <v>72.64</v>
      </c>
      <c r="J122" s="27">
        <v>906.82</v>
      </c>
      <c r="K122" s="27">
        <f t="shared" si="35"/>
        <v>33270.36</v>
      </c>
      <c r="L122" s="27">
        <v>0</v>
      </c>
      <c r="M122" s="27">
        <v>0</v>
      </c>
      <c r="N122" s="27">
        <v>0</v>
      </c>
      <c r="O122" s="27">
        <f>[1]Лист1!$D$43</f>
        <v>33270.36</v>
      </c>
      <c r="P122" s="27">
        <f t="shared" si="36"/>
        <v>30.783086602516658</v>
      </c>
      <c r="Q122" s="48">
        <v>9673</v>
      </c>
      <c r="R122" s="49" t="s">
        <v>570</v>
      </c>
      <c r="S122" s="50"/>
      <c r="T122" s="51"/>
      <c r="U122" s="51"/>
    </row>
    <row r="123" spans="1:21" s="53" customFormat="1" ht="30" customHeight="1" x14ac:dyDescent="0.25">
      <c r="A123" s="45">
        <f t="shared" si="27"/>
        <v>102</v>
      </c>
      <c r="B123" s="59" t="s">
        <v>586</v>
      </c>
      <c r="C123" s="25">
        <v>1961</v>
      </c>
      <c r="D123" s="25" t="s">
        <v>1875</v>
      </c>
      <c r="E123" s="26" t="s">
        <v>16</v>
      </c>
      <c r="F123" s="26">
        <v>3</v>
      </c>
      <c r="G123" s="26">
        <v>2</v>
      </c>
      <c r="H123" s="27">
        <v>1049.79</v>
      </c>
      <c r="I123" s="27">
        <v>70.7</v>
      </c>
      <c r="J123" s="27">
        <v>938.13</v>
      </c>
      <c r="K123" s="27">
        <f t="shared" si="35"/>
        <v>7319848.8000000007</v>
      </c>
      <c r="L123" s="27">
        <v>0</v>
      </c>
      <c r="M123" s="27">
        <v>0</v>
      </c>
      <c r="N123" s="27">
        <v>0</v>
      </c>
      <c r="O123" s="27">
        <f>[1]Лист1!$D$1323</f>
        <v>7319848.8000000007</v>
      </c>
      <c r="P123" s="27">
        <f t="shared" si="36"/>
        <v>6972.6791072500228</v>
      </c>
      <c r="Q123" s="48">
        <v>9673</v>
      </c>
      <c r="R123" s="49" t="s">
        <v>569</v>
      </c>
      <c r="S123" s="52"/>
      <c r="T123" s="52"/>
      <c r="U123" s="52"/>
    </row>
    <row r="124" spans="1:21" s="53" customFormat="1" ht="30" customHeight="1" x14ac:dyDescent="0.25">
      <c r="A124" s="45">
        <f t="shared" si="27"/>
        <v>103</v>
      </c>
      <c r="B124" s="59" t="s">
        <v>40</v>
      </c>
      <c r="C124" s="25">
        <v>1966</v>
      </c>
      <c r="D124" s="25" t="s">
        <v>1875</v>
      </c>
      <c r="E124" s="26" t="s">
        <v>16</v>
      </c>
      <c r="F124" s="26">
        <v>4</v>
      </c>
      <c r="G124" s="26">
        <v>3</v>
      </c>
      <c r="H124" s="27">
        <v>2206.6999999999998</v>
      </c>
      <c r="I124" s="27">
        <v>0</v>
      </c>
      <c r="J124" s="27">
        <v>2206.6999999999998</v>
      </c>
      <c r="K124" s="27">
        <f t="shared" si="35"/>
        <v>15885320.799999999</v>
      </c>
      <c r="L124" s="27">
        <v>0</v>
      </c>
      <c r="M124" s="27">
        <v>0</v>
      </c>
      <c r="N124" s="27">
        <v>0</v>
      </c>
      <c r="O124" s="27">
        <f>[1]Лист1!$D$1324</f>
        <v>15885320.799999999</v>
      </c>
      <c r="P124" s="27">
        <f t="shared" si="36"/>
        <v>7198.6771196809714</v>
      </c>
      <c r="Q124" s="48">
        <v>9673</v>
      </c>
      <c r="R124" s="49" t="s">
        <v>569</v>
      </c>
      <c r="S124" s="52"/>
      <c r="T124" s="52"/>
      <c r="U124" s="52"/>
    </row>
    <row r="125" spans="1:21" s="53" customFormat="1" ht="30" customHeight="1" x14ac:dyDescent="0.25">
      <c r="A125" s="45">
        <f t="shared" si="27"/>
        <v>104</v>
      </c>
      <c r="B125" s="59" t="s">
        <v>626</v>
      </c>
      <c r="C125" s="25">
        <v>1972</v>
      </c>
      <c r="D125" s="25" t="s">
        <v>1875</v>
      </c>
      <c r="E125" s="25" t="s">
        <v>16</v>
      </c>
      <c r="F125" s="26">
        <v>5</v>
      </c>
      <c r="G125" s="26">
        <v>4</v>
      </c>
      <c r="H125" s="27">
        <v>3490.6</v>
      </c>
      <c r="I125" s="27">
        <v>0</v>
      </c>
      <c r="J125" s="27">
        <v>3079.84</v>
      </c>
      <c r="K125" s="27">
        <f t="shared" si="35"/>
        <v>27596645</v>
      </c>
      <c r="L125" s="27">
        <v>0</v>
      </c>
      <c r="M125" s="27">
        <v>0</v>
      </c>
      <c r="N125" s="27">
        <v>0</v>
      </c>
      <c r="O125" s="27">
        <f>[1]Лист1!$D$2038</f>
        <v>27596645</v>
      </c>
      <c r="P125" s="27">
        <f t="shared" si="36"/>
        <v>7905.9889417292161</v>
      </c>
      <c r="Q125" s="48">
        <v>9673</v>
      </c>
      <c r="R125" s="49" t="s">
        <v>568</v>
      </c>
      <c r="S125" s="52"/>
      <c r="T125" s="52"/>
      <c r="U125" s="52"/>
    </row>
    <row r="126" spans="1:21" s="53" customFormat="1" ht="30" customHeight="1" x14ac:dyDescent="0.25">
      <c r="A126" s="45">
        <f t="shared" si="27"/>
        <v>105</v>
      </c>
      <c r="B126" s="59" t="s">
        <v>627</v>
      </c>
      <c r="C126" s="25">
        <v>1977</v>
      </c>
      <c r="D126" s="25" t="s">
        <v>1875</v>
      </c>
      <c r="E126" s="25" t="s">
        <v>16</v>
      </c>
      <c r="F126" s="26">
        <v>5</v>
      </c>
      <c r="G126" s="26">
        <v>4</v>
      </c>
      <c r="H126" s="27">
        <v>4279.79</v>
      </c>
      <c r="I126" s="27">
        <v>192.2</v>
      </c>
      <c r="J126" s="27">
        <v>3179.84</v>
      </c>
      <c r="K126" s="27">
        <f t="shared" si="35"/>
        <v>25900232.050000001</v>
      </c>
      <c r="L126" s="27">
        <v>0</v>
      </c>
      <c r="M126" s="27">
        <v>0</v>
      </c>
      <c r="N126" s="27">
        <v>0</v>
      </c>
      <c r="O126" s="27">
        <f>[1]Лист1!$D$2039</f>
        <v>25900232.050000001</v>
      </c>
      <c r="P126" s="27">
        <f t="shared" si="36"/>
        <v>6051.7530182555693</v>
      </c>
      <c r="Q126" s="48">
        <v>9673</v>
      </c>
      <c r="R126" s="49" t="s">
        <v>568</v>
      </c>
      <c r="S126" s="52"/>
      <c r="T126" s="52"/>
      <c r="U126" s="52"/>
    </row>
    <row r="127" spans="1:21" s="53" customFormat="1" ht="30" customHeight="1" x14ac:dyDescent="0.25">
      <c r="A127" s="45">
        <f t="shared" si="27"/>
        <v>106</v>
      </c>
      <c r="B127" s="59" t="s">
        <v>2547</v>
      </c>
      <c r="C127" s="25">
        <v>1967</v>
      </c>
      <c r="D127" s="25" t="s">
        <v>1875</v>
      </c>
      <c r="E127" s="25" t="s">
        <v>16</v>
      </c>
      <c r="F127" s="25">
        <v>2</v>
      </c>
      <c r="G127" s="25">
        <v>3</v>
      </c>
      <c r="H127" s="27">
        <v>488.8</v>
      </c>
      <c r="I127" s="27">
        <v>0</v>
      </c>
      <c r="J127" s="27">
        <v>488.8</v>
      </c>
      <c r="K127" s="27">
        <f t="shared" ref="K127" si="37">SUM(L127:O127)</f>
        <v>8138558</v>
      </c>
      <c r="L127" s="27">
        <v>0</v>
      </c>
      <c r="M127" s="27">
        <v>0</v>
      </c>
      <c r="N127" s="27">
        <v>0</v>
      </c>
      <c r="O127" s="27">
        <f>[1]Лист1!$D$2040</f>
        <v>8138558</v>
      </c>
      <c r="P127" s="27">
        <f t="shared" si="36"/>
        <v>16650.077741407527</v>
      </c>
      <c r="Q127" s="48">
        <v>9673</v>
      </c>
      <c r="R127" s="49" t="s">
        <v>568</v>
      </c>
      <c r="S127" s="52"/>
      <c r="T127" s="52"/>
      <c r="U127" s="52"/>
    </row>
    <row r="128" spans="1:21" s="53" customFormat="1" ht="30" customHeight="1" x14ac:dyDescent="0.25">
      <c r="A128" s="45">
        <f t="shared" si="27"/>
        <v>107</v>
      </c>
      <c r="B128" s="59" t="s">
        <v>42</v>
      </c>
      <c r="C128" s="25">
        <v>1963</v>
      </c>
      <c r="D128" s="25" t="s">
        <v>1875</v>
      </c>
      <c r="E128" s="25" t="s">
        <v>16</v>
      </c>
      <c r="F128" s="25">
        <v>2</v>
      </c>
      <c r="G128" s="25">
        <v>3</v>
      </c>
      <c r="H128" s="27">
        <v>486.7</v>
      </c>
      <c r="I128" s="27">
        <v>0</v>
      </c>
      <c r="J128" s="27">
        <v>486.7</v>
      </c>
      <c r="K128" s="27">
        <f t="shared" si="35"/>
        <v>8549170.8000000007</v>
      </c>
      <c r="L128" s="27">
        <v>0</v>
      </c>
      <c r="M128" s="27">
        <v>0</v>
      </c>
      <c r="N128" s="27">
        <v>0</v>
      </c>
      <c r="O128" s="27">
        <f>[1]Лист1!$D$1325</f>
        <v>8549170.8000000007</v>
      </c>
      <c r="P128" s="27">
        <f t="shared" si="36"/>
        <v>17565.586192726529</v>
      </c>
      <c r="Q128" s="48">
        <v>9673</v>
      </c>
      <c r="R128" s="49" t="s">
        <v>569</v>
      </c>
      <c r="S128" s="52"/>
      <c r="T128" s="52"/>
      <c r="U128" s="52"/>
    </row>
    <row r="129" spans="1:21" s="53" customFormat="1" ht="30" customHeight="1" x14ac:dyDescent="0.25">
      <c r="A129" s="45">
        <f t="shared" si="27"/>
        <v>108</v>
      </c>
      <c r="B129" s="59" t="s">
        <v>41</v>
      </c>
      <c r="C129" s="26">
        <v>1962</v>
      </c>
      <c r="D129" s="25" t="s">
        <v>1875</v>
      </c>
      <c r="E129" s="26" t="s">
        <v>16</v>
      </c>
      <c r="F129" s="26">
        <v>2</v>
      </c>
      <c r="G129" s="26">
        <v>3</v>
      </c>
      <c r="H129" s="27">
        <v>537.79999999999995</v>
      </c>
      <c r="I129" s="27">
        <v>0</v>
      </c>
      <c r="J129" s="27">
        <v>302.42</v>
      </c>
      <c r="K129" s="27">
        <f>SUM(L129:O129)</f>
        <v>9051661</v>
      </c>
      <c r="L129" s="27">
        <v>0</v>
      </c>
      <c r="M129" s="27">
        <v>0</v>
      </c>
      <c r="N129" s="27">
        <v>0</v>
      </c>
      <c r="O129" s="27">
        <f>[1]Лист1!$D$1326</f>
        <v>9051661</v>
      </c>
      <c r="P129" s="27">
        <f>K129/H129</f>
        <v>16830.905541093343</v>
      </c>
      <c r="Q129" s="48">
        <v>9673</v>
      </c>
      <c r="R129" s="49" t="s">
        <v>569</v>
      </c>
      <c r="S129" s="52"/>
      <c r="T129" s="52"/>
      <c r="U129" s="52"/>
    </row>
    <row r="130" spans="1:21" s="53" customFormat="1" ht="30" customHeight="1" x14ac:dyDescent="0.25">
      <c r="A130" s="45">
        <f t="shared" si="27"/>
        <v>109</v>
      </c>
      <c r="B130" s="59" t="s">
        <v>2548</v>
      </c>
      <c r="C130" s="25">
        <v>1967</v>
      </c>
      <c r="D130" s="25" t="s">
        <v>1875</v>
      </c>
      <c r="E130" s="25" t="s">
        <v>16</v>
      </c>
      <c r="F130" s="25">
        <v>2</v>
      </c>
      <c r="G130" s="25">
        <v>3</v>
      </c>
      <c r="H130" s="27">
        <v>640.20000000000005</v>
      </c>
      <c r="I130" s="27">
        <v>0</v>
      </c>
      <c r="J130" s="27">
        <v>476.69</v>
      </c>
      <c r="K130" s="27">
        <f>SUM(L130:O130)</f>
        <v>8750951</v>
      </c>
      <c r="L130" s="27">
        <v>0</v>
      </c>
      <c r="M130" s="27">
        <v>0</v>
      </c>
      <c r="N130" s="27">
        <v>0</v>
      </c>
      <c r="O130" s="27">
        <f>[1]Лист1!$D$2041</f>
        <v>8750951</v>
      </c>
      <c r="P130" s="27">
        <f>K130/H130</f>
        <v>13669.089347079036</v>
      </c>
      <c r="Q130" s="48">
        <v>9673</v>
      </c>
      <c r="R130" s="49" t="s">
        <v>568</v>
      </c>
      <c r="S130" s="52"/>
      <c r="T130" s="52"/>
      <c r="U130" s="52"/>
    </row>
    <row r="131" spans="1:21" s="53" customFormat="1" ht="30" customHeight="1" x14ac:dyDescent="0.25">
      <c r="A131" s="45">
        <f t="shared" si="27"/>
        <v>110</v>
      </c>
      <c r="B131" s="59" t="s">
        <v>632</v>
      </c>
      <c r="C131" s="26">
        <v>1979</v>
      </c>
      <c r="D131" s="25" t="s">
        <v>1875</v>
      </c>
      <c r="E131" s="26" t="s">
        <v>18</v>
      </c>
      <c r="F131" s="26">
        <v>9</v>
      </c>
      <c r="G131" s="26">
        <v>6</v>
      </c>
      <c r="H131" s="27">
        <v>12785</v>
      </c>
      <c r="I131" s="27">
        <v>2072.62</v>
      </c>
      <c r="J131" s="27">
        <v>10641.38</v>
      </c>
      <c r="K131" s="27">
        <f t="shared" si="35"/>
        <v>62631707</v>
      </c>
      <c r="L131" s="27">
        <v>0</v>
      </c>
      <c r="M131" s="27">
        <v>0</v>
      </c>
      <c r="N131" s="27">
        <v>0</v>
      </c>
      <c r="O131" s="27">
        <f>[1]Лист1!$D$2042</f>
        <v>62631707</v>
      </c>
      <c r="P131" s="27">
        <f t="shared" si="36"/>
        <v>4898.8429409464215</v>
      </c>
      <c r="Q131" s="48">
        <v>9673</v>
      </c>
      <c r="R131" s="49" t="s">
        <v>568</v>
      </c>
      <c r="S131" s="52"/>
      <c r="T131" s="52"/>
      <c r="U131" s="52"/>
    </row>
    <row r="132" spans="1:21" s="53" customFormat="1" ht="30" customHeight="1" x14ac:dyDescent="0.25">
      <c r="A132" s="45">
        <f t="shared" si="27"/>
        <v>111</v>
      </c>
      <c r="B132" s="59" t="s">
        <v>43</v>
      </c>
      <c r="C132" s="26">
        <v>1981</v>
      </c>
      <c r="D132" s="25" t="s">
        <v>1875</v>
      </c>
      <c r="E132" s="26" t="s">
        <v>18</v>
      </c>
      <c r="F132" s="26">
        <v>9</v>
      </c>
      <c r="G132" s="26">
        <v>6</v>
      </c>
      <c r="H132" s="27">
        <v>12814</v>
      </c>
      <c r="I132" s="27">
        <v>2130.38</v>
      </c>
      <c r="J132" s="27">
        <v>10683.62</v>
      </c>
      <c r="K132" s="27">
        <f t="shared" si="35"/>
        <v>62582865</v>
      </c>
      <c r="L132" s="27">
        <v>0</v>
      </c>
      <c r="M132" s="27">
        <v>0</v>
      </c>
      <c r="N132" s="27">
        <v>0</v>
      </c>
      <c r="O132" s="27">
        <f>[1]Лист1!$D$2043</f>
        <v>62582865</v>
      </c>
      <c r="P132" s="27">
        <f t="shared" si="36"/>
        <v>4883.9445138130168</v>
      </c>
      <c r="Q132" s="48">
        <v>9673</v>
      </c>
      <c r="R132" s="49" t="s">
        <v>568</v>
      </c>
      <c r="S132" s="52"/>
      <c r="T132" s="52"/>
      <c r="U132" s="52"/>
    </row>
    <row r="133" spans="1:21" s="53" customFormat="1" ht="30" customHeight="1" x14ac:dyDescent="0.25">
      <c r="A133" s="45">
        <f t="shared" si="27"/>
        <v>112</v>
      </c>
      <c r="B133" s="59" t="s">
        <v>2734</v>
      </c>
      <c r="C133" s="26">
        <v>1966</v>
      </c>
      <c r="D133" s="25" t="s">
        <v>1875</v>
      </c>
      <c r="E133" s="26" t="s">
        <v>16</v>
      </c>
      <c r="F133" s="26">
        <v>5</v>
      </c>
      <c r="G133" s="26">
        <v>3</v>
      </c>
      <c r="H133" s="27">
        <v>3373.8</v>
      </c>
      <c r="I133" s="27">
        <v>0</v>
      </c>
      <c r="J133" s="27">
        <v>2565.94</v>
      </c>
      <c r="K133" s="27">
        <f t="shared" ref="K133" si="38">SUM(L133:O133)</f>
        <v>21515881</v>
      </c>
      <c r="L133" s="27">
        <v>0</v>
      </c>
      <c r="M133" s="27">
        <v>0</v>
      </c>
      <c r="N133" s="27">
        <v>0</v>
      </c>
      <c r="O133" s="27">
        <f>[1]Лист1!$D$1327</f>
        <v>21515881</v>
      </c>
      <c r="P133" s="27">
        <f t="shared" si="36"/>
        <v>6377.3433517102376</v>
      </c>
      <c r="Q133" s="48">
        <v>9673</v>
      </c>
      <c r="R133" s="49" t="s">
        <v>569</v>
      </c>
      <c r="S133" s="52"/>
      <c r="T133" s="52"/>
      <c r="U133" s="52"/>
    </row>
    <row r="134" spans="1:21" s="53" customFormat="1" ht="30" customHeight="1" x14ac:dyDescent="0.25">
      <c r="A134" s="45">
        <f t="shared" si="27"/>
        <v>113</v>
      </c>
      <c r="B134" s="59" t="s">
        <v>588</v>
      </c>
      <c r="C134" s="25">
        <v>1968</v>
      </c>
      <c r="D134" s="25" t="s">
        <v>1875</v>
      </c>
      <c r="E134" s="26" t="s">
        <v>18</v>
      </c>
      <c r="F134" s="26">
        <v>5</v>
      </c>
      <c r="G134" s="26">
        <v>4</v>
      </c>
      <c r="H134" s="27">
        <v>4867.7</v>
      </c>
      <c r="I134" s="27">
        <v>1252.7</v>
      </c>
      <c r="J134" s="27">
        <v>3615.02</v>
      </c>
      <c r="K134" s="27">
        <f t="shared" si="35"/>
        <v>23060184.800000001</v>
      </c>
      <c r="L134" s="27">
        <v>0</v>
      </c>
      <c r="M134" s="27">
        <v>0</v>
      </c>
      <c r="N134" s="27">
        <v>0</v>
      </c>
      <c r="O134" s="27">
        <f>[1]Лист1!$D$1328</f>
        <v>23060184.800000001</v>
      </c>
      <c r="P134" s="27">
        <f t="shared" si="36"/>
        <v>4737.3882531791196</v>
      </c>
      <c r="Q134" s="48">
        <v>9673</v>
      </c>
      <c r="R134" s="49" t="s">
        <v>569</v>
      </c>
      <c r="S134" s="52"/>
      <c r="T134" s="52"/>
      <c r="U134" s="52"/>
    </row>
    <row r="135" spans="1:21" s="26" customFormat="1" ht="30" customHeight="1" x14ac:dyDescent="0.25">
      <c r="A135" s="45">
        <f t="shared" si="27"/>
        <v>114</v>
      </c>
      <c r="B135" s="59" t="s">
        <v>1879</v>
      </c>
      <c r="C135" s="25">
        <v>1995</v>
      </c>
      <c r="D135" s="25" t="s">
        <v>1875</v>
      </c>
      <c r="E135" s="25" t="s">
        <v>18</v>
      </c>
      <c r="F135" s="26">
        <v>9</v>
      </c>
      <c r="G135" s="26">
        <v>2</v>
      </c>
      <c r="H135" s="27">
        <v>4998.3999999999996</v>
      </c>
      <c r="I135" s="61">
        <v>0</v>
      </c>
      <c r="J135" s="27">
        <v>4172.6000000000004</v>
      </c>
      <c r="K135" s="27">
        <f t="shared" si="35"/>
        <v>7272875.7599999998</v>
      </c>
      <c r="L135" s="27">
        <v>0</v>
      </c>
      <c r="M135" s="27">
        <v>0</v>
      </c>
      <c r="N135" s="27">
        <v>0</v>
      </c>
      <c r="O135" s="27">
        <f>[1]Лист1!$D$44</f>
        <v>7272875.7599999998</v>
      </c>
      <c r="P135" s="27">
        <f t="shared" si="36"/>
        <v>1455.0407650448144</v>
      </c>
      <c r="Q135" s="48">
        <v>9673</v>
      </c>
      <c r="R135" s="49" t="s">
        <v>570</v>
      </c>
      <c r="S135" s="50"/>
      <c r="T135" s="51"/>
      <c r="U135" s="51"/>
    </row>
    <row r="136" spans="1:21" s="53" customFormat="1" ht="30" customHeight="1" x14ac:dyDescent="0.25">
      <c r="A136" s="45">
        <f t="shared" si="27"/>
        <v>115</v>
      </c>
      <c r="B136" s="59" t="s">
        <v>589</v>
      </c>
      <c r="C136" s="25">
        <v>1968</v>
      </c>
      <c r="D136" s="25" t="s">
        <v>1875</v>
      </c>
      <c r="E136" s="26" t="s">
        <v>18</v>
      </c>
      <c r="F136" s="26">
        <v>5</v>
      </c>
      <c r="G136" s="26">
        <v>4</v>
      </c>
      <c r="H136" s="27">
        <v>4771.5</v>
      </c>
      <c r="I136" s="27">
        <v>1199.42</v>
      </c>
      <c r="J136" s="27">
        <v>3572.08</v>
      </c>
      <c r="K136" s="27">
        <f t="shared" si="35"/>
        <v>22692316</v>
      </c>
      <c r="L136" s="27">
        <v>0</v>
      </c>
      <c r="M136" s="27">
        <v>0</v>
      </c>
      <c r="N136" s="27">
        <v>0</v>
      </c>
      <c r="O136" s="27">
        <f>[1]Лист1!$D$1329</f>
        <v>22692316</v>
      </c>
      <c r="P136" s="27">
        <f t="shared" si="36"/>
        <v>4755.8034161165251</v>
      </c>
      <c r="Q136" s="48">
        <v>9673</v>
      </c>
      <c r="R136" s="49" t="s">
        <v>569</v>
      </c>
      <c r="S136" s="52"/>
      <c r="T136" s="52"/>
      <c r="U136" s="52"/>
    </row>
    <row r="137" spans="1:21" s="53" customFormat="1" ht="30" customHeight="1" x14ac:dyDescent="0.25">
      <c r="A137" s="45">
        <f t="shared" si="27"/>
        <v>116</v>
      </c>
      <c r="B137" s="59" t="s">
        <v>628</v>
      </c>
      <c r="C137" s="25">
        <v>1969</v>
      </c>
      <c r="D137" s="25" t="s">
        <v>1875</v>
      </c>
      <c r="E137" s="25" t="s">
        <v>18</v>
      </c>
      <c r="F137" s="26">
        <v>5</v>
      </c>
      <c r="G137" s="26">
        <v>4</v>
      </c>
      <c r="H137" s="27">
        <v>4807.2</v>
      </c>
      <c r="I137" s="27">
        <v>1231.03</v>
      </c>
      <c r="J137" s="27">
        <v>3576.17</v>
      </c>
      <c r="K137" s="27">
        <f t="shared" si="35"/>
        <v>32310348</v>
      </c>
      <c r="L137" s="27">
        <v>0</v>
      </c>
      <c r="M137" s="27">
        <v>0</v>
      </c>
      <c r="N137" s="27">
        <v>0</v>
      </c>
      <c r="O137" s="27">
        <f>[1]Лист1!$D$2044</f>
        <v>32310348</v>
      </c>
      <c r="P137" s="27">
        <f t="shared" si="36"/>
        <v>6721.240639041438</v>
      </c>
      <c r="Q137" s="48">
        <v>9673</v>
      </c>
      <c r="R137" s="49" t="s">
        <v>568</v>
      </c>
      <c r="S137" s="52"/>
      <c r="T137" s="52"/>
      <c r="U137" s="52"/>
    </row>
    <row r="138" spans="1:21" s="53" customFormat="1" ht="30" customHeight="1" x14ac:dyDescent="0.25">
      <c r="A138" s="45">
        <f t="shared" si="27"/>
        <v>117</v>
      </c>
      <c r="B138" s="59" t="s">
        <v>629</v>
      </c>
      <c r="C138" s="25">
        <v>1970</v>
      </c>
      <c r="D138" s="25" t="s">
        <v>1875</v>
      </c>
      <c r="E138" s="25" t="s">
        <v>18</v>
      </c>
      <c r="F138" s="26">
        <v>5</v>
      </c>
      <c r="G138" s="26">
        <v>4</v>
      </c>
      <c r="H138" s="27">
        <v>4723.5</v>
      </c>
      <c r="I138" s="27">
        <v>1187.74</v>
      </c>
      <c r="J138" s="27">
        <v>3535.76</v>
      </c>
      <c r="K138" s="27">
        <f t="shared" si="35"/>
        <v>31378819.5</v>
      </c>
      <c r="L138" s="27">
        <v>0</v>
      </c>
      <c r="M138" s="27">
        <v>0</v>
      </c>
      <c r="N138" s="27">
        <v>0</v>
      </c>
      <c r="O138" s="27">
        <f>[1]Лист1!$D$2045</f>
        <v>31378819.5</v>
      </c>
      <c r="P138" s="27">
        <f t="shared" si="36"/>
        <v>6643.1289298189904</v>
      </c>
      <c r="Q138" s="48">
        <v>9673</v>
      </c>
      <c r="R138" s="49" t="s">
        <v>568</v>
      </c>
      <c r="S138" s="52"/>
      <c r="T138" s="52"/>
      <c r="U138" s="52"/>
    </row>
    <row r="139" spans="1:21" s="53" customFormat="1" ht="30" customHeight="1" x14ac:dyDescent="0.25">
      <c r="A139" s="45">
        <f t="shared" si="27"/>
        <v>118</v>
      </c>
      <c r="B139" s="59" t="s">
        <v>630</v>
      </c>
      <c r="C139" s="25">
        <v>1971</v>
      </c>
      <c r="D139" s="25" t="s">
        <v>1875</v>
      </c>
      <c r="E139" s="25" t="s">
        <v>18</v>
      </c>
      <c r="F139" s="26">
        <v>5</v>
      </c>
      <c r="G139" s="26">
        <v>4</v>
      </c>
      <c r="H139" s="27">
        <v>4691.3</v>
      </c>
      <c r="I139" s="27">
        <v>1181.27</v>
      </c>
      <c r="J139" s="27">
        <v>3510.03</v>
      </c>
      <c r="K139" s="27">
        <f t="shared" si="35"/>
        <v>30971379.5</v>
      </c>
      <c r="L139" s="27">
        <v>0</v>
      </c>
      <c r="M139" s="27">
        <v>0</v>
      </c>
      <c r="N139" s="27">
        <v>0</v>
      </c>
      <c r="O139" s="27">
        <f>[1]Лист1!$D$2046</f>
        <v>30971379.5</v>
      </c>
      <c r="P139" s="27">
        <f t="shared" si="36"/>
        <v>6601.8757060942589</v>
      </c>
      <c r="Q139" s="48">
        <v>9673</v>
      </c>
      <c r="R139" s="49" t="s">
        <v>568</v>
      </c>
      <c r="S139" s="52"/>
      <c r="T139" s="52"/>
      <c r="U139" s="52"/>
    </row>
    <row r="140" spans="1:21" s="53" customFormat="1" ht="30" customHeight="1" x14ac:dyDescent="0.25">
      <c r="A140" s="45">
        <f t="shared" si="27"/>
        <v>119</v>
      </c>
      <c r="B140" s="59" t="s">
        <v>631</v>
      </c>
      <c r="C140" s="26">
        <v>1973</v>
      </c>
      <c r="D140" s="25" t="s">
        <v>1875</v>
      </c>
      <c r="E140" s="26" t="s">
        <v>16</v>
      </c>
      <c r="F140" s="26">
        <v>5</v>
      </c>
      <c r="G140" s="26">
        <v>4</v>
      </c>
      <c r="H140" s="27">
        <v>4500.1000000000004</v>
      </c>
      <c r="I140" s="27">
        <v>1883.05</v>
      </c>
      <c r="J140" s="27">
        <v>2616.9499999999998</v>
      </c>
      <c r="K140" s="27">
        <f t="shared" ref="K140:K141" si="39">SUM(L140:O140)</f>
        <v>30943005.500000004</v>
      </c>
      <c r="L140" s="27">
        <v>0</v>
      </c>
      <c r="M140" s="27">
        <v>0</v>
      </c>
      <c r="N140" s="27">
        <v>0</v>
      </c>
      <c r="O140" s="27">
        <f>[1]Лист1!$D$2047</f>
        <v>30943005.500000004</v>
      </c>
      <c r="P140" s="27">
        <f t="shared" ref="P140" si="40">K140/H140</f>
        <v>6876.0706428746034</v>
      </c>
      <c r="Q140" s="48">
        <v>9673</v>
      </c>
      <c r="R140" s="49" t="s">
        <v>568</v>
      </c>
      <c r="S140" s="52"/>
      <c r="T140" s="52"/>
      <c r="U140" s="52"/>
    </row>
    <row r="141" spans="1:21" s="53" customFormat="1" ht="30" customHeight="1" x14ac:dyDescent="0.25">
      <c r="A141" s="45">
        <f t="shared" si="27"/>
        <v>120</v>
      </c>
      <c r="B141" s="59" t="s">
        <v>2177</v>
      </c>
      <c r="C141" s="26">
        <v>1989</v>
      </c>
      <c r="D141" s="25" t="s">
        <v>1875</v>
      </c>
      <c r="E141" s="26" t="s">
        <v>18</v>
      </c>
      <c r="F141" s="26">
        <v>12</v>
      </c>
      <c r="G141" s="26">
        <v>3</v>
      </c>
      <c r="H141" s="27">
        <v>11096.2</v>
      </c>
      <c r="I141" s="27">
        <v>826.7</v>
      </c>
      <c r="J141" s="27">
        <v>8448.2999999999993</v>
      </c>
      <c r="K141" s="27">
        <f t="shared" si="39"/>
        <v>21410000</v>
      </c>
      <c r="L141" s="27">
        <v>0</v>
      </c>
      <c r="M141" s="27">
        <v>0</v>
      </c>
      <c r="N141" s="27">
        <v>0</v>
      </c>
      <c r="O141" s="27">
        <f>[1]Лист1!$D$45</f>
        <v>21410000</v>
      </c>
      <c r="P141" s="27">
        <f t="shared" si="36"/>
        <v>1929.4893747409021</v>
      </c>
      <c r="Q141" s="27">
        <v>9673</v>
      </c>
      <c r="R141" s="49" t="s">
        <v>570</v>
      </c>
      <c r="S141" s="52"/>
      <c r="T141" s="52"/>
      <c r="U141" s="52"/>
    </row>
    <row r="142" spans="1:21" s="53" customFormat="1" ht="30" customHeight="1" x14ac:dyDescent="0.25">
      <c r="A142" s="273">
        <f>A141+1</f>
        <v>121</v>
      </c>
      <c r="B142" s="275" t="s">
        <v>633</v>
      </c>
      <c r="C142" s="277">
        <v>1969</v>
      </c>
      <c r="D142" s="277" t="s">
        <v>1875</v>
      </c>
      <c r="E142" s="277" t="s">
        <v>16</v>
      </c>
      <c r="F142" s="279">
        <v>2</v>
      </c>
      <c r="G142" s="279">
        <v>2</v>
      </c>
      <c r="H142" s="281">
        <v>728.9</v>
      </c>
      <c r="I142" s="281">
        <v>0</v>
      </c>
      <c r="J142" s="281">
        <v>726.3</v>
      </c>
      <c r="K142" s="27">
        <f t="shared" ref="K142" si="41">SUM(L142:O142)</f>
        <v>2782250</v>
      </c>
      <c r="L142" s="27">
        <v>0</v>
      </c>
      <c r="M142" s="27">
        <v>0</v>
      </c>
      <c r="N142" s="27">
        <v>0</v>
      </c>
      <c r="O142" s="27">
        <f>[1]Лист1!$D$1330</f>
        <v>2782250</v>
      </c>
      <c r="P142" s="27">
        <f>K142/H142</f>
        <v>3817.0530937028402</v>
      </c>
      <c r="Q142" s="27">
        <v>9673</v>
      </c>
      <c r="R142" s="49" t="s">
        <v>569</v>
      </c>
      <c r="S142" s="52"/>
      <c r="T142" s="52"/>
      <c r="U142" s="52"/>
    </row>
    <row r="143" spans="1:21" s="53" customFormat="1" ht="30" customHeight="1" x14ac:dyDescent="0.25">
      <c r="A143" s="274"/>
      <c r="B143" s="276"/>
      <c r="C143" s="278"/>
      <c r="D143" s="278"/>
      <c r="E143" s="278"/>
      <c r="F143" s="280"/>
      <c r="G143" s="280"/>
      <c r="H143" s="282"/>
      <c r="I143" s="282"/>
      <c r="J143" s="282"/>
      <c r="K143" s="27">
        <f t="shared" si="35"/>
        <v>4702598.5</v>
      </c>
      <c r="L143" s="27">
        <v>0</v>
      </c>
      <c r="M143" s="27">
        <v>0</v>
      </c>
      <c r="N143" s="27">
        <v>0</v>
      </c>
      <c r="O143" s="27">
        <f>[1]Лист1!$D$2048</f>
        <v>4702598.5</v>
      </c>
      <c r="P143" s="27">
        <f>K143/H142</f>
        <v>6451.6373988201403</v>
      </c>
      <c r="Q143" s="48">
        <v>9673</v>
      </c>
      <c r="R143" s="49" t="s">
        <v>568</v>
      </c>
      <c r="S143" s="52"/>
      <c r="T143" s="52"/>
      <c r="U143" s="52"/>
    </row>
    <row r="144" spans="1:21" s="53" customFormat="1" ht="30" customHeight="1" x14ac:dyDescent="0.25">
      <c r="A144" s="45">
        <f>A142+1</f>
        <v>122</v>
      </c>
      <c r="B144" s="59" t="s">
        <v>590</v>
      </c>
      <c r="C144" s="25">
        <v>1964</v>
      </c>
      <c r="D144" s="25" t="s">
        <v>1875</v>
      </c>
      <c r="E144" s="25" t="s">
        <v>16</v>
      </c>
      <c r="F144" s="26">
        <v>4</v>
      </c>
      <c r="G144" s="26">
        <v>3</v>
      </c>
      <c r="H144" s="27">
        <v>2709.75</v>
      </c>
      <c r="I144" s="27">
        <v>724.77</v>
      </c>
      <c r="J144" s="27">
        <v>1508.01</v>
      </c>
      <c r="K144" s="27">
        <f t="shared" si="35"/>
        <v>17105651.25</v>
      </c>
      <c r="L144" s="27">
        <v>0</v>
      </c>
      <c r="M144" s="27">
        <v>0</v>
      </c>
      <c r="N144" s="27">
        <v>0</v>
      </c>
      <c r="O144" s="27">
        <f>[1]Лист1!$D$1331</f>
        <v>17105651.25</v>
      </c>
      <c r="P144" s="27">
        <f t="shared" si="36"/>
        <v>6312.6307777470247</v>
      </c>
      <c r="Q144" s="48">
        <v>9673</v>
      </c>
      <c r="R144" s="49" t="s">
        <v>569</v>
      </c>
      <c r="S144" s="52"/>
      <c r="T144" s="52"/>
      <c r="U144" s="52"/>
    </row>
    <row r="145" spans="1:21" s="53" customFormat="1" ht="30" customHeight="1" x14ac:dyDescent="0.25">
      <c r="A145" s="45">
        <f t="shared" si="27"/>
        <v>123</v>
      </c>
      <c r="B145" s="59" t="s">
        <v>2549</v>
      </c>
      <c r="C145" s="46">
        <v>1959</v>
      </c>
      <c r="D145" s="46" t="s">
        <v>1875</v>
      </c>
      <c r="E145" s="46" t="s">
        <v>16</v>
      </c>
      <c r="F145" s="46">
        <v>3</v>
      </c>
      <c r="G145" s="46">
        <v>3</v>
      </c>
      <c r="H145" s="38">
        <v>1631</v>
      </c>
      <c r="I145" s="38">
        <v>260.77999999999997</v>
      </c>
      <c r="J145" s="38">
        <v>1315.97</v>
      </c>
      <c r="K145" s="27">
        <f t="shared" ref="K145" si="42">SUM(L145:O145)</f>
        <v>6286944</v>
      </c>
      <c r="L145" s="27">
        <v>0</v>
      </c>
      <c r="M145" s="27">
        <v>0</v>
      </c>
      <c r="N145" s="27">
        <v>0</v>
      </c>
      <c r="O145" s="27">
        <f>[1]Лист1!$D$2049</f>
        <v>6286944</v>
      </c>
      <c r="P145" s="27">
        <f t="shared" si="36"/>
        <v>3854.65603923973</v>
      </c>
      <c r="Q145" s="48">
        <v>9673</v>
      </c>
      <c r="R145" s="49" t="s">
        <v>568</v>
      </c>
      <c r="S145" s="52"/>
      <c r="T145" s="52"/>
      <c r="U145" s="52"/>
    </row>
    <row r="146" spans="1:21" s="26" customFormat="1" ht="30" customHeight="1" x14ac:dyDescent="0.25">
      <c r="A146" s="45">
        <f t="shared" si="27"/>
        <v>124</v>
      </c>
      <c r="B146" s="59" t="s">
        <v>555</v>
      </c>
      <c r="C146" s="25">
        <v>1960</v>
      </c>
      <c r="D146" s="25" t="s">
        <v>1875</v>
      </c>
      <c r="E146" s="26" t="s">
        <v>16</v>
      </c>
      <c r="F146" s="26">
        <v>3</v>
      </c>
      <c r="G146" s="26">
        <v>3</v>
      </c>
      <c r="H146" s="27">
        <v>1516.3</v>
      </c>
      <c r="I146" s="27">
        <v>0</v>
      </c>
      <c r="J146" s="27">
        <v>1516.3</v>
      </c>
      <c r="K146" s="27">
        <f t="shared" si="35"/>
        <v>34899.43</v>
      </c>
      <c r="L146" s="27">
        <v>0</v>
      </c>
      <c r="M146" s="27">
        <v>0</v>
      </c>
      <c r="N146" s="27">
        <v>0</v>
      </c>
      <c r="O146" s="27">
        <f>[1]Лист1!$D$46</f>
        <v>34899.43</v>
      </c>
      <c r="P146" s="27">
        <f t="shared" si="36"/>
        <v>23.016177537426632</v>
      </c>
      <c r="Q146" s="48">
        <v>9673</v>
      </c>
      <c r="R146" s="49" t="s">
        <v>570</v>
      </c>
      <c r="S146" s="50"/>
      <c r="T146" s="51"/>
      <c r="U146" s="51"/>
    </row>
    <row r="147" spans="1:21" s="26" customFormat="1" ht="30" customHeight="1" x14ac:dyDescent="0.25">
      <c r="A147" s="45">
        <f t="shared" si="27"/>
        <v>125</v>
      </c>
      <c r="B147" s="59" t="s">
        <v>556</v>
      </c>
      <c r="C147" s="25">
        <v>1960</v>
      </c>
      <c r="D147" s="25" t="s">
        <v>1875</v>
      </c>
      <c r="E147" s="26" t="s">
        <v>16</v>
      </c>
      <c r="F147" s="26">
        <v>3</v>
      </c>
      <c r="G147" s="26">
        <v>3</v>
      </c>
      <c r="H147" s="27">
        <v>1530.7</v>
      </c>
      <c r="I147" s="27">
        <v>0</v>
      </c>
      <c r="J147" s="27">
        <v>1530.7</v>
      </c>
      <c r="K147" s="27">
        <f t="shared" si="35"/>
        <v>34899.43</v>
      </c>
      <c r="L147" s="27">
        <v>0</v>
      </c>
      <c r="M147" s="27">
        <v>0</v>
      </c>
      <c r="N147" s="27">
        <v>0</v>
      </c>
      <c r="O147" s="27">
        <f>[1]Лист1!$D$47</f>
        <v>34899.43</v>
      </c>
      <c r="P147" s="27">
        <f t="shared" si="36"/>
        <v>22.799653753184817</v>
      </c>
      <c r="Q147" s="48">
        <v>9673</v>
      </c>
      <c r="R147" s="49" t="s">
        <v>570</v>
      </c>
      <c r="S147" s="50"/>
      <c r="T147" s="51"/>
      <c r="U147" s="51"/>
    </row>
    <row r="148" spans="1:21" s="53" customFormat="1" ht="30" customHeight="1" x14ac:dyDescent="0.25">
      <c r="A148" s="45">
        <f t="shared" si="27"/>
        <v>126</v>
      </c>
      <c r="B148" s="59" t="s">
        <v>2550</v>
      </c>
      <c r="C148" s="25">
        <v>1966</v>
      </c>
      <c r="D148" s="25" t="s">
        <v>1875</v>
      </c>
      <c r="E148" s="25" t="s">
        <v>16</v>
      </c>
      <c r="F148" s="25">
        <v>5</v>
      </c>
      <c r="G148" s="25">
        <v>3</v>
      </c>
      <c r="H148" s="27">
        <v>2022.1</v>
      </c>
      <c r="I148" s="27">
        <v>506.6</v>
      </c>
      <c r="J148" s="27">
        <v>2023.02</v>
      </c>
      <c r="K148" s="27">
        <f t="shared" ref="K148" si="43">SUM(L148:O148)</f>
        <v>11533510.399999999</v>
      </c>
      <c r="L148" s="27">
        <v>0</v>
      </c>
      <c r="M148" s="27">
        <v>0</v>
      </c>
      <c r="N148" s="27">
        <v>0</v>
      </c>
      <c r="O148" s="27">
        <f>[1]Лист1!$D$2050</f>
        <v>11533510.399999999</v>
      </c>
      <c r="P148" s="27">
        <f t="shared" si="36"/>
        <v>5703.7289946095634</v>
      </c>
      <c r="Q148" s="48">
        <v>9673</v>
      </c>
      <c r="R148" s="49" t="s">
        <v>568</v>
      </c>
      <c r="S148" s="52"/>
      <c r="T148" s="52"/>
      <c r="U148" s="52"/>
    </row>
    <row r="149" spans="1:21" s="26" customFormat="1" ht="30" customHeight="1" x14ac:dyDescent="0.25">
      <c r="A149" s="45">
        <f t="shared" si="27"/>
        <v>127</v>
      </c>
      <c r="B149" s="59" t="s">
        <v>557</v>
      </c>
      <c r="C149" s="25">
        <v>1959</v>
      </c>
      <c r="D149" s="25" t="s">
        <v>1875</v>
      </c>
      <c r="E149" s="25" t="s">
        <v>16</v>
      </c>
      <c r="F149" s="26">
        <v>2</v>
      </c>
      <c r="G149" s="26">
        <v>1</v>
      </c>
      <c r="H149" s="27">
        <v>275.5</v>
      </c>
      <c r="I149" s="27">
        <v>0</v>
      </c>
      <c r="J149" s="27">
        <v>206.2</v>
      </c>
      <c r="K149" s="27">
        <f t="shared" si="35"/>
        <v>14325.82</v>
      </c>
      <c r="L149" s="27">
        <v>0</v>
      </c>
      <c r="M149" s="27">
        <v>0</v>
      </c>
      <c r="N149" s="27">
        <v>0</v>
      </c>
      <c r="O149" s="27">
        <f>[1]Лист1!$D$48</f>
        <v>14325.82</v>
      </c>
      <c r="P149" s="27">
        <f t="shared" si="36"/>
        <v>51.99934664246824</v>
      </c>
      <c r="Q149" s="48">
        <v>9673</v>
      </c>
      <c r="R149" s="49" t="s">
        <v>570</v>
      </c>
      <c r="S149" s="50"/>
      <c r="T149" s="51"/>
      <c r="U149" s="51"/>
    </row>
    <row r="150" spans="1:21" s="26" customFormat="1" ht="30" customHeight="1" x14ac:dyDescent="0.25">
      <c r="A150" s="45">
        <f t="shared" si="27"/>
        <v>128</v>
      </c>
      <c r="B150" s="59" t="s">
        <v>554</v>
      </c>
      <c r="C150" s="25">
        <v>1957</v>
      </c>
      <c r="D150" s="25" t="s">
        <v>1875</v>
      </c>
      <c r="E150" s="25" t="s">
        <v>16</v>
      </c>
      <c r="F150" s="26">
        <v>2</v>
      </c>
      <c r="G150" s="26">
        <v>1</v>
      </c>
      <c r="H150" s="27">
        <v>340</v>
      </c>
      <c r="I150" s="27">
        <v>0</v>
      </c>
      <c r="J150" s="27">
        <v>340</v>
      </c>
      <c r="K150" s="27">
        <f t="shared" si="35"/>
        <v>16474.68</v>
      </c>
      <c r="L150" s="27">
        <v>0</v>
      </c>
      <c r="M150" s="27">
        <v>0</v>
      </c>
      <c r="N150" s="27">
        <v>0</v>
      </c>
      <c r="O150" s="27">
        <f>[1]Лист1!$D$49</f>
        <v>16474.68</v>
      </c>
      <c r="P150" s="27">
        <f t="shared" si="36"/>
        <v>48.454941176470591</v>
      </c>
      <c r="Q150" s="48">
        <v>9673</v>
      </c>
      <c r="R150" s="49" t="s">
        <v>570</v>
      </c>
      <c r="S150" s="50"/>
      <c r="T150" s="51"/>
      <c r="U150" s="51"/>
    </row>
    <row r="151" spans="1:21" s="53" customFormat="1" ht="30" customHeight="1" x14ac:dyDescent="0.25">
      <c r="A151" s="45">
        <f t="shared" si="27"/>
        <v>129</v>
      </c>
      <c r="B151" s="59" t="s">
        <v>634</v>
      </c>
      <c r="C151" s="45">
        <v>1976</v>
      </c>
      <c r="D151" s="25" t="s">
        <v>1875</v>
      </c>
      <c r="E151" s="45" t="s">
        <v>16</v>
      </c>
      <c r="F151" s="26">
        <v>5</v>
      </c>
      <c r="G151" s="26">
        <v>6</v>
      </c>
      <c r="H151" s="27">
        <v>6376.28</v>
      </c>
      <c r="I151" s="27">
        <v>335.4</v>
      </c>
      <c r="J151" s="27">
        <v>4464.38</v>
      </c>
      <c r="K151" s="27">
        <f t="shared" si="35"/>
        <v>41097150.599999994</v>
      </c>
      <c r="L151" s="27">
        <v>0</v>
      </c>
      <c r="M151" s="27">
        <v>0</v>
      </c>
      <c r="N151" s="27">
        <v>0</v>
      </c>
      <c r="O151" s="27">
        <f>[1]Лист1!$D$2051</f>
        <v>41097150.599999994</v>
      </c>
      <c r="P151" s="27">
        <f t="shared" si="36"/>
        <v>6445.3177401243347</v>
      </c>
      <c r="Q151" s="48">
        <v>9673</v>
      </c>
      <c r="R151" s="49" t="s">
        <v>568</v>
      </c>
      <c r="S151" s="52"/>
      <c r="T151" s="52"/>
      <c r="U151" s="52"/>
    </row>
    <row r="152" spans="1:21" s="53" customFormat="1" ht="30" customHeight="1" x14ac:dyDescent="0.25">
      <c r="A152" s="45">
        <f t="shared" si="27"/>
        <v>130</v>
      </c>
      <c r="B152" s="59" t="s">
        <v>1888</v>
      </c>
      <c r="C152" s="45">
        <v>1988</v>
      </c>
      <c r="D152" s="25" t="s">
        <v>1875</v>
      </c>
      <c r="E152" s="45" t="s">
        <v>18</v>
      </c>
      <c r="F152" s="26">
        <v>4</v>
      </c>
      <c r="G152" s="26">
        <v>4</v>
      </c>
      <c r="H152" s="27">
        <v>2800.8</v>
      </c>
      <c r="I152" s="27">
        <v>0</v>
      </c>
      <c r="J152" s="27">
        <v>1978</v>
      </c>
      <c r="K152" s="27">
        <f t="shared" ref="K152" si="44">SUM(L152:O152)</f>
        <v>18168560</v>
      </c>
      <c r="L152" s="27">
        <v>0</v>
      </c>
      <c r="M152" s="27">
        <v>0</v>
      </c>
      <c r="N152" s="27">
        <v>0</v>
      </c>
      <c r="O152" s="27">
        <f>[1]Лист1!$D$2052</f>
        <v>18168560</v>
      </c>
      <c r="P152" s="27">
        <f t="shared" ref="P152" si="45">K152/H152</f>
        <v>6486.9180234218793</v>
      </c>
      <c r="Q152" s="48">
        <v>9673</v>
      </c>
      <c r="R152" s="49" t="s">
        <v>568</v>
      </c>
      <c r="S152" s="52"/>
      <c r="T152" s="52"/>
      <c r="U152" s="52"/>
    </row>
    <row r="153" spans="1:21" s="26" customFormat="1" ht="30" customHeight="1" x14ac:dyDescent="0.25">
      <c r="A153" s="45">
        <f t="shared" si="27"/>
        <v>131</v>
      </c>
      <c r="B153" s="59" t="s">
        <v>451</v>
      </c>
      <c r="C153" s="25">
        <v>1960</v>
      </c>
      <c r="D153" s="25" t="s">
        <v>1875</v>
      </c>
      <c r="E153" s="26" t="s">
        <v>16</v>
      </c>
      <c r="F153" s="26">
        <v>4</v>
      </c>
      <c r="G153" s="26">
        <v>7</v>
      </c>
      <c r="H153" s="27">
        <v>4576.3999999999996</v>
      </c>
      <c r="I153" s="27">
        <v>327.2</v>
      </c>
      <c r="J153" s="27">
        <v>3125.2</v>
      </c>
      <c r="K153" s="27">
        <f t="shared" ref="K153:K171" si="46">SUM(L153:O153)</f>
        <v>2137178.7999999998</v>
      </c>
      <c r="L153" s="27">
        <v>0</v>
      </c>
      <c r="M153" s="27">
        <v>0</v>
      </c>
      <c r="N153" s="27">
        <v>0</v>
      </c>
      <c r="O153" s="27">
        <f>[1]Лист1!$D$50</f>
        <v>2137178.7999999998</v>
      </c>
      <c r="P153" s="27">
        <f t="shared" ref="P153:P171" si="47">K153/H153</f>
        <v>467</v>
      </c>
      <c r="Q153" s="48">
        <v>9673</v>
      </c>
      <c r="R153" s="49" t="s">
        <v>570</v>
      </c>
      <c r="S153" s="50"/>
      <c r="T153" s="51"/>
      <c r="U153" s="51"/>
    </row>
    <row r="154" spans="1:21" s="129" customFormat="1" ht="30" customHeight="1" x14ac:dyDescent="0.25">
      <c r="A154" s="264">
        <f t="shared" si="27"/>
        <v>132</v>
      </c>
      <c r="B154" s="265" t="s">
        <v>635</v>
      </c>
      <c r="C154" s="261">
        <v>1973</v>
      </c>
      <c r="D154" s="261" t="s">
        <v>1875</v>
      </c>
      <c r="E154" s="257" t="s">
        <v>16</v>
      </c>
      <c r="F154" s="257">
        <v>4</v>
      </c>
      <c r="G154" s="257">
        <v>4</v>
      </c>
      <c r="H154" s="262">
        <v>3605</v>
      </c>
      <c r="I154" s="262">
        <v>0</v>
      </c>
      <c r="J154" s="262">
        <v>2562.3000000000002</v>
      </c>
      <c r="K154" s="262">
        <f t="shared" si="46"/>
        <v>26567277</v>
      </c>
      <c r="L154" s="262">
        <v>0</v>
      </c>
      <c r="M154" s="262">
        <v>0</v>
      </c>
      <c r="N154" s="262">
        <v>0</v>
      </c>
      <c r="O154" s="262">
        <f>[1]Лист1!$D$2053</f>
        <v>26567277</v>
      </c>
      <c r="P154" s="262">
        <f t="shared" si="47"/>
        <v>7369.5636615811372</v>
      </c>
      <c r="Q154" s="48">
        <v>9673</v>
      </c>
      <c r="R154" s="49" t="s">
        <v>568</v>
      </c>
      <c r="S154" s="128"/>
      <c r="T154" s="128"/>
      <c r="U154" s="128"/>
    </row>
    <row r="155" spans="1:21" s="53" customFormat="1" ht="30" customHeight="1" x14ac:dyDescent="0.25">
      <c r="A155" s="243">
        <f t="shared" si="27"/>
        <v>133</v>
      </c>
      <c r="B155" s="245" t="s">
        <v>636</v>
      </c>
      <c r="C155" s="247">
        <v>1973</v>
      </c>
      <c r="D155" s="247" t="s">
        <v>1875</v>
      </c>
      <c r="E155" s="249" t="s">
        <v>16</v>
      </c>
      <c r="F155" s="249">
        <v>2</v>
      </c>
      <c r="G155" s="249">
        <v>2</v>
      </c>
      <c r="H155" s="241">
        <v>408.2</v>
      </c>
      <c r="I155" s="241">
        <v>0</v>
      </c>
      <c r="J155" s="241">
        <v>367.9</v>
      </c>
      <c r="K155" s="241">
        <f t="shared" si="46"/>
        <v>5806819</v>
      </c>
      <c r="L155" s="241">
        <v>0</v>
      </c>
      <c r="M155" s="241">
        <v>0</v>
      </c>
      <c r="N155" s="241">
        <v>0</v>
      </c>
      <c r="O155" s="241">
        <f>[1]Лист1!$D$2054</f>
        <v>5806819</v>
      </c>
      <c r="P155" s="241">
        <f t="shared" si="47"/>
        <v>14225.426261636454</v>
      </c>
      <c r="Q155" s="239">
        <v>9673</v>
      </c>
      <c r="R155" s="131" t="s">
        <v>568</v>
      </c>
      <c r="S155" s="52"/>
      <c r="T155" s="52"/>
      <c r="U155" s="52"/>
    </row>
    <row r="156" spans="1:21" s="53" customFormat="1" ht="30" customHeight="1" x14ac:dyDescent="0.25">
      <c r="A156" s="45">
        <f t="shared" si="27"/>
        <v>134</v>
      </c>
      <c r="B156" s="59" t="s">
        <v>637</v>
      </c>
      <c r="C156" s="25">
        <v>1994</v>
      </c>
      <c r="D156" s="25" t="s">
        <v>1875</v>
      </c>
      <c r="E156" s="26" t="s">
        <v>16</v>
      </c>
      <c r="F156" s="26">
        <v>5</v>
      </c>
      <c r="G156" s="26">
        <v>2</v>
      </c>
      <c r="H156" s="27">
        <v>1159.9000000000001</v>
      </c>
      <c r="I156" s="27">
        <v>0</v>
      </c>
      <c r="J156" s="27">
        <v>1159.9000000000001</v>
      </c>
      <c r="K156" s="27">
        <f t="shared" si="46"/>
        <v>1540400</v>
      </c>
      <c r="L156" s="27">
        <v>0</v>
      </c>
      <c r="M156" s="27">
        <v>0</v>
      </c>
      <c r="N156" s="27">
        <v>0</v>
      </c>
      <c r="O156" s="27">
        <f>[1]Лист1!$D$2055</f>
        <v>1540400</v>
      </c>
      <c r="P156" s="27">
        <f t="shared" si="47"/>
        <v>1328.0455211656176</v>
      </c>
      <c r="Q156" s="48">
        <v>9673</v>
      </c>
      <c r="R156" s="49" t="s">
        <v>568</v>
      </c>
      <c r="S156" s="52"/>
      <c r="T156" s="52"/>
      <c r="U156" s="52"/>
    </row>
    <row r="157" spans="1:21" s="53" customFormat="1" ht="30" customHeight="1" x14ac:dyDescent="0.25">
      <c r="A157" s="45">
        <f t="shared" si="27"/>
        <v>135</v>
      </c>
      <c r="B157" s="59" t="s">
        <v>2551</v>
      </c>
      <c r="C157" s="25">
        <v>1966</v>
      </c>
      <c r="D157" s="25" t="s">
        <v>1875</v>
      </c>
      <c r="E157" s="25" t="s">
        <v>16</v>
      </c>
      <c r="F157" s="25">
        <v>4</v>
      </c>
      <c r="G157" s="25">
        <v>3</v>
      </c>
      <c r="H157" s="27">
        <v>2007.2</v>
      </c>
      <c r="I157" s="27">
        <v>0</v>
      </c>
      <c r="J157" s="27">
        <v>1438.52</v>
      </c>
      <c r="K157" s="27">
        <f t="shared" ref="K157" si="48">SUM(L157:O157)</f>
        <v>19766966</v>
      </c>
      <c r="L157" s="27">
        <v>0</v>
      </c>
      <c r="M157" s="27">
        <v>0</v>
      </c>
      <c r="N157" s="27">
        <v>0</v>
      </c>
      <c r="O157" s="27">
        <f>[1]Лист1!$D$2056</f>
        <v>19766966</v>
      </c>
      <c r="P157" s="27">
        <f t="shared" si="47"/>
        <v>9848.0300916699871</v>
      </c>
      <c r="Q157" s="48">
        <v>9673</v>
      </c>
      <c r="R157" s="49" t="s">
        <v>568</v>
      </c>
      <c r="S157" s="52"/>
      <c r="T157" s="52"/>
      <c r="U157" s="52"/>
    </row>
    <row r="158" spans="1:21" s="26" customFormat="1" ht="30" customHeight="1" x14ac:dyDescent="0.25">
      <c r="A158" s="45">
        <f t="shared" si="27"/>
        <v>136</v>
      </c>
      <c r="B158" s="59" t="s">
        <v>1991</v>
      </c>
      <c r="C158" s="25">
        <v>1995</v>
      </c>
      <c r="D158" s="25" t="s">
        <v>1875</v>
      </c>
      <c r="E158" s="25" t="s">
        <v>18</v>
      </c>
      <c r="F158" s="26">
        <v>9</v>
      </c>
      <c r="G158" s="26">
        <v>3</v>
      </c>
      <c r="H158" s="27">
        <v>5949.9</v>
      </c>
      <c r="I158" s="61">
        <v>0</v>
      </c>
      <c r="J158" s="61">
        <v>5911.06</v>
      </c>
      <c r="K158" s="27">
        <f t="shared" si="46"/>
        <v>10806499.859999999</v>
      </c>
      <c r="L158" s="27">
        <v>0</v>
      </c>
      <c r="M158" s="27">
        <v>0</v>
      </c>
      <c r="N158" s="27">
        <v>0</v>
      </c>
      <c r="O158" s="27">
        <f>[1]Лист1!$D$1332</f>
        <v>10806499.859999999</v>
      </c>
      <c r="P158" s="27">
        <f t="shared" si="47"/>
        <v>1816.2489890586396</v>
      </c>
      <c r="Q158" s="48">
        <v>9673</v>
      </c>
      <c r="R158" s="49" t="s">
        <v>569</v>
      </c>
      <c r="S158" s="50"/>
      <c r="T158" s="51"/>
      <c r="U158" s="51"/>
    </row>
    <row r="159" spans="1:21" s="26" customFormat="1" ht="30" customHeight="1" x14ac:dyDescent="0.25">
      <c r="A159" s="45">
        <f t="shared" si="27"/>
        <v>137</v>
      </c>
      <c r="B159" s="59" t="s">
        <v>1880</v>
      </c>
      <c r="C159" s="25">
        <v>1984</v>
      </c>
      <c r="D159" s="25" t="s">
        <v>1875</v>
      </c>
      <c r="E159" s="25" t="s">
        <v>16</v>
      </c>
      <c r="F159" s="26">
        <v>9</v>
      </c>
      <c r="G159" s="26">
        <v>1</v>
      </c>
      <c r="H159" s="27">
        <v>4012.76</v>
      </c>
      <c r="I159" s="61">
        <v>0</v>
      </c>
      <c r="J159" s="61">
        <v>3189.41</v>
      </c>
      <c r="K159" s="27">
        <f t="shared" si="46"/>
        <v>7627541.2699999996</v>
      </c>
      <c r="L159" s="27">
        <v>0</v>
      </c>
      <c r="M159" s="27">
        <v>0</v>
      </c>
      <c r="N159" s="27">
        <v>0</v>
      </c>
      <c r="O159" s="27">
        <f>[1]Лист1!$D$51</f>
        <v>7627541.2699999996</v>
      </c>
      <c r="P159" s="27">
        <f t="shared" si="47"/>
        <v>1900.8216962888384</v>
      </c>
      <c r="Q159" s="48">
        <v>9673</v>
      </c>
      <c r="R159" s="49" t="s">
        <v>570</v>
      </c>
      <c r="S159" s="50"/>
      <c r="T159" s="51"/>
      <c r="U159" s="51"/>
    </row>
    <row r="160" spans="1:21" s="26" customFormat="1" ht="30" customHeight="1" x14ac:dyDescent="0.25">
      <c r="A160" s="45">
        <f t="shared" si="27"/>
        <v>138</v>
      </c>
      <c r="B160" s="59" t="s">
        <v>558</v>
      </c>
      <c r="C160" s="25">
        <v>1959</v>
      </c>
      <c r="D160" s="25" t="s">
        <v>1875</v>
      </c>
      <c r="E160" s="26" t="s">
        <v>16</v>
      </c>
      <c r="F160" s="26">
        <v>3</v>
      </c>
      <c r="G160" s="26">
        <v>2</v>
      </c>
      <c r="H160" s="27">
        <v>5244.1</v>
      </c>
      <c r="I160" s="27">
        <v>110.31</v>
      </c>
      <c r="J160" s="27">
        <v>4244.1000000000004</v>
      </c>
      <c r="K160" s="27">
        <f t="shared" si="46"/>
        <v>43297.599999999999</v>
      </c>
      <c r="L160" s="27">
        <v>0</v>
      </c>
      <c r="M160" s="27">
        <v>0</v>
      </c>
      <c r="N160" s="27">
        <v>0</v>
      </c>
      <c r="O160" s="27">
        <f>[1]Лист1!$D$52</f>
        <v>43297.599999999999</v>
      </c>
      <c r="P160" s="27">
        <f t="shared" si="47"/>
        <v>8.2564405713087083</v>
      </c>
      <c r="Q160" s="48">
        <v>9673</v>
      </c>
      <c r="R160" s="49" t="s">
        <v>570</v>
      </c>
      <c r="S160" s="50"/>
      <c r="T160" s="51"/>
      <c r="U160" s="51"/>
    </row>
    <row r="161" spans="1:21" s="26" customFormat="1" ht="30" customHeight="1" x14ac:dyDescent="0.25">
      <c r="A161" s="45">
        <f t="shared" si="27"/>
        <v>139</v>
      </c>
      <c r="B161" s="59" t="s">
        <v>1882</v>
      </c>
      <c r="C161" s="25">
        <v>1984</v>
      </c>
      <c r="D161" s="25" t="s">
        <v>1875</v>
      </c>
      <c r="E161" s="25" t="s">
        <v>16</v>
      </c>
      <c r="F161" s="26">
        <v>9</v>
      </c>
      <c r="G161" s="26">
        <v>2</v>
      </c>
      <c r="H161" s="61">
        <v>3776.9</v>
      </c>
      <c r="I161" s="61">
        <v>824.3</v>
      </c>
      <c r="J161" s="61">
        <v>1873.8</v>
      </c>
      <c r="K161" s="27">
        <f t="shared" si="46"/>
        <v>3746801.65</v>
      </c>
      <c r="L161" s="27">
        <v>0</v>
      </c>
      <c r="M161" s="27">
        <v>0</v>
      </c>
      <c r="N161" s="27">
        <v>0</v>
      </c>
      <c r="O161" s="27">
        <f>[1]Лист1!$D$53</f>
        <v>3746801.65</v>
      </c>
      <c r="P161" s="27">
        <f t="shared" si="47"/>
        <v>992.03093807090465</v>
      </c>
      <c r="Q161" s="48">
        <v>9673</v>
      </c>
      <c r="R161" s="49" t="s">
        <v>570</v>
      </c>
      <c r="S161" s="50"/>
      <c r="T161" s="51"/>
      <c r="U161" s="51"/>
    </row>
    <row r="162" spans="1:21" s="53" customFormat="1" ht="30" customHeight="1" x14ac:dyDescent="0.25">
      <c r="A162" s="45">
        <f t="shared" ref="A162:A163" si="49">A161+1</f>
        <v>140</v>
      </c>
      <c r="B162" s="59" t="s">
        <v>44</v>
      </c>
      <c r="C162" s="25">
        <v>1965</v>
      </c>
      <c r="D162" s="25" t="s">
        <v>1875</v>
      </c>
      <c r="E162" s="26" t="s">
        <v>16</v>
      </c>
      <c r="F162" s="26">
        <v>4</v>
      </c>
      <c r="G162" s="26">
        <v>3</v>
      </c>
      <c r="H162" s="27">
        <v>1993.47</v>
      </c>
      <c r="I162" s="27">
        <v>0</v>
      </c>
      <c r="J162" s="27">
        <v>1993.47</v>
      </c>
      <c r="K162" s="27">
        <f t="shared" si="46"/>
        <v>16434138.65</v>
      </c>
      <c r="L162" s="27">
        <v>0</v>
      </c>
      <c r="M162" s="27">
        <v>0</v>
      </c>
      <c r="N162" s="27">
        <v>0</v>
      </c>
      <c r="O162" s="27">
        <f>[1]Лист1!$D$1333</f>
        <v>16434138.65</v>
      </c>
      <c r="P162" s="27">
        <f t="shared" si="47"/>
        <v>8243.9859390911333</v>
      </c>
      <c r="Q162" s="48">
        <v>9673</v>
      </c>
      <c r="R162" s="49" t="s">
        <v>569</v>
      </c>
      <c r="S162" s="52"/>
      <c r="T162" s="52"/>
      <c r="U162" s="52"/>
    </row>
    <row r="163" spans="1:21" s="53" customFormat="1" ht="30" customHeight="1" x14ac:dyDescent="0.25">
      <c r="A163" s="45">
        <f t="shared" si="49"/>
        <v>141</v>
      </c>
      <c r="B163" s="59" t="s">
        <v>638</v>
      </c>
      <c r="C163" s="25">
        <v>1987</v>
      </c>
      <c r="D163" s="25" t="s">
        <v>1875</v>
      </c>
      <c r="E163" s="25" t="s">
        <v>18</v>
      </c>
      <c r="F163" s="26">
        <v>5</v>
      </c>
      <c r="G163" s="26">
        <v>3</v>
      </c>
      <c r="H163" s="27">
        <v>3650.4</v>
      </c>
      <c r="I163" s="27">
        <v>0</v>
      </c>
      <c r="J163" s="27">
        <v>3336.8</v>
      </c>
      <c r="K163" s="27">
        <f t="shared" si="46"/>
        <v>21921185.600000001</v>
      </c>
      <c r="L163" s="27">
        <v>0</v>
      </c>
      <c r="M163" s="27">
        <v>0</v>
      </c>
      <c r="N163" s="27">
        <v>0</v>
      </c>
      <c r="O163" s="27">
        <f>[1]Лист1!$D$2057</f>
        <v>21921185.600000001</v>
      </c>
      <c r="P163" s="27">
        <f t="shared" si="47"/>
        <v>6005.1461757615607</v>
      </c>
      <c r="Q163" s="48">
        <v>9673</v>
      </c>
      <c r="R163" s="49" t="s">
        <v>568</v>
      </c>
      <c r="S163" s="52"/>
      <c r="T163" s="52"/>
      <c r="U163" s="52"/>
    </row>
    <row r="164" spans="1:21" s="53" customFormat="1" ht="30" customHeight="1" x14ac:dyDescent="0.25">
      <c r="A164" s="273">
        <f>A163+1</f>
        <v>142</v>
      </c>
      <c r="B164" s="275" t="s">
        <v>639</v>
      </c>
      <c r="C164" s="277">
        <v>1999</v>
      </c>
      <c r="D164" s="277" t="s">
        <v>1875</v>
      </c>
      <c r="E164" s="277" t="s">
        <v>18</v>
      </c>
      <c r="F164" s="279">
        <v>9</v>
      </c>
      <c r="G164" s="279">
        <v>4</v>
      </c>
      <c r="H164" s="281">
        <v>4831.5</v>
      </c>
      <c r="I164" s="281">
        <v>0</v>
      </c>
      <c r="J164" s="281">
        <v>3827.89</v>
      </c>
      <c r="K164" s="27">
        <f t="shared" ref="K164" si="50">SUM(L164:O164)</f>
        <v>7264927.1100000003</v>
      </c>
      <c r="L164" s="27">
        <v>0</v>
      </c>
      <c r="M164" s="27">
        <v>0</v>
      </c>
      <c r="N164" s="27">
        <v>0</v>
      </c>
      <c r="O164" s="27">
        <f>[1]Лист1!$D$1334</f>
        <v>7264927.1100000003</v>
      </c>
      <c r="P164" s="27">
        <f>K164/H164</f>
        <v>1503.6587208941323</v>
      </c>
      <c r="Q164" s="48">
        <v>9673</v>
      </c>
      <c r="R164" s="49" t="s">
        <v>569</v>
      </c>
      <c r="S164" s="52"/>
      <c r="T164" s="52"/>
      <c r="U164" s="52"/>
    </row>
    <row r="165" spans="1:21" s="53" customFormat="1" ht="30" customHeight="1" x14ac:dyDescent="0.25">
      <c r="A165" s="274"/>
      <c r="B165" s="276"/>
      <c r="C165" s="278"/>
      <c r="D165" s="278"/>
      <c r="E165" s="278"/>
      <c r="F165" s="280"/>
      <c r="G165" s="280"/>
      <c r="H165" s="282"/>
      <c r="I165" s="282"/>
      <c r="J165" s="282"/>
      <c r="K165" s="27">
        <f t="shared" si="46"/>
        <v>26507712</v>
      </c>
      <c r="L165" s="27">
        <v>0</v>
      </c>
      <c r="M165" s="27">
        <v>0</v>
      </c>
      <c r="N165" s="27">
        <v>0</v>
      </c>
      <c r="O165" s="27">
        <f>[1]Лист1!$D$2058</f>
        <v>26507712</v>
      </c>
      <c r="P165" s="27">
        <f>K165/H164</f>
        <v>5486.4352685501399</v>
      </c>
      <c r="Q165" s="48">
        <v>9673</v>
      </c>
      <c r="R165" s="49" t="s">
        <v>568</v>
      </c>
      <c r="S165" s="52"/>
      <c r="T165" s="52"/>
      <c r="U165" s="52"/>
    </row>
    <row r="166" spans="1:21" s="26" customFormat="1" ht="30" customHeight="1" x14ac:dyDescent="0.25">
      <c r="A166" s="45">
        <f>A164+1</f>
        <v>143</v>
      </c>
      <c r="B166" s="59" t="s">
        <v>1881</v>
      </c>
      <c r="C166" s="25">
        <v>1989</v>
      </c>
      <c r="D166" s="25" t="s">
        <v>1875</v>
      </c>
      <c r="E166" s="25" t="s">
        <v>18</v>
      </c>
      <c r="F166" s="26">
        <v>9</v>
      </c>
      <c r="G166" s="26">
        <v>8</v>
      </c>
      <c r="H166" s="27">
        <v>16122.6</v>
      </c>
      <c r="I166" s="27">
        <v>0</v>
      </c>
      <c r="J166" s="27">
        <v>16109.98</v>
      </c>
      <c r="K166" s="27">
        <f t="shared" ref="K166" si="51">SUM(L166:O166)</f>
        <v>28513818.77</v>
      </c>
      <c r="L166" s="27">
        <v>0</v>
      </c>
      <c r="M166" s="27">
        <v>0</v>
      </c>
      <c r="N166" s="27">
        <v>0</v>
      </c>
      <c r="O166" s="27">
        <f>[1]Лист1!$D$54</f>
        <v>28513818.77</v>
      </c>
      <c r="P166" s="27">
        <f t="shared" ref="P166" si="52">K166/H166</f>
        <v>1768.5620662920371</v>
      </c>
      <c r="Q166" s="48">
        <v>9673</v>
      </c>
      <c r="R166" s="49" t="s">
        <v>570</v>
      </c>
      <c r="S166" s="50"/>
      <c r="T166" s="51"/>
      <c r="U166" s="51"/>
    </row>
    <row r="167" spans="1:21" s="53" customFormat="1" ht="30" customHeight="1" x14ac:dyDescent="0.25">
      <c r="A167" s="45">
        <f>A166+1</f>
        <v>144</v>
      </c>
      <c r="B167" s="59" t="s">
        <v>591</v>
      </c>
      <c r="C167" s="25">
        <v>1968</v>
      </c>
      <c r="D167" s="25" t="s">
        <v>1875</v>
      </c>
      <c r="E167" s="25" t="s">
        <v>16</v>
      </c>
      <c r="F167" s="26">
        <v>2</v>
      </c>
      <c r="G167" s="26">
        <v>2</v>
      </c>
      <c r="H167" s="27">
        <v>858.3</v>
      </c>
      <c r="I167" s="27">
        <v>0</v>
      </c>
      <c r="J167" s="27">
        <v>858.3</v>
      </c>
      <c r="K167" s="27">
        <f t="shared" si="46"/>
        <v>10422059.9</v>
      </c>
      <c r="L167" s="27">
        <v>0</v>
      </c>
      <c r="M167" s="27">
        <v>0</v>
      </c>
      <c r="N167" s="27">
        <v>0</v>
      </c>
      <c r="O167" s="27">
        <f>[1]Лист1!$D$1335</f>
        <v>10422059.9</v>
      </c>
      <c r="P167" s="27">
        <f t="shared" si="47"/>
        <v>12142.677269020158</v>
      </c>
      <c r="Q167" s="48">
        <v>9673</v>
      </c>
      <c r="R167" s="49" t="s">
        <v>569</v>
      </c>
      <c r="S167" s="52"/>
      <c r="T167" s="52"/>
      <c r="U167" s="52"/>
    </row>
    <row r="168" spans="1:21" s="53" customFormat="1" ht="30" customHeight="1" x14ac:dyDescent="0.25">
      <c r="A168" s="45">
        <f t="shared" ref="A168:A201" si="53">A167+1</f>
        <v>145</v>
      </c>
      <c r="B168" s="59" t="s">
        <v>593</v>
      </c>
      <c r="C168" s="25">
        <v>1961</v>
      </c>
      <c r="D168" s="25" t="s">
        <v>1875</v>
      </c>
      <c r="E168" s="25" t="s">
        <v>16</v>
      </c>
      <c r="F168" s="26">
        <v>2</v>
      </c>
      <c r="G168" s="26">
        <v>1</v>
      </c>
      <c r="H168" s="27">
        <v>262.3</v>
      </c>
      <c r="I168" s="27">
        <v>0</v>
      </c>
      <c r="J168" s="27">
        <v>262.3</v>
      </c>
      <c r="K168" s="27">
        <f t="shared" si="46"/>
        <v>2410558.5</v>
      </c>
      <c r="L168" s="27">
        <v>0</v>
      </c>
      <c r="M168" s="27">
        <v>0</v>
      </c>
      <c r="N168" s="27">
        <v>0</v>
      </c>
      <c r="O168" s="27">
        <f>[1]Лист1!$D$1336</f>
        <v>2410558.5</v>
      </c>
      <c r="P168" s="27">
        <f t="shared" si="47"/>
        <v>9190.0819672131147</v>
      </c>
      <c r="Q168" s="48">
        <v>9673</v>
      </c>
      <c r="R168" s="49" t="s">
        <v>569</v>
      </c>
      <c r="S168" s="52"/>
      <c r="T168" s="52"/>
      <c r="U168" s="52"/>
    </row>
    <row r="169" spans="1:21" s="53" customFormat="1" ht="30" customHeight="1" x14ac:dyDescent="0.25">
      <c r="A169" s="45">
        <f>A168+1</f>
        <v>146</v>
      </c>
      <c r="B169" s="59" t="s">
        <v>45</v>
      </c>
      <c r="C169" s="25">
        <v>1964</v>
      </c>
      <c r="D169" s="25" t="s">
        <v>1875</v>
      </c>
      <c r="E169" s="25" t="s">
        <v>16</v>
      </c>
      <c r="F169" s="26">
        <v>4</v>
      </c>
      <c r="G169" s="26">
        <v>3</v>
      </c>
      <c r="H169" s="27">
        <v>1720.6</v>
      </c>
      <c r="I169" s="27">
        <v>0</v>
      </c>
      <c r="J169" s="27">
        <v>1266.6600000000001</v>
      </c>
      <c r="K169" s="27">
        <f t="shared" si="46"/>
        <v>12541037</v>
      </c>
      <c r="L169" s="27">
        <v>0</v>
      </c>
      <c r="M169" s="27">
        <v>0</v>
      </c>
      <c r="N169" s="27">
        <v>0</v>
      </c>
      <c r="O169" s="27">
        <f>[1]Лист1!$D$1337</f>
        <v>12541037</v>
      </c>
      <c r="P169" s="27">
        <f t="shared" si="47"/>
        <v>7288.75799139835</v>
      </c>
      <c r="Q169" s="48">
        <v>9673</v>
      </c>
      <c r="R169" s="49" t="s">
        <v>569</v>
      </c>
      <c r="S169" s="52"/>
      <c r="T169" s="52"/>
      <c r="U169" s="52"/>
    </row>
    <row r="170" spans="1:21" s="26" customFormat="1" ht="30" customHeight="1" x14ac:dyDescent="0.25">
      <c r="A170" s="45">
        <f t="shared" ref="A170:A200" si="54">A169+1</f>
        <v>147</v>
      </c>
      <c r="B170" s="59" t="s">
        <v>559</v>
      </c>
      <c r="C170" s="25">
        <v>1958</v>
      </c>
      <c r="D170" s="25" t="s">
        <v>1875</v>
      </c>
      <c r="E170" s="26" t="s">
        <v>16</v>
      </c>
      <c r="F170" s="26">
        <v>2</v>
      </c>
      <c r="G170" s="26">
        <v>3</v>
      </c>
      <c r="H170" s="27">
        <v>1091.5</v>
      </c>
      <c r="I170" s="27">
        <v>198.85</v>
      </c>
      <c r="J170" s="27">
        <v>893.12</v>
      </c>
      <c r="K170" s="27">
        <f t="shared" si="46"/>
        <v>33192.76</v>
      </c>
      <c r="L170" s="27">
        <v>0</v>
      </c>
      <c r="M170" s="27">
        <v>0</v>
      </c>
      <c r="N170" s="27">
        <v>0</v>
      </c>
      <c r="O170" s="27">
        <f>[1]Лист1!$D$55</f>
        <v>33192.76</v>
      </c>
      <c r="P170" s="27">
        <f t="shared" si="47"/>
        <v>30.410224461749888</v>
      </c>
      <c r="Q170" s="48">
        <v>9673</v>
      </c>
      <c r="R170" s="49" t="s">
        <v>570</v>
      </c>
      <c r="S170" s="50"/>
      <c r="T170" s="51"/>
      <c r="U170" s="51"/>
    </row>
    <row r="171" spans="1:21" s="53" customFormat="1" ht="30" customHeight="1" x14ac:dyDescent="0.25">
      <c r="A171" s="45">
        <f t="shared" si="53"/>
        <v>148</v>
      </c>
      <c r="B171" s="59" t="s">
        <v>592</v>
      </c>
      <c r="C171" s="25">
        <v>1964</v>
      </c>
      <c r="D171" s="25" t="s">
        <v>1875</v>
      </c>
      <c r="E171" s="25" t="s">
        <v>16</v>
      </c>
      <c r="F171" s="26">
        <v>4</v>
      </c>
      <c r="G171" s="26">
        <v>3</v>
      </c>
      <c r="H171" s="27">
        <v>2011.5</v>
      </c>
      <c r="I171" s="27">
        <v>272.2</v>
      </c>
      <c r="J171" s="27">
        <v>1721.49</v>
      </c>
      <c r="K171" s="27">
        <f t="shared" si="46"/>
        <v>9160542.5</v>
      </c>
      <c r="L171" s="27">
        <v>0</v>
      </c>
      <c r="M171" s="27">
        <v>0</v>
      </c>
      <c r="N171" s="27">
        <v>0</v>
      </c>
      <c r="O171" s="27">
        <f>[1]Лист1!$D$1338</f>
        <v>9160542.5</v>
      </c>
      <c r="P171" s="27">
        <f t="shared" si="47"/>
        <v>4554.0852597564008</v>
      </c>
      <c r="Q171" s="48">
        <v>9673</v>
      </c>
      <c r="R171" s="49" t="s">
        <v>569</v>
      </c>
      <c r="S171" s="52"/>
      <c r="T171" s="52"/>
      <c r="U171" s="52"/>
    </row>
    <row r="172" spans="1:21" s="53" customFormat="1" ht="30" customHeight="1" x14ac:dyDescent="0.25">
      <c r="A172" s="45">
        <f>A171+1</f>
        <v>149</v>
      </c>
      <c r="B172" s="59" t="s">
        <v>1889</v>
      </c>
      <c r="C172" s="25">
        <v>1955</v>
      </c>
      <c r="D172" s="25" t="s">
        <v>1875</v>
      </c>
      <c r="E172" s="25" t="s">
        <v>16</v>
      </c>
      <c r="F172" s="26">
        <v>2</v>
      </c>
      <c r="G172" s="26">
        <v>1</v>
      </c>
      <c r="H172" s="27">
        <v>551.9</v>
      </c>
      <c r="I172" s="27">
        <v>0</v>
      </c>
      <c r="J172" s="27">
        <v>432.33</v>
      </c>
      <c r="K172" s="27">
        <f t="shared" ref="K172" si="55">SUM(L172:O172)</f>
        <v>9309795.8000000007</v>
      </c>
      <c r="L172" s="27">
        <v>0</v>
      </c>
      <c r="M172" s="27">
        <v>0</v>
      </c>
      <c r="N172" s="27">
        <v>0</v>
      </c>
      <c r="O172" s="27">
        <f>[1]Лист1!$D$2059</f>
        <v>9309795.8000000007</v>
      </c>
      <c r="P172" s="27">
        <f t="shared" ref="P172:P173" si="56">K172/H172</f>
        <v>16868.628012321074</v>
      </c>
      <c r="Q172" s="48">
        <v>9673</v>
      </c>
      <c r="R172" s="49" t="s">
        <v>568</v>
      </c>
      <c r="S172" s="52"/>
      <c r="T172" s="52"/>
      <c r="U172" s="52"/>
    </row>
    <row r="173" spans="1:21" s="53" customFormat="1" ht="30" customHeight="1" x14ac:dyDescent="0.25">
      <c r="A173" s="45">
        <f t="shared" ref="A173" si="57">A172+1</f>
        <v>150</v>
      </c>
      <c r="B173" s="59" t="s">
        <v>2552</v>
      </c>
      <c r="C173" s="25">
        <v>1962</v>
      </c>
      <c r="D173" s="25" t="s">
        <v>1875</v>
      </c>
      <c r="E173" s="25" t="s">
        <v>16</v>
      </c>
      <c r="F173" s="25">
        <v>2</v>
      </c>
      <c r="G173" s="25">
        <v>2</v>
      </c>
      <c r="H173" s="27">
        <v>418.6</v>
      </c>
      <c r="I173" s="27">
        <v>0</v>
      </c>
      <c r="J173" s="11">
        <v>371</v>
      </c>
      <c r="K173" s="27">
        <f t="shared" ref="K173" si="58">SUM(L173:O173)</f>
        <v>6369264.3000000007</v>
      </c>
      <c r="L173" s="27">
        <v>0</v>
      </c>
      <c r="M173" s="27">
        <v>0</v>
      </c>
      <c r="N173" s="27">
        <v>0</v>
      </c>
      <c r="O173" s="27">
        <f>[1]Лист1!$D$2060</f>
        <v>6369264.3000000007</v>
      </c>
      <c r="P173" s="27">
        <f t="shared" si="56"/>
        <v>15215.633779264215</v>
      </c>
      <c r="Q173" s="48">
        <v>9673</v>
      </c>
      <c r="R173" s="49" t="s">
        <v>568</v>
      </c>
      <c r="S173" s="52"/>
      <c r="T173" s="52"/>
      <c r="U173" s="52"/>
    </row>
    <row r="174" spans="1:21" s="53" customFormat="1" ht="30" customHeight="1" x14ac:dyDescent="0.25">
      <c r="A174" s="45">
        <f t="shared" si="53"/>
        <v>151</v>
      </c>
      <c r="B174" s="59" t="s">
        <v>640</v>
      </c>
      <c r="C174" s="25">
        <v>1969</v>
      </c>
      <c r="D174" s="25" t="s">
        <v>1875</v>
      </c>
      <c r="E174" s="25" t="s">
        <v>16</v>
      </c>
      <c r="F174" s="26">
        <v>5</v>
      </c>
      <c r="G174" s="26">
        <v>4</v>
      </c>
      <c r="H174" s="27">
        <v>3422.6</v>
      </c>
      <c r="I174" s="27">
        <v>0</v>
      </c>
      <c r="J174" s="27">
        <v>3379.54</v>
      </c>
      <c r="K174" s="27">
        <f t="shared" ref="K174:K210" si="59">SUM(L174:O174)</f>
        <v>34699383</v>
      </c>
      <c r="L174" s="27">
        <v>0</v>
      </c>
      <c r="M174" s="27">
        <v>0</v>
      </c>
      <c r="N174" s="27">
        <v>0</v>
      </c>
      <c r="O174" s="27">
        <f>[1]Лист1!$D$2061</f>
        <v>34699383</v>
      </c>
      <c r="P174" s="27">
        <f t="shared" ref="P174:P210" si="60">K174/H174</f>
        <v>10138.310933208671</v>
      </c>
      <c r="Q174" s="48">
        <v>9673</v>
      </c>
      <c r="R174" s="49" t="s">
        <v>568</v>
      </c>
      <c r="S174" s="52"/>
      <c r="T174" s="52"/>
      <c r="U174" s="52"/>
    </row>
    <row r="175" spans="1:21" s="26" customFormat="1" ht="30" customHeight="1" x14ac:dyDescent="0.25">
      <c r="A175" s="45">
        <f t="shared" si="53"/>
        <v>152</v>
      </c>
      <c r="B175" s="59" t="s">
        <v>1883</v>
      </c>
      <c r="C175" s="25">
        <v>1990</v>
      </c>
      <c r="D175" s="25" t="s">
        <v>1875</v>
      </c>
      <c r="E175" s="25" t="s">
        <v>18</v>
      </c>
      <c r="F175" s="26">
        <v>9</v>
      </c>
      <c r="G175" s="26">
        <v>2</v>
      </c>
      <c r="H175" s="27">
        <v>3878.1</v>
      </c>
      <c r="I175" s="61">
        <v>0</v>
      </c>
      <c r="J175" s="27">
        <v>3873.8</v>
      </c>
      <c r="K175" s="27">
        <f t="shared" si="59"/>
        <v>7266454.3099999996</v>
      </c>
      <c r="L175" s="27">
        <v>0</v>
      </c>
      <c r="M175" s="27">
        <v>0</v>
      </c>
      <c r="N175" s="27">
        <v>0</v>
      </c>
      <c r="O175" s="27">
        <f>[1]Лист1!$D$56</f>
        <v>7266454.3099999996</v>
      </c>
      <c r="P175" s="27">
        <f t="shared" si="60"/>
        <v>1873.7150434491116</v>
      </c>
      <c r="Q175" s="48">
        <v>9673</v>
      </c>
      <c r="R175" s="49" t="s">
        <v>570</v>
      </c>
      <c r="S175" s="50"/>
      <c r="T175" s="51"/>
      <c r="U175" s="51"/>
    </row>
    <row r="176" spans="1:21" s="53" customFormat="1" ht="30" customHeight="1" x14ac:dyDescent="0.25">
      <c r="A176" s="45">
        <f t="shared" si="54"/>
        <v>153</v>
      </c>
      <c r="B176" s="59" t="s">
        <v>641</v>
      </c>
      <c r="C176" s="25">
        <v>1977</v>
      </c>
      <c r="D176" s="25" t="s">
        <v>1875</v>
      </c>
      <c r="E176" s="26" t="s">
        <v>75</v>
      </c>
      <c r="F176" s="26">
        <v>5</v>
      </c>
      <c r="G176" s="26">
        <v>4</v>
      </c>
      <c r="H176" s="27">
        <v>3464.46</v>
      </c>
      <c r="I176" s="27">
        <v>868.3</v>
      </c>
      <c r="J176" s="27">
        <v>2596.16</v>
      </c>
      <c r="K176" s="27">
        <f t="shared" si="59"/>
        <v>23258357.700000003</v>
      </c>
      <c r="L176" s="27">
        <v>0</v>
      </c>
      <c r="M176" s="27">
        <v>0</v>
      </c>
      <c r="N176" s="27">
        <v>0</v>
      </c>
      <c r="O176" s="27">
        <f>[1]Лист1!$D$2062</f>
        <v>23258357.700000003</v>
      </c>
      <c r="P176" s="27">
        <f t="shared" si="60"/>
        <v>6713.4149910808619</v>
      </c>
      <c r="Q176" s="48">
        <v>9673</v>
      </c>
      <c r="R176" s="49" t="s">
        <v>568</v>
      </c>
      <c r="S176" s="52"/>
      <c r="T176" s="52"/>
      <c r="U176" s="52"/>
    </row>
    <row r="177" spans="1:21" s="53" customFormat="1" ht="30" customHeight="1" x14ac:dyDescent="0.25">
      <c r="A177" s="45">
        <f t="shared" si="53"/>
        <v>154</v>
      </c>
      <c r="B177" s="59" t="s">
        <v>2553</v>
      </c>
      <c r="C177" s="25">
        <v>1956</v>
      </c>
      <c r="D177" s="25" t="s">
        <v>1875</v>
      </c>
      <c r="E177" s="25" t="s">
        <v>16</v>
      </c>
      <c r="F177" s="25">
        <v>2</v>
      </c>
      <c r="G177" s="25">
        <v>3</v>
      </c>
      <c r="H177" s="27">
        <v>961.4</v>
      </c>
      <c r="I177" s="27">
        <v>0</v>
      </c>
      <c r="J177" s="11">
        <v>885.68</v>
      </c>
      <c r="K177" s="27">
        <f t="shared" ref="K177:K181" si="61">SUM(L177:O177)</f>
        <v>1927614.2</v>
      </c>
      <c r="L177" s="27">
        <v>0</v>
      </c>
      <c r="M177" s="27">
        <v>0</v>
      </c>
      <c r="N177" s="27">
        <v>0</v>
      </c>
      <c r="O177" s="27">
        <f>[1]Лист1!$D$2063</f>
        <v>1927614.2</v>
      </c>
      <c r="P177" s="27">
        <f t="shared" si="60"/>
        <v>2005.0074890784274</v>
      </c>
      <c r="Q177" s="48">
        <v>9673</v>
      </c>
      <c r="R177" s="49" t="s">
        <v>568</v>
      </c>
      <c r="S177" s="52"/>
      <c r="T177" s="52"/>
      <c r="U177" s="52"/>
    </row>
    <row r="178" spans="1:21" s="53" customFormat="1" ht="30" customHeight="1" x14ac:dyDescent="0.25">
      <c r="A178" s="45">
        <f>A177+1</f>
        <v>155</v>
      </c>
      <c r="B178" s="59" t="s">
        <v>2554</v>
      </c>
      <c r="C178" s="25">
        <v>1955</v>
      </c>
      <c r="D178" s="25" t="s">
        <v>1875</v>
      </c>
      <c r="E178" s="25" t="s">
        <v>16</v>
      </c>
      <c r="F178" s="102">
        <v>2</v>
      </c>
      <c r="G178" s="102">
        <v>2</v>
      </c>
      <c r="H178" s="27">
        <v>849.84</v>
      </c>
      <c r="I178" s="61">
        <v>0</v>
      </c>
      <c r="J178" s="61">
        <v>792.38</v>
      </c>
      <c r="K178" s="27">
        <f t="shared" si="61"/>
        <v>1199833.52</v>
      </c>
      <c r="L178" s="27">
        <v>0</v>
      </c>
      <c r="M178" s="27">
        <v>0</v>
      </c>
      <c r="N178" s="27">
        <v>0</v>
      </c>
      <c r="O178" s="27">
        <f>[1]Лист1!$D$57</f>
        <v>1199833.52</v>
      </c>
      <c r="P178" s="27">
        <f t="shared" si="60"/>
        <v>1411.8346041607831</v>
      </c>
      <c r="Q178" s="48">
        <v>9673</v>
      </c>
      <c r="R178" s="49" t="s">
        <v>570</v>
      </c>
      <c r="S178" s="52"/>
      <c r="T178" s="52"/>
      <c r="U178" s="52"/>
    </row>
    <row r="179" spans="1:21" s="26" customFormat="1" ht="30" customHeight="1" x14ac:dyDescent="0.25">
      <c r="A179" s="45">
        <f t="shared" ref="A179" si="62">A178+1</f>
        <v>156</v>
      </c>
      <c r="B179" s="59" t="s">
        <v>560</v>
      </c>
      <c r="C179" s="25">
        <v>1960</v>
      </c>
      <c r="D179" s="25" t="s">
        <v>1875</v>
      </c>
      <c r="E179" s="26" t="s">
        <v>16</v>
      </c>
      <c r="F179" s="26">
        <v>2</v>
      </c>
      <c r="G179" s="26">
        <v>1</v>
      </c>
      <c r="H179" s="27">
        <v>279.8</v>
      </c>
      <c r="I179" s="27">
        <v>38.299999999999997</v>
      </c>
      <c r="J179" s="27">
        <v>241.5</v>
      </c>
      <c r="K179" s="27">
        <f t="shared" si="61"/>
        <v>14358.84</v>
      </c>
      <c r="L179" s="27">
        <v>0</v>
      </c>
      <c r="M179" s="27">
        <v>0</v>
      </c>
      <c r="N179" s="27">
        <v>0</v>
      </c>
      <c r="O179" s="27">
        <f>[1]Лист1!$D$58</f>
        <v>14358.84</v>
      </c>
      <c r="P179" s="27">
        <f t="shared" si="60"/>
        <v>51.318227305218009</v>
      </c>
      <c r="Q179" s="48">
        <v>9673</v>
      </c>
      <c r="R179" s="49" t="s">
        <v>570</v>
      </c>
      <c r="S179" s="50"/>
      <c r="T179" s="51"/>
      <c r="U179" s="51"/>
    </row>
    <row r="180" spans="1:21" s="53" customFormat="1" ht="30" customHeight="1" x14ac:dyDescent="0.25">
      <c r="A180" s="45">
        <f t="shared" si="53"/>
        <v>157</v>
      </c>
      <c r="B180" s="59" t="s">
        <v>2555</v>
      </c>
      <c r="C180" s="25">
        <v>1959</v>
      </c>
      <c r="D180" s="25" t="s">
        <v>1875</v>
      </c>
      <c r="E180" s="25" t="s">
        <v>16</v>
      </c>
      <c r="F180" s="25">
        <v>2</v>
      </c>
      <c r="G180" s="25">
        <v>3</v>
      </c>
      <c r="H180" s="27">
        <v>938.3</v>
      </c>
      <c r="I180" s="27">
        <v>59.4</v>
      </c>
      <c r="J180" s="11">
        <v>804.9</v>
      </c>
      <c r="K180" s="27">
        <f t="shared" si="61"/>
        <v>1882499.9</v>
      </c>
      <c r="L180" s="27">
        <v>0</v>
      </c>
      <c r="M180" s="27">
        <v>0</v>
      </c>
      <c r="N180" s="27">
        <v>0</v>
      </c>
      <c r="O180" s="27">
        <f>[1]Лист1!$D$2064</f>
        <v>1882499.9</v>
      </c>
      <c r="P180" s="27">
        <f t="shared" si="60"/>
        <v>2006.2878610252585</v>
      </c>
      <c r="Q180" s="48">
        <v>9673</v>
      </c>
      <c r="R180" s="49" t="s">
        <v>568</v>
      </c>
      <c r="S180" s="52"/>
      <c r="T180" s="52"/>
      <c r="U180" s="52"/>
    </row>
    <row r="181" spans="1:21" s="53" customFormat="1" ht="30" customHeight="1" x14ac:dyDescent="0.25">
      <c r="A181" s="45">
        <f t="shared" si="53"/>
        <v>158</v>
      </c>
      <c r="B181" s="59" t="s">
        <v>2556</v>
      </c>
      <c r="C181" s="25">
        <v>1959</v>
      </c>
      <c r="D181" s="25" t="s">
        <v>1875</v>
      </c>
      <c r="E181" s="25" t="s">
        <v>16</v>
      </c>
      <c r="F181" s="25">
        <v>2</v>
      </c>
      <c r="G181" s="25">
        <v>3</v>
      </c>
      <c r="H181" s="27">
        <v>861.1</v>
      </c>
      <c r="I181" s="27">
        <v>59.54</v>
      </c>
      <c r="J181" s="11">
        <v>801.65</v>
      </c>
      <c r="K181" s="27">
        <f t="shared" si="61"/>
        <v>1731728.3</v>
      </c>
      <c r="L181" s="27">
        <v>0</v>
      </c>
      <c r="M181" s="27">
        <v>0</v>
      </c>
      <c r="N181" s="27">
        <v>0</v>
      </c>
      <c r="O181" s="27">
        <f>[1]Лист1!$D$2065</f>
        <v>1731728.3</v>
      </c>
      <c r="P181" s="27">
        <f t="shared" si="60"/>
        <v>2011.0652653582626</v>
      </c>
      <c r="Q181" s="48">
        <v>9673</v>
      </c>
      <c r="R181" s="49" t="s">
        <v>568</v>
      </c>
      <c r="S181" s="52"/>
      <c r="T181" s="52"/>
      <c r="U181" s="52"/>
    </row>
    <row r="182" spans="1:21" s="53" customFormat="1" ht="30" customHeight="1" x14ac:dyDescent="0.25">
      <c r="A182" s="45">
        <f t="shared" si="54"/>
        <v>159</v>
      </c>
      <c r="B182" s="59" t="s">
        <v>643</v>
      </c>
      <c r="C182" s="45">
        <v>1984</v>
      </c>
      <c r="D182" s="25" t="s">
        <v>1875</v>
      </c>
      <c r="E182" s="45" t="s">
        <v>18</v>
      </c>
      <c r="F182" s="26">
        <v>9</v>
      </c>
      <c r="G182" s="26">
        <v>4</v>
      </c>
      <c r="H182" s="27">
        <v>10520.4</v>
      </c>
      <c r="I182" s="27">
        <v>871.9</v>
      </c>
      <c r="J182" s="27">
        <v>7736.4</v>
      </c>
      <c r="K182" s="27">
        <f t="shared" si="59"/>
        <v>65049548</v>
      </c>
      <c r="L182" s="27">
        <v>0</v>
      </c>
      <c r="M182" s="27">
        <v>0</v>
      </c>
      <c r="N182" s="27">
        <v>0</v>
      </c>
      <c r="O182" s="27">
        <f>[1]Лист1!$D$1339</f>
        <v>65049548</v>
      </c>
      <c r="P182" s="27">
        <f t="shared" si="60"/>
        <v>6183.1820082886588</v>
      </c>
      <c r="Q182" s="48">
        <v>9673</v>
      </c>
      <c r="R182" s="49" t="s">
        <v>569</v>
      </c>
      <c r="S182" s="52"/>
      <c r="T182" s="52"/>
      <c r="U182" s="52"/>
    </row>
    <row r="183" spans="1:21" s="53" customFormat="1" ht="30" customHeight="1" x14ac:dyDescent="0.25">
      <c r="A183" s="45">
        <f t="shared" si="53"/>
        <v>160</v>
      </c>
      <c r="B183" s="59" t="s">
        <v>642</v>
      </c>
      <c r="C183" s="45">
        <v>1981</v>
      </c>
      <c r="D183" s="25" t="s">
        <v>1875</v>
      </c>
      <c r="E183" s="45" t="s">
        <v>18</v>
      </c>
      <c r="F183" s="26">
        <v>5</v>
      </c>
      <c r="G183" s="26">
        <v>6</v>
      </c>
      <c r="H183" s="27">
        <v>6841.04</v>
      </c>
      <c r="I183" s="27">
        <v>0</v>
      </c>
      <c r="J183" s="27">
        <v>4649.57</v>
      </c>
      <c r="K183" s="27">
        <f t="shared" si="59"/>
        <v>42944718.800000004</v>
      </c>
      <c r="L183" s="27">
        <v>0</v>
      </c>
      <c r="M183" s="27">
        <v>0</v>
      </c>
      <c r="N183" s="27">
        <v>0</v>
      </c>
      <c r="O183" s="27">
        <f>[1]Лист1!$D$2066</f>
        <v>42944718.800000004</v>
      </c>
      <c r="P183" s="27">
        <f t="shared" si="60"/>
        <v>6277.5131851297474</v>
      </c>
      <c r="Q183" s="48">
        <v>9673</v>
      </c>
      <c r="R183" s="49" t="s">
        <v>568</v>
      </c>
      <c r="S183" s="52"/>
      <c r="T183" s="52"/>
      <c r="U183" s="52"/>
    </row>
    <row r="184" spans="1:21" s="26" customFormat="1" ht="30" customHeight="1" x14ac:dyDescent="0.25">
      <c r="A184" s="45">
        <f>A183+1</f>
        <v>161</v>
      </c>
      <c r="B184" s="59" t="s">
        <v>2115</v>
      </c>
      <c r="C184" s="25">
        <v>1977</v>
      </c>
      <c r="D184" s="25" t="s">
        <v>1875</v>
      </c>
      <c r="E184" s="25" t="s">
        <v>16</v>
      </c>
      <c r="F184" s="26">
        <v>2</v>
      </c>
      <c r="G184" s="26">
        <v>3</v>
      </c>
      <c r="H184" s="27">
        <v>1559.5</v>
      </c>
      <c r="I184" s="27">
        <v>0</v>
      </c>
      <c r="J184" s="27">
        <v>820</v>
      </c>
      <c r="K184" s="27">
        <f t="shared" si="59"/>
        <v>67802.98</v>
      </c>
      <c r="L184" s="27">
        <v>0</v>
      </c>
      <c r="M184" s="27">
        <v>0</v>
      </c>
      <c r="N184" s="27">
        <v>0</v>
      </c>
      <c r="O184" s="27">
        <f>[1]Лист1!$D$59</f>
        <v>67802.98</v>
      </c>
      <c r="P184" s="27">
        <f t="shared" si="60"/>
        <v>43.477383776851553</v>
      </c>
      <c r="Q184" s="48">
        <v>9673</v>
      </c>
      <c r="R184" s="49" t="s">
        <v>570</v>
      </c>
      <c r="S184" s="50"/>
      <c r="T184" s="51"/>
      <c r="U184" s="51"/>
    </row>
    <row r="185" spans="1:21" s="26" customFormat="1" ht="30" customHeight="1" x14ac:dyDescent="0.25">
      <c r="A185" s="45">
        <f t="shared" ref="A185" si="63">A184+1</f>
        <v>162</v>
      </c>
      <c r="B185" s="59" t="s">
        <v>2724</v>
      </c>
      <c r="C185" s="25">
        <v>1990</v>
      </c>
      <c r="D185" s="25" t="s">
        <v>1875</v>
      </c>
      <c r="E185" s="25" t="s">
        <v>16</v>
      </c>
      <c r="F185" s="26">
        <v>9</v>
      </c>
      <c r="G185" s="26">
        <v>1</v>
      </c>
      <c r="H185" s="27">
        <v>3955</v>
      </c>
      <c r="I185" s="27">
        <v>1067.2</v>
      </c>
      <c r="J185" s="27">
        <v>2350.6999999999998</v>
      </c>
      <c r="K185" s="27">
        <f t="shared" si="59"/>
        <v>3766053.08</v>
      </c>
      <c r="L185" s="27">
        <v>0</v>
      </c>
      <c r="M185" s="27">
        <v>0</v>
      </c>
      <c r="N185" s="27">
        <v>0</v>
      </c>
      <c r="O185" s="27">
        <f>[1]Лист1!$D$60</f>
        <v>3766053.08</v>
      </c>
      <c r="P185" s="27">
        <f t="shared" si="60"/>
        <v>952.2258103666245</v>
      </c>
      <c r="Q185" s="48">
        <v>9673</v>
      </c>
      <c r="R185" s="49" t="s">
        <v>570</v>
      </c>
      <c r="S185" s="50"/>
      <c r="T185" s="51"/>
      <c r="U185" s="51"/>
    </row>
    <row r="186" spans="1:21" s="26" customFormat="1" ht="30" customHeight="1" x14ac:dyDescent="0.25">
      <c r="A186" s="45">
        <f t="shared" si="53"/>
        <v>163</v>
      </c>
      <c r="B186" s="59" t="s">
        <v>2725</v>
      </c>
      <c r="C186" s="25">
        <v>1990</v>
      </c>
      <c r="D186" s="25" t="s">
        <v>1875</v>
      </c>
      <c r="E186" s="25" t="s">
        <v>16</v>
      </c>
      <c r="F186" s="26">
        <v>9</v>
      </c>
      <c r="G186" s="26">
        <v>1</v>
      </c>
      <c r="H186" s="27">
        <v>5085.8</v>
      </c>
      <c r="I186" s="27">
        <v>1228.9000000000001</v>
      </c>
      <c r="J186" s="27">
        <v>2269.6</v>
      </c>
      <c r="K186" s="27">
        <f t="shared" si="59"/>
        <v>3766053.08</v>
      </c>
      <c r="L186" s="27">
        <v>0</v>
      </c>
      <c r="M186" s="27">
        <v>0</v>
      </c>
      <c r="N186" s="27">
        <v>0</v>
      </c>
      <c r="O186" s="27">
        <f>[1]Лист1!$D$61</f>
        <v>3766053.08</v>
      </c>
      <c r="P186" s="27">
        <f t="shared" si="60"/>
        <v>740.50357465885406</v>
      </c>
      <c r="Q186" s="48">
        <v>9673</v>
      </c>
      <c r="R186" s="49" t="s">
        <v>570</v>
      </c>
      <c r="S186" s="50"/>
      <c r="T186" s="51"/>
      <c r="U186" s="51"/>
    </row>
    <row r="187" spans="1:21" s="53" customFormat="1" ht="30" customHeight="1" x14ac:dyDescent="0.25">
      <c r="A187" s="45">
        <f t="shared" si="53"/>
        <v>164</v>
      </c>
      <c r="B187" s="59" t="s">
        <v>644</v>
      </c>
      <c r="C187" s="45">
        <v>1970</v>
      </c>
      <c r="D187" s="25" t="s">
        <v>1875</v>
      </c>
      <c r="E187" s="45" t="s">
        <v>16</v>
      </c>
      <c r="F187" s="26">
        <v>2</v>
      </c>
      <c r="G187" s="26">
        <v>2</v>
      </c>
      <c r="H187" s="27">
        <v>810</v>
      </c>
      <c r="I187" s="27">
        <v>0</v>
      </c>
      <c r="J187" s="27">
        <v>714.35</v>
      </c>
      <c r="K187" s="27">
        <f t="shared" si="59"/>
        <v>8469166.4000000004</v>
      </c>
      <c r="L187" s="27">
        <v>0</v>
      </c>
      <c r="M187" s="27">
        <v>0</v>
      </c>
      <c r="N187" s="27">
        <v>0</v>
      </c>
      <c r="O187" s="27">
        <f>[1]Лист1!$D$2067</f>
        <v>8469166.4000000004</v>
      </c>
      <c r="P187" s="27">
        <f t="shared" si="60"/>
        <v>10455.760987654321</v>
      </c>
      <c r="Q187" s="48">
        <v>9673</v>
      </c>
      <c r="R187" s="49" t="s">
        <v>568</v>
      </c>
      <c r="S187" s="52"/>
      <c r="T187" s="52"/>
      <c r="U187" s="52"/>
    </row>
    <row r="188" spans="1:21" s="53" customFormat="1" ht="30" customHeight="1" x14ac:dyDescent="0.25">
      <c r="A188" s="45">
        <f t="shared" si="54"/>
        <v>165</v>
      </c>
      <c r="B188" s="59" t="s">
        <v>46</v>
      </c>
      <c r="C188" s="25">
        <v>1962</v>
      </c>
      <c r="D188" s="25" t="s">
        <v>1875</v>
      </c>
      <c r="E188" s="25" t="s">
        <v>16</v>
      </c>
      <c r="F188" s="25">
        <v>2</v>
      </c>
      <c r="G188" s="25">
        <v>2</v>
      </c>
      <c r="H188" s="27">
        <v>402.58</v>
      </c>
      <c r="I188" s="27">
        <v>0</v>
      </c>
      <c r="J188" s="27">
        <v>359.98</v>
      </c>
      <c r="K188" s="27">
        <f t="shared" si="59"/>
        <v>4017910</v>
      </c>
      <c r="L188" s="27">
        <v>0</v>
      </c>
      <c r="M188" s="27">
        <v>0</v>
      </c>
      <c r="N188" s="27">
        <v>0</v>
      </c>
      <c r="O188" s="27">
        <f>[1]Лист1!$D$1340</f>
        <v>4017910</v>
      </c>
      <c r="P188" s="27">
        <f t="shared" si="60"/>
        <v>9980.401410899698</v>
      </c>
      <c r="Q188" s="48">
        <v>9673</v>
      </c>
      <c r="R188" s="49" t="s">
        <v>569</v>
      </c>
      <c r="S188" s="52"/>
      <c r="T188" s="52"/>
      <c r="U188" s="52"/>
    </row>
    <row r="189" spans="1:21" s="26" customFormat="1" ht="30" customHeight="1" x14ac:dyDescent="0.25">
      <c r="A189" s="45">
        <f t="shared" si="53"/>
        <v>166</v>
      </c>
      <c r="B189" s="59" t="s">
        <v>561</v>
      </c>
      <c r="C189" s="25">
        <v>1956</v>
      </c>
      <c r="D189" s="25" t="s">
        <v>1875</v>
      </c>
      <c r="E189" s="25" t="s">
        <v>16</v>
      </c>
      <c r="F189" s="26">
        <v>2</v>
      </c>
      <c r="G189" s="26">
        <v>2</v>
      </c>
      <c r="H189" s="27">
        <v>424.14</v>
      </c>
      <c r="I189" s="27">
        <v>0</v>
      </c>
      <c r="J189" s="27">
        <v>370.45</v>
      </c>
      <c r="K189" s="27">
        <f t="shared" si="59"/>
        <v>21841.33</v>
      </c>
      <c r="L189" s="27">
        <v>0</v>
      </c>
      <c r="M189" s="27">
        <v>0</v>
      </c>
      <c r="N189" s="27">
        <v>0</v>
      </c>
      <c r="O189" s="27">
        <f>[1]Лист1!$D$62</f>
        <v>21841.33</v>
      </c>
      <c r="P189" s="27">
        <f t="shared" si="60"/>
        <v>51.495567501296748</v>
      </c>
      <c r="Q189" s="48">
        <v>9673</v>
      </c>
      <c r="R189" s="49" t="s">
        <v>570</v>
      </c>
      <c r="S189" s="50"/>
      <c r="T189" s="51"/>
      <c r="U189" s="51"/>
    </row>
    <row r="190" spans="1:21" s="26" customFormat="1" ht="30" customHeight="1" x14ac:dyDescent="0.25">
      <c r="A190" s="45">
        <f>A189+1</f>
        <v>167</v>
      </c>
      <c r="B190" s="59" t="s">
        <v>562</v>
      </c>
      <c r="C190" s="25">
        <v>1956</v>
      </c>
      <c r="D190" s="25" t="s">
        <v>1875</v>
      </c>
      <c r="E190" s="25" t="s">
        <v>16</v>
      </c>
      <c r="F190" s="26">
        <v>2</v>
      </c>
      <c r="G190" s="26">
        <v>2</v>
      </c>
      <c r="H190" s="27">
        <v>435.73</v>
      </c>
      <c r="I190" s="27">
        <v>0</v>
      </c>
      <c r="J190" s="27">
        <v>379.65</v>
      </c>
      <c r="K190" s="27">
        <f t="shared" si="59"/>
        <v>21841.33</v>
      </c>
      <c r="L190" s="27">
        <v>0</v>
      </c>
      <c r="M190" s="27">
        <v>0</v>
      </c>
      <c r="N190" s="27">
        <v>0</v>
      </c>
      <c r="O190" s="27">
        <f>[1]Лист1!$D$63</f>
        <v>21841.33</v>
      </c>
      <c r="P190" s="27">
        <f t="shared" si="60"/>
        <v>50.125834805957822</v>
      </c>
      <c r="Q190" s="48">
        <v>9673</v>
      </c>
      <c r="R190" s="49" t="s">
        <v>570</v>
      </c>
      <c r="S190" s="50"/>
      <c r="T190" s="51"/>
      <c r="U190" s="51"/>
    </row>
    <row r="191" spans="1:21" s="26" customFormat="1" ht="30" customHeight="1" x14ac:dyDescent="0.25">
      <c r="A191" s="45">
        <f t="shared" ref="A191" si="64">A190+1</f>
        <v>168</v>
      </c>
      <c r="B191" s="59" t="s">
        <v>563</v>
      </c>
      <c r="C191" s="25">
        <v>1959</v>
      </c>
      <c r="D191" s="25" t="s">
        <v>1875</v>
      </c>
      <c r="E191" s="25" t="s">
        <v>16</v>
      </c>
      <c r="F191" s="26">
        <v>2</v>
      </c>
      <c r="G191" s="26">
        <v>1</v>
      </c>
      <c r="H191" s="27">
        <v>560.4</v>
      </c>
      <c r="I191" s="27">
        <v>0</v>
      </c>
      <c r="J191" s="27">
        <v>560.4</v>
      </c>
      <c r="K191" s="27">
        <f>SUM(L191:O191)</f>
        <v>23081.88</v>
      </c>
      <c r="L191" s="27">
        <v>0</v>
      </c>
      <c r="M191" s="27">
        <v>0</v>
      </c>
      <c r="N191" s="27">
        <v>0</v>
      </c>
      <c r="O191" s="27">
        <f>[1]Лист1!$D$64</f>
        <v>23081.88</v>
      </c>
      <c r="P191" s="27">
        <f>K191/H191</f>
        <v>41.188222698072806</v>
      </c>
      <c r="Q191" s="48">
        <v>9673</v>
      </c>
      <c r="R191" s="49" t="s">
        <v>570</v>
      </c>
      <c r="S191" s="50"/>
      <c r="T191" s="51"/>
      <c r="U191" s="51"/>
    </row>
    <row r="192" spans="1:21" s="53" customFormat="1" ht="30" customHeight="1" x14ac:dyDescent="0.25">
      <c r="A192" s="45">
        <f t="shared" si="53"/>
        <v>169</v>
      </c>
      <c r="B192" s="59" t="s">
        <v>2557</v>
      </c>
      <c r="C192" s="25">
        <v>1967</v>
      </c>
      <c r="D192" s="25" t="s">
        <v>1875</v>
      </c>
      <c r="E192" s="25" t="s">
        <v>16</v>
      </c>
      <c r="F192" s="25">
        <v>3</v>
      </c>
      <c r="G192" s="25">
        <v>2</v>
      </c>
      <c r="H192" s="27">
        <v>1243.53</v>
      </c>
      <c r="I192" s="27">
        <v>0</v>
      </c>
      <c r="J192" s="11">
        <v>954.74</v>
      </c>
      <c r="K192" s="27">
        <f>SUM(L192:O192)</f>
        <v>11983332.5</v>
      </c>
      <c r="L192" s="27">
        <v>0</v>
      </c>
      <c r="M192" s="27">
        <v>0</v>
      </c>
      <c r="N192" s="27">
        <v>0</v>
      </c>
      <c r="O192" s="27">
        <f>[1]Лист1!$D$2068</f>
        <v>11983332.5</v>
      </c>
      <c r="P192" s="27">
        <f>K192/H192</f>
        <v>9636.5447556552717</v>
      </c>
      <c r="Q192" s="48">
        <v>9673</v>
      </c>
      <c r="R192" s="49" t="s">
        <v>568</v>
      </c>
      <c r="S192" s="52"/>
      <c r="T192" s="52"/>
      <c r="U192" s="52"/>
    </row>
    <row r="193" spans="1:21" s="53" customFormat="1" ht="30" customHeight="1" x14ac:dyDescent="0.25">
      <c r="A193" s="242">
        <f t="shared" si="53"/>
        <v>170</v>
      </c>
      <c r="B193" s="244" t="s">
        <v>594</v>
      </c>
      <c r="C193" s="248">
        <v>1968</v>
      </c>
      <c r="D193" s="246" t="s">
        <v>1875</v>
      </c>
      <c r="E193" s="248" t="s">
        <v>18</v>
      </c>
      <c r="F193" s="248">
        <v>5</v>
      </c>
      <c r="G193" s="248">
        <v>4</v>
      </c>
      <c r="H193" s="240">
        <v>3476.2</v>
      </c>
      <c r="I193" s="240">
        <v>0</v>
      </c>
      <c r="J193" s="240">
        <v>2652.82</v>
      </c>
      <c r="K193" s="240">
        <f t="shared" si="59"/>
        <v>21224399</v>
      </c>
      <c r="L193" s="240">
        <v>0</v>
      </c>
      <c r="M193" s="240">
        <v>0</v>
      </c>
      <c r="N193" s="240">
        <v>0</v>
      </c>
      <c r="O193" s="240">
        <f>[1]Лист1!$D$1341</f>
        <v>21224399</v>
      </c>
      <c r="P193" s="240">
        <f t="shared" si="60"/>
        <v>6105.6322996375357</v>
      </c>
      <c r="Q193" s="238">
        <v>9673</v>
      </c>
      <c r="R193" s="127" t="s">
        <v>569</v>
      </c>
      <c r="S193" s="52"/>
      <c r="T193" s="52"/>
      <c r="U193" s="52"/>
    </row>
    <row r="194" spans="1:21" s="129" customFormat="1" ht="30" customHeight="1" x14ac:dyDescent="0.25">
      <c r="A194" s="264">
        <f t="shared" si="54"/>
        <v>171</v>
      </c>
      <c r="B194" s="265" t="s">
        <v>646</v>
      </c>
      <c r="C194" s="257">
        <v>1972</v>
      </c>
      <c r="D194" s="261" t="s">
        <v>1875</v>
      </c>
      <c r="E194" s="257" t="s">
        <v>16</v>
      </c>
      <c r="F194" s="257">
        <v>5</v>
      </c>
      <c r="G194" s="257">
        <v>6</v>
      </c>
      <c r="H194" s="262">
        <v>4503.6000000000004</v>
      </c>
      <c r="I194" s="262">
        <v>0</v>
      </c>
      <c r="J194" s="262">
        <v>4503.6400000000003</v>
      </c>
      <c r="K194" s="262">
        <f t="shared" si="59"/>
        <v>40344418</v>
      </c>
      <c r="L194" s="262">
        <v>0</v>
      </c>
      <c r="M194" s="262">
        <v>0</v>
      </c>
      <c r="N194" s="262">
        <v>0</v>
      </c>
      <c r="O194" s="262">
        <f>[1]Лист1!$D$2069</f>
        <v>40344418</v>
      </c>
      <c r="P194" s="262">
        <f t="shared" si="60"/>
        <v>8958.2596145305979</v>
      </c>
      <c r="Q194" s="48">
        <v>9673</v>
      </c>
      <c r="R194" s="49" t="s">
        <v>568</v>
      </c>
      <c r="S194" s="128"/>
      <c r="T194" s="128"/>
      <c r="U194" s="128"/>
    </row>
    <row r="195" spans="1:21" s="53" customFormat="1" ht="30" customHeight="1" x14ac:dyDescent="0.25">
      <c r="A195" s="243">
        <f t="shared" si="53"/>
        <v>172</v>
      </c>
      <c r="B195" s="245" t="s">
        <v>647</v>
      </c>
      <c r="C195" s="249">
        <v>1970</v>
      </c>
      <c r="D195" s="247" t="s">
        <v>1875</v>
      </c>
      <c r="E195" s="249" t="s">
        <v>18</v>
      </c>
      <c r="F195" s="249">
        <v>5</v>
      </c>
      <c r="G195" s="249">
        <v>4</v>
      </c>
      <c r="H195" s="241">
        <v>3519.7</v>
      </c>
      <c r="I195" s="241">
        <v>50.6</v>
      </c>
      <c r="J195" s="241">
        <v>2609.87</v>
      </c>
      <c r="K195" s="241">
        <f t="shared" si="59"/>
        <v>21974480.5</v>
      </c>
      <c r="L195" s="241">
        <v>0</v>
      </c>
      <c r="M195" s="241">
        <v>0</v>
      </c>
      <c r="N195" s="241">
        <v>0</v>
      </c>
      <c r="O195" s="241">
        <f>[1]Лист1!$D$2070</f>
        <v>21974480.5</v>
      </c>
      <c r="P195" s="241">
        <f t="shared" si="60"/>
        <v>6243.2822399636334</v>
      </c>
      <c r="Q195" s="239">
        <v>9673</v>
      </c>
      <c r="R195" s="131" t="s">
        <v>568</v>
      </c>
      <c r="S195" s="52"/>
      <c r="T195" s="52"/>
      <c r="U195" s="52"/>
    </row>
    <row r="196" spans="1:21" s="53" customFormat="1" ht="30" customHeight="1" x14ac:dyDescent="0.25">
      <c r="A196" s="45">
        <f>A195+1</f>
        <v>173</v>
      </c>
      <c r="B196" s="59" t="s">
        <v>652</v>
      </c>
      <c r="C196" s="26">
        <v>1970</v>
      </c>
      <c r="D196" s="25" t="s">
        <v>1875</v>
      </c>
      <c r="E196" s="26" t="s">
        <v>16</v>
      </c>
      <c r="F196" s="26">
        <v>2</v>
      </c>
      <c r="G196" s="26">
        <v>2</v>
      </c>
      <c r="H196" s="27">
        <v>708.2</v>
      </c>
      <c r="I196" s="27">
        <v>0</v>
      </c>
      <c r="J196" s="27">
        <v>708.2</v>
      </c>
      <c r="K196" s="27">
        <f t="shared" si="59"/>
        <v>9855131.8000000007</v>
      </c>
      <c r="L196" s="27">
        <v>0</v>
      </c>
      <c r="M196" s="27">
        <v>0</v>
      </c>
      <c r="N196" s="27">
        <v>0</v>
      </c>
      <c r="O196" s="27">
        <f>[1]Лист1!$D$2071</f>
        <v>9855131.8000000007</v>
      </c>
      <c r="P196" s="27">
        <f t="shared" si="60"/>
        <v>13915.746681728326</v>
      </c>
      <c r="Q196" s="48">
        <v>9673</v>
      </c>
      <c r="R196" s="49" t="s">
        <v>568</v>
      </c>
      <c r="S196" s="52"/>
      <c r="T196" s="52"/>
      <c r="U196" s="52"/>
    </row>
    <row r="197" spans="1:21" s="53" customFormat="1" ht="30" customHeight="1" x14ac:dyDescent="0.25">
      <c r="A197" s="45">
        <f t="shared" ref="A197" si="65">A196+1</f>
        <v>174</v>
      </c>
      <c r="B197" s="121" t="s">
        <v>595</v>
      </c>
      <c r="C197" s="47">
        <v>1968</v>
      </c>
      <c r="D197" s="46" t="s">
        <v>1875</v>
      </c>
      <c r="E197" s="47" t="s">
        <v>16</v>
      </c>
      <c r="F197" s="47">
        <v>5</v>
      </c>
      <c r="G197" s="47">
        <v>4</v>
      </c>
      <c r="H197" s="38">
        <v>4255.24</v>
      </c>
      <c r="I197" s="38">
        <v>0</v>
      </c>
      <c r="J197" s="38">
        <v>3145.11</v>
      </c>
      <c r="K197" s="38">
        <f t="shared" si="59"/>
        <v>18871779.799999997</v>
      </c>
      <c r="L197" s="38">
        <v>0</v>
      </c>
      <c r="M197" s="38">
        <v>0</v>
      </c>
      <c r="N197" s="38">
        <v>0</v>
      </c>
      <c r="O197" s="38">
        <f>[1]Лист1!$D$1342</f>
        <v>18871779.799999997</v>
      </c>
      <c r="P197" s="38">
        <f t="shared" si="60"/>
        <v>4434.9507430838212</v>
      </c>
      <c r="Q197" s="126">
        <v>9673</v>
      </c>
      <c r="R197" s="127" t="s">
        <v>569</v>
      </c>
      <c r="S197" s="52"/>
      <c r="T197" s="52"/>
      <c r="U197" s="52"/>
    </row>
    <row r="198" spans="1:21" s="129" customFormat="1" ht="30" customHeight="1" x14ac:dyDescent="0.25">
      <c r="A198" s="45">
        <f t="shared" si="53"/>
        <v>175</v>
      </c>
      <c r="B198" s="59" t="s">
        <v>653</v>
      </c>
      <c r="C198" s="26">
        <v>1972</v>
      </c>
      <c r="D198" s="25" t="s">
        <v>1875</v>
      </c>
      <c r="E198" s="26" t="s">
        <v>16</v>
      </c>
      <c r="F198" s="26">
        <v>5</v>
      </c>
      <c r="G198" s="26">
        <v>4</v>
      </c>
      <c r="H198" s="27">
        <v>3520.4</v>
      </c>
      <c r="I198" s="27">
        <v>203.39</v>
      </c>
      <c r="J198" s="27">
        <v>3115.17</v>
      </c>
      <c r="K198" s="27">
        <f t="shared" si="59"/>
        <v>27318889</v>
      </c>
      <c r="L198" s="27">
        <v>0</v>
      </c>
      <c r="M198" s="27">
        <v>0</v>
      </c>
      <c r="N198" s="27">
        <v>0</v>
      </c>
      <c r="O198" s="27">
        <f>[1]Лист1!$D$2072</f>
        <v>27318889</v>
      </c>
      <c r="P198" s="27">
        <f t="shared" si="60"/>
        <v>7760.1661742983752</v>
      </c>
      <c r="Q198" s="48">
        <v>9673</v>
      </c>
      <c r="R198" s="49" t="s">
        <v>568</v>
      </c>
      <c r="S198" s="128"/>
      <c r="T198" s="128"/>
      <c r="U198" s="128"/>
    </row>
    <row r="199" spans="1:21" s="53" customFormat="1" ht="30" customHeight="1" x14ac:dyDescent="0.25">
      <c r="A199" s="45">
        <f t="shared" si="53"/>
        <v>176</v>
      </c>
      <c r="B199" s="65" t="s">
        <v>645</v>
      </c>
      <c r="C199" s="85">
        <v>1968</v>
      </c>
      <c r="D199" s="66" t="s">
        <v>1875</v>
      </c>
      <c r="E199" s="85" t="s">
        <v>18</v>
      </c>
      <c r="F199" s="85">
        <v>5</v>
      </c>
      <c r="G199" s="85">
        <v>8</v>
      </c>
      <c r="H199" s="39">
        <v>7197.79</v>
      </c>
      <c r="I199" s="39">
        <v>0</v>
      </c>
      <c r="J199" s="39">
        <v>5268.23</v>
      </c>
      <c r="K199" s="39">
        <f t="shared" si="59"/>
        <v>43319817.050000004</v>
      </c>
      <c r="L199" s="39">
        <v>0</v>
      </c>
      <c r="M199" s="39">
        <v>0</v>
      </c>
      <c r="N199" s="39">
        <v>0</v>
      </c>
      <c r="O199" s="39">
        <f>[1]Лист1!$D$2073</f>
        <v>43319817.050000004</v>
      </c>
      <c r="P199" s="39">
        <f t="shared" si="60"/>
        <v>6018.4885985837327</v>
      </c>
      <c r="Q199" s="130">
        <v>9673</v>
      </c>
      <c r="R199" s="131" t="s">
        <v>568</v>
      </c>
      <c r="S199" s="52"/>
      <c r="T199" s="52"/>
      <c r="U199" s="52"/>
    </row>
    <row r="200" spans="1:21" s="53" customFormat="1" ht="30" customHeight="1" x14ac:dyDescent="0.25">
      <c r="A200" s="45">
        <f t="shared" si="54"/>
        <v>177</v>
      </c>
      <c r="B200" s="59" t="s">
        <v>648</v>
      </c>
      <c r="C200" s="26">
        <v>1984</v>
      </c>
      <c r="D200" s="25" t="s">
        <v>1875</v>
      </c>
      <c r="E200" s="26" t="s">
        <v>16</v>
      </c>
      <c r="F200" s="26">
        <v>5</v>
      </c>
      <c r="G200" s="26">
        <v>4</v>
      </c>
      <c r="H200" s="27">
        <v>7234</v>
      </c>
      <c r="I200" s="27">
        <v>0</v>
      </c>
      <c r="J200" s="27">
        <v>5390.6</v>
      </c>
      <c r="K200" s="27">
        <f t="shared" si="59"/>
        <v>45440733</v>
      </c>
      <c r="L200" s="27">
        <v>0</v>
      </c>
      <c r="M200" s="27">
        <v>0</v>
      </c>
      <c r="N200" s="27">
        <v>0</v>
      </c>
      <c r="O200" s="27">
        <f>[1]Лист1!$D$2074</f>
        <v>45440733</v>
      </c>
      <c r="P200" s="27">
        <f t="shared" si="60"/>
        <v>6281.5500414708322</v>
      </c>
      <c r="Q200" s="48">
        <v>9673</v>
      </c>
      <c r="R200" s="49" t="s">
        <v>568</v>
      </c>
      <c r="S200" s="52"/>
      <c r="T200" s="52"/>
      <c r="U200" s="52"/>
    </row>
    <row r="201" spans="1:21" s="53" customFormat="1" ht="30" customHeight="1" x14ac:dyDescent="0.25">
      <c r="A201" s="45">
        <f t="shared" si="53"/>
        <v>178</v>
      </c>
      <c r="B201" s="59" t="s">
        <v>649</v>
      </c>
      <c r="C201" s="26">
        <v>1986</v>
      </c>
      <c r="D201" s="25" t="s">
        <v>1875</v>
      </c>
      <c r="E201" s="26" t="s">
        <v>16</v>
      </c>
      <c r="F201" s="26">
        <v>5</v>
      </c>
      <c r="G201" s="26">
        <v>4</v>
      </c>
      <c r="H201" s="27">
        <v>3033</v>
      </c>
      <c r="I201" s="27">
        <v>0</v>
      </c>
      <c r="J201" s="27">
        <v>2730.5</v>
      </c>
      <c r="K201" s="27">
        <f t="shared" ref="K201" si="66">SUM(L201:O201)</f>
        <v>20308060</v>
      </c>
      <c r="L201" s="27">
        <v>0</v>
      </c>
      <c r="M201" s="27">
        <v>0</v>
      </c>
      <c r="N201" s="27">
        <v>0</v>
      </c>
      <c r="O201" s="27">
        <f>[1]Лист1!$D$2075</f>
        <v>20308060</v>
      </c>
      <c r="P201" s="27">
        <f t="shared" ref="P201" si="67">K201/H201</f>
        <v>6695.7006264424663</v>
      </c>
      <c r="Q201" s="48">
        <v>9673</v>
      </c>
      <c r="R201" s="49" t="s">
        <v>568</v>
      </c>
      <c r="S201" s="52"/>
      <c r="T201" s="52"/>
      <c r="U201" s="52"/>
    </row>
    <row r="202" spans="1:21" s="53" customFormat="1" ht="30" customHeight="1" x14ac:dyDescent="0.25">
      <c r="A202" s="273">
        <f>A201+1</f>
        <v>179</v>
      </c>
      <c r="B202" s="275" t="s">
        <v>2388</v>
      </c>
      <c r="C202" s="279">
        <v>1988</v>
      </c>
      <c r="D202" s="277" t="s">
        <v>1875</v>
      </c>
      <c r="E202" s="279" t="s">
        <v>16</v>
      </c>
      <c r="F202" s="279">
        <v>5</v>
      </c>
      <c r="G202" s="279">
        <v>4</v>
      </c>
      <c r="H202" s="281">
        <v>3691.2</v>
      </c>
      <c r="I202" s="281">
        <v>0</v>
      </c>
      <c r="J202" s="281">
        <v>2736.3</v>
      </c>
      <c r="K202" s="27">
        <f t="shared" ref="K202" si="68">SUM(L202:O202)</f>
        <v>3884976</v>
      </c>
      <c r="L202" s="27">
        <v>0</v>
      </c>
      <c r="M202" s="27">
        <v>0</v>
      </c>
      <c r="N202" s="27">
        <v>0</v>
      </c>
      <c r="O202" s="27">
        <f>[1]Лист1!$D$65</f>
        <v>3884976</v>
      </c>
      <c r="P202" s="27">
        <f t="shared" ref="P202" si="69">K202/H202</f>
        <v>1052.4967490247075</v>
      </c>
      <c r="Q202" s="48">
        <v>9673</v>
      </c>
      <c r="R202" s="49" t="s">
        <v>570</v>
      </c>
      <c r="S202" s="52"/>
      <c r="T202" s="52"/>
      <c r="U202" s="52"/>
    </row>
    <row r="203" spans="1:21" s="53" customFormat="1" ht="30" customHeight="1" x14ac:dyDescent="0.25">
      <c r="A203" s="274"/>
      <c r="B203" s="276"/>
      <c r="C203" s="280"/>
      <c r="D203" s="278"/>
      <c r="E203" s="280"/>
      <c r="F203" s="280"/>
      <c r="G203" s="280"/>
      <c r="H203" s="282"/>
      <c r="I203" s="282"/>
      <c r="J203" s="282"/>
      <c r="K203" s="27">
        <f t="shared" ref="K203" si="70">SUM(L203:O203)</f>
        <v>20774024</v>
      </c>
      <c r="L203" s="27">
        <v>0</v>
      </c>
      <c r="M203" s="27">
        <v>0</v>
      </c>
      <c r="N203" s="27">
        <v>0</v>
      </c>
      <c r="O203" s="27">
        <f>[1]Лист1!$D$2076</f>
        <v>20774024</v>
      </c>
      <c r="P203" s="27">
        <f>K203/H202</f>
        <v>5627.9865626354576</v>
      </c>
      <c r="Q203" s="48">
        <v>9673</v>
      </c>
      <c r="R203" s="49" t="s">
        <v>568</v>
      </c>
      <c r="S203" s="52"/>
      <c r="T203" s="52"/>
      <c r="U203" s="52"/>
    </row>
    <row r="204" spans="1:21" s="53" customFormat="1" ht="30" customHeight="1" x14ac:dyDescent="0.25">
      <c r="A204" s="45">
        <f>A202+1</f>
        <v>180</v>
      </c>
      <c r="B204" s="59" t="s">
        <v>650</v>
      </c>
      <c r="C204" s="45">
        <v>1997</v>
      </c>
      <c r="D204" s="25" t="s">
        <v>1875</v>
      </c>
      <c r="E204" s="25" t="s">
        <v>16</v>
      </c>
      <c r="F204" s="26">
        <v>5</v>
      </c>
      <c r="G204" s="26">
        <v>4</v>
      </c>
      <c r="H204" s="27">
        <v>3259.8</v>
      </c>
      <c r="I204" s="27">
        <v>0</v>
      </c>
      <c r="J204" s="27">
        <v>2907.9</v>
      </c>
      <c r="K204" s="27">
        <f t="shared" si="59"/>
        <v>23000298</v>
      </c>
      <c r="L204" s="27">
        <v>0</v>
      </c>
      <c r="M204" s="27">
        <v>0</v>
      </c>
      <c r="N204" s="27">
        <v>0</v>
      </c>
      <c r="O204" s="27">
        <f>[1]Лист1!$D$2077</f>
        <v>23000298</v>
      </c>
      <c r="P204" s="27">
        <f t="shared" si="60"/>
        <v>7055.7390023927846</v>
      </c>
      <c r="Q204" s="48">
        <v>9673</v>
      </c>
      <c r="R204" s="49" t="s">
        <v>568</v>
      </c>
      <c r="S204" s="52"/>
      <c r="T204" s="52"/>
      <c r="U204" s="52"/>
    </row>
    <row r="205" spans="1:21" s="53" customFormat="1" ht="30" customHeight="1" x14ac:dyDescent="0.25">
      <c r="A205" s="45">
        <f>A204+1</f>
        <v>181</v>
      </c>
      <c r="B205" s="59" t="s">
        <v>651</v>
      </c>
      <c r="C205" s="26">
        <v>1992</v>
      </c>
      <c r="D205" s="25" t="s">
        <v>1875</v>
      </c>
      <c r="E205" s="26" t="s">
        <v>16</v>
      </c>
      <c r="F205" s="26">
        <v>5</v>
      </c>
      <c r="G205" s="26">
        <v>6</v>
      </c>
      <c r="H205" s="27">
        <v>3875.6</v>
      </c>
      <c r="I205" s="27">
        <v>0</v>
      </c>
      <c r="J205" s="27">
        <v>3875.6</v>
      </c>
      <c r="K205" s="27">
        <f t="shared" si="59"/>
        <v>25147840</v>
      </c>
      <c r="L205" s="27">
        <v>0</v>
      </c>
      <c r="M205" s="27">
        <v>0</v>
      </c>
      <c r="N205" s="27">
        <v>0</v>
      </c>
      <c r="O205" s="27">
        <f>[1]Лист1!$D$2078</f>
        <v>25147840</v>
      </c>
      <c r="P205" s="27">
        <f t="shared" si="60"/>
        <v>6488.7604499948393</v>
      </c>
      <c r="Q205" s="48">
        <v>9673</v>
      </c>
      <c r="R205" s="49" t="s">
        <v>568</v>
      </c>
      <c r="S205" s="52"/>
      <c r="T205" s="52"/>
      <c r="U205" s="52"/>
    </row>
    <row r="206" spans="1:21" s="53" customFormat="1" ht="30" customHeight="1" x14ac:dyDescent="0.25">
      <c r="A206" s="273">
        <f>A205+1</f>
        <v>182</v>
      </c>
      <c r="B206" s="275" t="s">
        <v>654</v>
      </c>
      <c r="C206" s="277">
        <v>1976</v>
      </c>
      <c r="D206" s="277" t="s">
        <v>1875</v>
      </c>
      <c r="E206" s="277" t="s">
        <v>16</v>
      </c>
      <c r="F206" s="279">
        <v>2</v>
      </c>
      <c r="G206" s="279">
        <v>2</v>
      </c>
      <c r="H206" s="281">
        <v>827.4</v>
      </c>
      <c r="I206" s="281">
        <v>0</v>
      </c>
      <c r="J206" s="281">
        <v>827.4</v>
      </c>
      <c r="K206" s="27">
        <f>SUM(L206:O206)</f>
        <v>5523315</v>
      </c>
      <c r="L206" s="27">
        <v>0</v>
      </c>
      <c r="M206" s="27">
        <v>0</v>
      </c>
      <c r="N206" s="27">
        <v>0</v>
      </c>
      <c r="O206" s="27">
        <f>[1]Лист1!$D$66</f>
        <v>5523315</v>
      </c>
      <c r="P206" s="27">
        <f t="shared" si="60"/>
        <v>6675.5076142131984</v>
      </c>
      <c r="Q206" s="48">
        <v>9673</v>
      </c>
      <c r="R206" s="49" t="s">
        <v>570</v>
      </c>
      <c r="S206" s="52"/>
      <c r="T206" s="52"/>
      <c r="U206" s="52"/>
    </row>
    <row r="207" spans="1:21" s="53" customFormat="1" ht="30" customHeight="1" x14ac:dyDescent="0.25">
      <c r="A207" s="274"/>
      <c r="B207" s="276"/>
      <c r="C207" s="278"/>
      <c r="D207" s="278"/>
      <c r="E207" s="278"/>
      <c r="F207" s="280"/>
      <c r="G207" s="280"/>
      <c r="H207" s="282"/>
      <c r="I207" s="282"/>
      <c r="J207" s="282"/>
      <c r="K207" s="27">
        <f t="shared" si="59"/>
        <v>1735912.2</v>
      </c>
      <c r="L207" s="27">
        <v>0</v>
      </c>
      <c r="M207" s="27">
        <v>0</v>
      </c>
      <c r="N207" s="27">
        <v>0</v>
      </c>
      <c r="O207" s="27">
        <f>[1]Лист1!$D$1343</f>
        <v>1735912.2</v>
      </c>
      <c r="P207" s="27">
        <f>K207/H206</f>
        <v>2098.0326323422769</v>
      </c>
      <c r="Q207" s="48">
        <v>9673</v>
      </c>
      <c r="R207" s="49" t="s">
        <v>569</v>
      </c>
      <c r="S207" s="52"/>
      <c r="T207" s="52"/>
      <c r="U207" s="52"/>
    </row>
    <row r="208" spans="1:21" s="53" customFormat="1" ht="30" customHeight="1" x14ac:dyDescent="0.25">
      <c r="A208" s="273">
        <f>A206+1</f>
        <v>183</v>
      </c>
      <c r="B208" s="275" t="s">
        <v>505</v>
      </c>
      <c r="C208" s="277">
        <v>1975</v>
      </c>
      <c r="D208" s="277" t="s">
        <v>1875</v>
      </c>
      <c r="E208" s="277" t="s">
        <v>16</v>
      </c>
      <c r="F208" s="279">
        <v>2</v>
      </c>
      <c r="G208" s="279">
        <v>2</v>
      </c>
      <c r="H208" s="281">
        <v>725.6</v>
      </c>
      <c r="I208" s="281">
        <v>0</v>
      </c>
      <c r="J208" s="281">
        <v>725.6</v>
      </c>
      <c r="K208" s="27">
        <f t="shared" ref="K208" si="71">SUM(L208:O208)</f>
        <v>2583360</v>
      </c>
      <c r="L208" s="27">
        <v>0</v>
      </c>
      <c r="M208" s="27">
        <v>0</v>
      </c>
      <c r="N208" s="27">
        <v>0</v>
      </c>
      <c r="O208" s="27">
        <f>[1]Лист1!$D$67</f>
        <v>2583360</v>
      </c>
      <c r="P208" s="27">
        <f t="shared" ref="P208" si="72">K208/H208</f>
        <v>3560.3087100330758</v>
      </c>
      <c r="Q208" s="48">
        <v>9673</v>
      </c>
      <c r="R208" s="49" t="s">
        <v>570</v>
      </c>
      <c r="S208" s="52"/>
      <c r="T208" s="52"/>
      <c r="U208" s="52"/>
    </row>
    <row r="209" spans="1:21" s="53" customFormat="1" ht="30" customHeight="1" x14ac:dyDescent="0.25">
      <c r="A209" s="274"/>
      <c r="B209" s="276"/>
      <c r="C209" s="278"/>
      <c r="D209" s="278"/>
      <c r="E209" s="278"/>
      <c r="F209" s="280"/>
      <c r="G209" s="280"/>
      <c r="H209" s="282"/>
      <c r="I209" s="282"/>
      <c r="J209" s="282"/>
      <c r="K209" s="27">
        <f t="shared" si="59"/>
        <v>5037784.4000000004</v>
      </c>
      <c r="L209" s="27">
        <v>0</v>
      </c>
      <c r="M209" s="27">
        <v>0</v>
      </c>
      <c r="N209" s="27">
        <v>0</v>
      </c>
      <c r="O209" s="27">
        <f>[1]Лист1!$D$2079</f>
        <v>5037784.4000000004</v>
      </c>
      <c r="P209" s="27">
        <f>K209/H208</f>
        <v>6942.9222712238152</v>
      </c>
      <c r="Q209" s="48">
        <v>9673</v>
      </c>
      <c r="R209" s="49" t="s">
        <v>568</v>
      </c>
      <c r="S209" s="52"/>
      <c r="T209" s="52"/>
      <c r="U209" s="52"/>
    </row>
    <row r="210" spans="1:21" s="53" customFormat="1" ht="30" customHeight="1" x14ac:dyDescent="0.25">
      <c r="A210" s="45">
        <f>A208+1</f>
        <v>184</v>
      </c>
      <c r="B210" s="59" t="s">
        <v>655</v>
      </c>
      <c r="C210" s="25">
        <v>1970</v>
      </c>
      <c r="D210" s="25" t="s">
        <v>1875</v>
      </c>
      <c r="E210" s="25" t="s">
        <v>16</v>
      </c>
      <c r="F210" s="26">
        <v>2</v>
      </c>
      <c r="G210" s="26">
        <v>1</v>
      </c>
      <c r="H210" s="27">
        <v>400</v>
      </c>
      <c r="I210" s="27">
        <v>0</v>
      </c>
      <c r="J210" s="27">
        <v>358</v>
      </c>
      <c r="K210" s="27">
        <f t="shared" si="59"/>
        <v>7460820</v>
      </c>
      <c r="L210" s="27">
        <v>0</v>
      </c>
      <c r="M210" s="27">
        <v>0</v>
      </c>
      <c r="N210" s="27">
        <v>0</v>
      </c>
      <c r="O210" s="27">
        <f>[1]Лист1!$D$2080</f>
        <v>7460820</v>
      </c>
      <c r="P210" s="27">
        <f t="shared" si="60"/>
        <v>18652.05</v>
      </c>
      <c r="Q210" s="48">
        <v>9673</v>
      </c>
      <c r="R210" s="49" t="s">
        <v>568</v>
      </c>
      <c r="S210" s="52"/>
      <c r="T210" s="52"/>
      <c r="U210" s="52"/>
    </row>
    <row r="211" spans="1:21" s="53" customFormat="1" ht="30" customHeight="1" x14ac:dyDescent="0.25">
      <c r="A211" s="45">
        <f>A210+1</f>
        <v>185</v>
      </c>
      <c r="B211" s="59" t="s">
        <v>1890</v>
      </c>
      <c r="C211" s="25">
        <v>1968</v>
      </c>
      <c r="D211" s="25" t="s">
        <v>1875</v>
      </c>
      <c r="E211" s="26" t="s">
        <v>16</v>
      </c>
      <c r="F211" s="26">
        <v>2</v>
      </c>
      <c r="G211" s="26">
        <v>2</v>
      </c>
      <c r="H211" s="27">
        <v>567</v>
      </c>
      <c r="I211" s="27">
        <v>0</v>
      </c>
      <c r="J211" s="27">
        <v>500.8</v>
      </c>
      <c r="K211" s="27">
        <f t="shared" ref="K211" si="73">SUM(L211:O211)</f>
        <v>7446098</v>
      </c>
      <c r="L211" s="27">
        <v>0</v>
      </c>
      <c r="M211" s="27">
        <v>0</v>
      </c>
      <c r="N211" s="27">
        <v>0</v>
      </c>
      <c r="O211" s="27">
        <f>[1]Лист1!$D$2081</f>
        <v>7446098</v>
      </c>
      <c r="P211" s="27">
        <f t="shared" ref="P211:P212" si="74">K211/H211</f>
        <v>13132.447971781305</v>
      </c>
      <c r="Q211" s="48">
        <v>9673</v>
      </c>
      <c r="R211" s="49" t="s">
        <v>568</v>
      </c>
      <c r="S211" s="52"/>
      <c r="T211" s="52"/>
      <c r="U211" s="52"/>
    </row>
    <row r="212" spans="1:21" s="53" customFormat="1" ht="30" customHeight="1" x14ac:dyDescent="0.25">
      <c r="A212" s="45">
        <f t="shared" ref="A212:A265" si="75">A211+1</f>
        <v>186</v>
      </c>
      <c r="B212" s="59" t="s">
        <v>2558</v>
      </c>
      <c r="C212" s="25">
        <v>1966</v>
      </c>
      <c r="D212" s="25" t="s">
        <v>1875</v>
      </c>
      <c r="E212" s="25" t="s">
        <v>16</v>
      </c>
      <c r="F212" s="26">
        <v>2</v>
      </c>
      <c r="G212" s="26">
        <v>2</v>
      </c>
      <c r="H212" s="48">
        <v>593.6</v>
      </c>
      <c r="I212" s="48">
        <v>0</v>
      </c>
      <c r="J212" s="48">
        <v>555.6</v>
      </c>
      <c r="K212" s="27">
        <f t="shared" ref="K212" si="76">SUM(L212:O212)</f>
        <v>3605981.6</v>
      </c>
      <c r="L212" s="27">
        <v>0</v>
      </c>
      <c r="M212" s="27">
        <v>0</v>
      </c>
      <c r="N212" s="27">
        <v>0</v>
      </c>
      <c r="O212" s="27">
        <f>[1]Лист1!$D$2082</f>
        <v>3605981.6</v>
      </c>
      <c r="P212" s="27">
        <f t="shared" si="74"/>
        <v>6074.7668463611863</v>
      </c>
      <c r="Q212" s="48">
        <v>9673</v>
      </c>
      <c r="R212" s="49" t="s">
        <v>568</v>
      </c>
      <c r="S212" s="52"/>
      <c r="T212" s="52"/>
      <c r="U212" s="52"/>
    </row>
    <row r="213" spans="1:21" s="53" customFormat="1" ht="30" customHeight="1" x14ac:dyDescent="0.25">
      <c r="A213" s="45">
        <f t="shared" si="75"/>
        <v>187</v>
      </c>
      <c r="B213" s="59" t="s">
        <v>49</v>
      </c>
      <c r="C213" s="25">
        <v>1966</v>
      </c>
      <c r="D213" s="25" t="s">
        <v>1875</v>
      </c>
      <c r="E213" s="25" t="s">
        <v>16</v>
      </c>
      <c r="F213" s="26">
        <v>2</v>
      </c>
      <c r="G213" s="26">
        <v>2</v>
      </c>
      <c r="H213" s="27">
        <v>367.4</v>
      </c>
      <c r="I213" s="27">
        <v>0</v>
      </c>
      <c r="J213" s="27">
        <v>367.4</v>
      </c>
      <c r="K213" s="27">
        <f t="shared" ref="K213:K229" si="77">SUM(L213:O213)</f>
        <v>2081011.4</v>
      </c>
      <c r="L213" s="27">
        <v>0</v>
      </c>
      <c r="M213" s="27">
        <v>0</v>
      </c>
      <c r="N213" s="27">
        <v>0</v>
      </c>
      <c r="O213" s="27">
        <f>[1]Лист1!$D$1344</f>
        <v>2081011.4</v>
      </c>
      <c r="P213" s="27">
        <f t="shared" ref="P213:P229" si="78">K213/H213</f>
        <v>5664.1573217201958</v>
      </c>
      <c r="Q213" s="48">
        <v>9673</v>
      </c>
      <c r="R213" s="49" t="s">
        <v>569</v>
      </c>
      <c r="S213" s="52"/>
      <c r="T213" s="52"/>
      <c r="U213" s="52"/>
    </row>
    <row r="214" spans="1:21" s="53" customFormat="1" ht="30" customHeight="1" x14ac:dyDescent="0.25">
      <c r="A214" s="45">
        <f t="shared" si="75"/>
        <v>188</v>
      </c>
      <c r="B214" s="59" t="s">
        <v>50</v>
      </c>
      <c r="C214" s="25">
        <v>1966</v>
      </c>
      <c r="D214" s="25" t="s">
        <v>1875</v>
      </c>
      <c r="E214" s="25" t="s">
        <v>16</v>
      </c>
      <c r="F214" s="26">
        <v>2</v>
      </c>
      <c r="G214" s="26">
        <v>2</v>
      </c>
      <c r="H214" s="27">
        <v>365.9</v>
      </c>
      <c r="I214" s="27">
        <v>0</v>
      </c>
      <c r="J214" s="27">
        <v>365.9</v>
      </c>
      <c r="K214" s="27">
        <f t="shared" si="77"/>
        <v>4831383.9000000004</v>
      </c>
      <c r="L214" s="27">
        <v>0</v>
      </c>
      <c r="M214" s="27">
        <v>0</v>
      </c>
      <c r="N214" s="27">
        <v>0</v>
      </c>
      <c r="O214" s="27">
        <f>[1]Лист1!$D$1345</f>
        <v>4831383.9000000004</v>
      </c>
      <c r="P214" s="27">
        <f t="shared" si="78"/>
        <v>13204.110139382346</v>
      </c>
      <c r="Q214" s="48">
        <v>9673</v>
      </c>
      <c r="R214" s="49" t="s">
        <v>569</v>
      </c>
      <c r="S214" s="52"/>
      <c r="T214" s="52"/>
      <c r="U214" s="52"/>
    </row>
    <row r="215" spans="1:21" s="53" customFormat="1" ht="30" customHeight="1" x14ac:dyDescent="0.25">
      <c r="A215" s="45">
        <f t="shared" si="75"/>
        <v>189</v>
      </c>
      <c r="B215" s="59" t="s">
        <v>656</v>
      </c>
      <c r="C215" s="25">
        <v>1969</v>
      </c>
      <c r="D215" s="25" t="s">
        <v>1875</v>
      </c>
      <c r="E215" s="26" t="s">
        <v>109</v>
      </c>
      <c r="F215" s="26">
        <v>2</v>
      </c>
      <c r="G215" s="26">
        <v>2</v>
      </c>
      <c r="H215" s="27">
        <v>574.6</v>
      </c>
      <c r="I215" s="27">
        <v>306.2</v>
      </c>
      <c r="J215" s="27">
        <v>268.39999999999998</v>
      </c>
      <c r="K215" s="27">
        <f t="shared" si="77"/>
        <v>4629436</v>
      </c>
      <c r="L215" s="27">
        <v>0</v>
      </c>
      <c r="M215" s="27">
        <v>0</v>
      </c>
      <c r="N215" s="27">
        <v>0</v>
      </c>
      <c r="O215" s="27">
        <f>[1]Лист1!$D$2083</f>
        <v>4629436</v>
      </c>
      <c r="P215" s="27">
        <f t="shared" si="78"/>
        <v>8056.797772363383</v>
      </c>
      <c r="Q215" s="48">
        <v>9673</v>
      </c>
      <c r="R215" s="49" t="s">
        <v>568</v>
      </c>
      <c r="S215" s="52"/>
      <c r="T215" s="52"/>
      <c r="U215" s="52"/>
    </row>
    <row r="216" spans="1:21" s="53" customFormat="1" ht="30" customHeight="1" x14ac:dyDescent="0.25">
      <c r="A216" s="45">
        <f t="shared" si="75"/>
        <v>190</v>
      </c>
      <c r="B216" s="59" t="s">
        <v>596</v>
      </c>
      <c r="C216" s="25">
        <v>1963</v>
      </c>
      <c r="D216" s="25" t="s">
        <v>1875</v>
      </c>
      <c r="E216" s="25" t="s">
        <v>16</v>
      </c>
      <c r="F216" s="25">
        <v>2</v>
      </c>
      <c r="G216" s="25">
        <v>1</v>
      </c>
      <c r="H216" s="27">
        <v>401.1</v>
      </c>
      <c r="I216" s="27">
        <v>0</v>
      </c>
      <c r="J216" s="27">
        <v>201.05</v>
      </c>
      <c r="K216" s="27">
        <f t="shared" si="77"/>
        <v>4740913</v>
      </c>
      <c r="L216" s="27">
        <v>0</v>
      </c>
      <c r="M216" s="27">
        <v>0</v>
      </c>
      <c r="N216" s="27">
        <v>0</v>
      </c>
      <c r="O216" s="27">
        <f>[1]Лист1!$D$1346</f>
        <v>4740913</v>
      </c>
      <c r="P216" s="27">
        <f t="shared" si="78"/>
        <v>11819.778110196958</v>
      </c>
      <c r="Q216" s="48">
        <v>9673</v>
      </c>
      <c r="R216" s="49" t="s">
        <v>569</v>
      </c>
      <c r="S216" s="52"/>
      <c r="T216" s="52"/>
      <c r="U216" s="52"/>
    </row>
    <row r="217" spans="1:21" s="53" customFormat="1" ht="30" customHeight="1" x14ac:dyDescent="0.25">
      <c r="A217" s="45">
        <f t="shared" si="75"/>
        <v>191</v>
      </c>
      <c r="B217" s="59" t="s">
        <v>597</v>
      </c>
      <c r="C217" s="25">
        <v>1968</v>
      </c>
      <c r="D217" s="25" t="s">
        <v>1875</v>
      </c>
      <c r="E217" s="25" t="s">
        <v>16</v>
      </c>
      <c r="F217" s="25">
        <v>2</v>
      </c>
      <c r="G217" s="25">
        <v>2</v>
      </c>
      <c r="H217" s="27">
        <v>572.4</v>
      </c>
      <c r="I217" s="27">
        <v>0</v>
      </c>
      <c r="J217" s="27">
        <v>523.6</v>
      </c>
      <c r="K217" s="27">
        <f t="shared" si="77"/>
        <v>7665857.2000000002</v>
      </c>
      <c r="L217" s="27">
        <v>0</v>
      </c>
      <c r="M217" s="27">
        <v>0</v>
      </c>
      <c r="N217" s="27">
        <v>0</v>
      </c>
      <c r="O217" s="27">
        <f>[1]Лист1!$D$1347</f>
        <v>7665857.2000000002</v>
      </c>
      <c r="P217" s="27">
        <f t="shared" si="78"/>
        <v>13392.482879105521</v>
      </c>
      <c r="Q217" s="48">
        <v>9673</v>
      </c>
      <c r="R217" s="49" t="s">
        <v>569</v>
      </c>
      <c r="S217" s="52"/>
      <c r="T217" s="52"/>
      <c r="U217" s="52"/>
    </row>
    <row r="218" spans="1:21" s="53" customFormat="1" ht="30" customHeight="1" x14ac:dyDescent="0.25">
      <c r="A218" s="45">
        <f t="shared" si="75"/>
        <v>192</v>
      </c>
      <c r="B218" s="59" t="s">
        <v>48</v>
      </c>
      <c r="C218" s="25">
        <v>1967</v>
      </c>
      <c r="D218" s="25" t="s">
        <v>1875</v>
      </c>
      <c r="E218" s="25" t="s">
        <v>16</v>
      </c>
      <c r="F218" s="25">
        <v>2</v>
      </c>
      <c r="G218" s="25">
        <v>2</v>
      </c>
      <c r="H218" s="27">
        <v>625.29999999999995</v>
      </c>
      <c r="I218" s="27">
        <v>0</v>
      </c>
      <c r="J218" s="27">
        <v>587.9</v>
      </c>
      <c r="K218" s="27">
        <f t="shared" si="77"/>
        <v>7419130.9000000004</v>
      </c>
      <c r="L218" s="27">
        <v>0</v>
      </c>
      <c r="M218" s="27">
        <v>0</v>
      </c>
      <c r="N218" s="27">
        <v>0</v>
      </c>
      <c r="O218" s="27">
        <f>[1]Лист1!$D$1348</f>
        <v>7419130.9000000004</v>
      </c>
      <c r="P218" s="27">
        <f t="shared" si="78"/>
        <v>11864.914281145051</v>
      </c>
      <c r="Q218" s="48">
        <v>9673</v>
      </c>
      <c r="R218" s="49" t="s">
        <v>569</v>
      </c>
      <c r="S218" s="52"/>
      <c r="T218" s="52"/>
      <c r="U218" s="52"/>
    </row>
    <row r="219" spans="1:21" s="53" customFormat="1" ht="30" customHeight="1" x14ac:dyDescent="0.25">
      <c r="A219" s="45">
        <f t="shared" si="75"/>
        <v>193</v>
      </c>
      <c r="B219" s="59" t="s">
        <v>657</v>
      </c>
      <c r="C219" s="25">
        <v>1969</v>
      </c>
      <c r="D219" s="25" t="s">
        <v>1875</v>
      </c>
      <c r="E219" s="25" t="s">
        <v>16</v>
      </c>
      <c r="F219" s="25">
        <v>2</v>
      </c>
      <c r="G219" s="25">
        <v>2</v>
      </c>
      <c r="H219" s="27">
        <v>563.79999999999995</v>
      </c>
      <c r="I219" s="27">
        <v>0</v>
      </c>
      <c r="J219" s="27">
        <v>516.70000000000005</v>
      </c>
      <c r="K219" s="27">
        <f t="shared" si="77"/>
        <v>5244731.1999999993</v>
      </c>
      <c r="L219" s="27">
        <v>0</v>
      </c>
      <c r="M219" s="27">
        <v>0</v>
      </c>
      <c r="N219" s="27">
        <v>0</v>
      </c>
      <c r="O219" s="27">
        <f>[1]Лист1!$D$2084</f>
        <v>5244731.1999999993</v>
      </c>
      <c r="P219" s="27">
        <f t="shared" si="78"/>
        <v>9302.4675416814462</v>
      </c>
      <c r="Q219" s="48">
        <v>9673</v>
      </c>
      <c r="R219" s="49" t="s">
        <v>568</v>
      </c>
      <c r="S219" s="52"/>
      <c r="T219" s="52"/>
      <c r="U219" s="52"/>
    </row>
    <row r="220" spans="1:21" s="53" customFormat="1" ht="30" customHeight="1" x14ac:dyDescent="0.25">
      <c r="A220" s="45">
        <f t="shared" si="75"/>
        <v>194</v>
      </c>
      <c r="B220" s="59" t="s">
        <v>2559</v>
      </c>
      <c r="C220" s="25">
        <v>1965</v>
      </c>
      <c r="D220" s="25" t="s">
        <v>1875</v>
      </c>
      <c r="E220" s="25" t="s">
        <v>16</v>
      </c>
      <c r="F220" s="26">
        <v>2</v>
      </c>
      <c r="G220" s="26">
        <v>2</v>
      </c>
      <c r="H220" s="48">
        <v>615.20000000000005</v>
      </c>
      <c r="I220" s="48">
        <v>0</v>
      </c>
      <c r="J220" s="48">
        <v>575.9</v>
      </c>
      <c r="K220" s="27">
        <f t="shared" ref="K220" si="79">SUM(L220:O220)</f>
        <v>1251485.6000000001</v>
      </c>
      <c r="L220" s="27">
        <v>0</v>
      </c>
      <c r="M220" s="27">
        <v>0</v>
      </c>
      <c r="N220" s="27">
        <v>0</v>
      </c>
      <c r="O220" s="27">
        <f>[1]Лист1!$D$2085</f>
        <v>1251485.6000000001</v>
      </c>
      <c r="P220" s="27">
        <f t="shared" si="78"/>
        <v>2034.2743823146943</v>
      </c>
      <c r="Q220" s="48">
        <v>9673</v>
      </c>
      <c r="R220" s="49" t="s">
        <v>568</v>
      </c>
      <c r="S220" s="52"/>
      <c r="T220" s="52"/>
      <c r="U220" s="52"/>
    </row>
    <row r="221" spans="1:21" s="53" customFormat="1" ht="30" customHeight="1" x14ac:dyDescent="0.25">
      <c r="A221" s="45">
        <f t="shared" si="75"/>
        <v>195</v>
      </c>
      <c r="B221" s="59" t="s">
        <v>47</v>
      </c>
      <c r="C221" s="25">
        <v>1964</v>
      </c>
      <c r="D221" s="25" t="s">
        <v>1875</v>
      </c>
      <c r="E221" s="25" t="s">
        <v>16</v>
      </c>
      <c r="F221" s="25">
        <v>2</v>
      </c>
      <c r="G221" s="25">
        <v>2</v>
      </c>
      <c r="H221" s="27">
        <v>409.4</v>
      </c>
      <c r="I221" s="27">
        <v>0</v>
      </c>
      <c r="J221" s="27">
        <v>367.7</v>
      </c>
      <c r="K221" s="27">
        <f t="shared" si="77"/>
        <v>4471288.2</v>
      </c>
      <c r="L221" s="27">
        <v>0</v>
      </c>
      <c r="M221" s="27">
        <v>0</v>
      </c>
      <c r="N221" s="27">
        <v>0</v>
      </c>
      <c r="O221" s="27">
        <f>[1]Лист1!$D$1349</f>
        <v>4471288.2</v>
      </c>
      <c r="P221" s="27">
        <f t="shared" si="78"/>
        <v>10921.563751831951</v>
      </c>
      <c r="Q221" s="48">
        <v>9673</v>
      </c>
      <c r="R221" s="49" t="s">
        <v>569</v>
      </c>
      <c r="S221" s="52"/>
      <c r="T221" s="52"/>
      <c r="U221" s="52"/>
    </row>
    <row r="222" spans="1:21" s="53" customFormat="1" ht="30" customHeight="1" x14ac:dyDescent="0.25">
      <c r="A222" s="45">
        <f>A221+1</f>
        <v>196</v>
      </c>
      <c r="B222" s="59" t="s">
        <v>2729</v>
      </c>
      <c r="C222" s="25">
        <v>1962</v>
      </c>
      <c r="D222" s="25" t="s">
        <v>1875</v>
      </c>
      <c r="E222" s="25" t="s">
        <v>16</v>
      </c>
      <c r="F222" s="26">
        <v>2</v>
      </c>
      <c r="G222" s="26">
        <v>1</v>
      </c>
      <c r="H222" s="27">
        <v>398.4</v>
      </c>
      <c r="I222" s="27">
        <v>0</v>
      </c>
      <c r="J222" s="27">
        <v>341</v>
      </c>
      <c r="K222" s="27">
        <f t="shared" ref="K222" si="80">SUM(L222:O222)</f>
        <v>2649540</v>
      </c>
      <c r="L222" s="27">
        <v>0</v>
      </c>
      <c r="M222" s="27">
        <v>0</v>
      </c>
      <c r="N222" s="27">
        <v>0</v>
      </c>
      <c r="O222" s="27">
        <f>[1]Лист1!$D$68</f>
        <v>2649540</v>
      </c>
      <c r="P222" s="27">
        <f t="shared" si="78"/>
        <v>6650.4518072289156</v>
      </c>
      <c r="Q222" s="48">
        <v>9673</v>
      </c>
      <c r="R222" s="49" t="s">
        <v>570</v>
      </c>
      <c r="S222" s="52"/>
      <c r="T222" s="52"/>
      <c r="U222" s="52"/>
    </row>
    <row r="223" spans="1:21" s="53" customFormat="1" ht="30" customHeight="1" x14ac:dyDescent="0.25">
      <c r="A223" s="45">
        <f>A222+1</f>
        <v>197</v>
      </c>
      <c r="B223" s="59" t="s">
        <v>52</v>
      </c>
      <c r="C223" s="25">
        <v>1963</v>
      </c>
      <c r="D223" s="25" t="s">
        <v>1875</v>
      </c>
      <c r="E223" s="25" t="s">
        <v>16</v>
      </c>
      <c r="F223" s="26">
        <v>2</v>
      </c>
      <c r="G223" s="26">
        <v>2</v>
      </c>
      <c r="H223" s="27">
        <v>400.6</v>
      </c>
      <c r="I223" s="27">
        <v>156.4</v>
      </c>
      <c r="J223" s="27">
        <v>244.2</v>
      </c>
      <c r="K223" s="27">
        <f t="shared" si="77"/>
        <v>1934976</v>
      </c>
      <c r="L223" s="27">
        <v>0</v>
      </c>
      <c r="M223" s="27">
        <v>0</v>
      </c>
      <c r="N223" s="27">
        <v>0</v>
      </c>
      <c r="O223" s="27">
        <f>[1]Лист1!$D$1350</f>
        <v>1934976</v>
      </c>
      <c r="P223" s="27">
        <f t="shared" si="78"/>
        <v>4830.1947079380925</v>
      </c>
      <c r="Q223" s="48">
        <v>9673</v>
      </c>
      <c r="R223" s="49" t="s">
        <v>569</v>
      </c>
      <c r="S223" s="52"/>
      <c r="T223" s="52"/>
      <c r="U223" s="52"/>
    </row>
    <row r="224" spans="1:21" s="53" customFormat="1" ht="30" customHeight="1" x14ac:dyDescent="0.25">
      <c r="A224" s="45">
        <f t="shared" si="75"/>
        <v>198</v>
      </c>
      <c r="B224" s="59" t="s">
        <v>51</v>
      </c>
      <c r="C224" s="25">
        <v>1963</v>
      </c>
      <c r="D224" s="25" t="s">
        <v>1875</v>
      </c>
      <c r="E224" s="25" t="s">
        <v>16</v>
      </c>
      <c r="F224" s="26">
        <v>2</v>
      </c>
      <c r="G224" s="26">
        <v>2</v>
      </c>
      <c r="H224" s="27">
        <v>397.08</v>
      </c>
      <c r="I224" s="27">
        <v>163.32</v>
      </c>
      <c r="J224" s="27">
        <v>233.76</v>
      </c>
      <c r="K224" s="27">
        <f t="shared" si="77"/>
        <v>3232996.5999999996</v>
      </c>
      <c r="L224" s="27">
        <v>0</v>
      </c>
      <c r="M224" s="27">
        <v>0</v>
      </c>
      <c r="N224" s="27">
        <v>0</v>
      </c>
      <c r="O224" s="27">
        <f>[1]Лист1!$D$1351</f>
        <v>3232996.5999999996</v>
      </c>
      <c r="P224" s="27">
        <f t="shared" si="78"/>
        <v>8141.927571270272</v>
      </c>
      <c r="Q224" s="48">
        <v>9673</v>
      </c>
      <c r="R224" s="49" t="s">
        <v>569</v>
      </c>
      <c r="S224" s="52"/>
      <c r="T224" s="52"/>
      <c r="U224" s="52"/>
    </row>
    <row r="225" spans="1:21" s="53" customFormat="1" ht="30" customHeight="1" x14ac:dyDescent="0.25">
      <c r="A225" s="45">
        <f t="shared" si="75"/>
        <v>199</v>
      </c>
      <c r="B225" s="59" t="s">
        <v>598</v>
      </c>
      <c r="C225" s="25">
        <v>1961</v>
      </c>
      <c r="D225" s="25" t="s">
        <v>1875</v>
      </c>
      <c r="E225" s="25" t="s">
        <v>16</v>
      </c>
      <c r="F225" s="26">
        <v>2</v>
      </c>
      <c r="G225" s="26">
        <v>1</v>
      </c>
      <c r="H225" s="27">
        <v>305.85000000000002</v>
      </c>
      <c r="I225" s="27">
        <v>21.24</v>
      </c>
      <c r="J225" s="27">
        <v>284.61</v>
      </c>
      <c r="K225" s="27">
        <f t="shared" si="77"/>
        <v>1781446</v>
      </c>
      <c r="L225" s="27">
        <v>0</v>
      </c>
      <c r="M225" s="27">
        <v>0</v>
      </c>
      <c r="N225" s="27">
        <v>0</v>
      </c>
      <c r="O225" s="27">
        <f>[1]Лист1!$D$1352</f>
        <v>1781446</v>
      </c>
      <c r="P225" s="27">
        <f>K225/H225</f>
        <v>5824.5741376491742</v>
      </c>
      <c r="Q225" s="48">
        <v>9673</v>
      </c>
      <c r="R225" s="49" t="s">
        <v>569</v>
      </c>
      <c r="S225" s="52"/>
      <c r="T225" s="52"/>
      <c r="U225" s="52"/>
    </row>
    <row r="226" spans="1:21" s="53" customFormat="1" ht="30" customHeight="1" x14ac:dyDescent="0.25">
      <c r="A226" s="45">
        <f t="shared" si="75"/>
        <v>200</v>
      </c>
      <c r="B226" s="59" t="s">
        <v>2560</v>
      </c>
      <c r="C226" s="25">
        <v>1962</v>
      </c>
      <c r="D226" s="25" t="s">
        <v>1875</v>
      </c>
      <c r="E226" s="25" t="s">
        <v>16</v>
      </c>
      <c r="F226" s="26">
        <v>2</v>
      </c>
      <c r="G226" s="26">
        <v>2</v>
      </c>
      <c r="H226" s="48">
        <v>424.64</v>
      </c>
      <c r="I226" s="48">
        <v>0</v>
      </c>
      <c r="J226" s="48">
        <v>244.77</v>
      </c>
      <c r="K226" s="27">
        <f t="shared" ref="K226:K227" si="81">SUM(L226:O226)</f>
        <v>5405564.4000000004</v>
      </c>
      <c r="L226" s="27">
        <v>0</v>
      </c>
      <c r="M226" s="27">
        <v>0</v>
      </c>
      <c r="N226" s="27">
        <v>0</v>
      </c>
      <c r="O226" s="27">
        <f>[1]Лист1!$D$2086</f>
        <v>5405564.4000000004</v>
      </c>
      <c r="P226" s="27">
        <f t="shared" ref="P226:P227" si="82">K226/H226</f>
        <v>12729.757912584779</v>
      </c>
      <c r="Q226" s="48">
        <v>9673</v>
      </c>
      <c r="R226" s="49" t="s">
        <v>568</v>
      </c>
      <c r="S226" s="52"/>
      <c r="T226" s="52"/>
      <c r="U226" s="52"/>
    </row>
    <row r="227" spans="1:21" s="53" customFormat="1" ht="30" customHeight="1" x14ac:dyDescent="0.25">
      <c r="A227" s="45">
        <f t="shared" si="75"/>
        <v>201</v>
      </c>
      <c r="B227" s="59" t="s">
        <v>2561</v>
      </c>
      <c r="C227" s="25">
        <v>1962</v>
      </c>
      <c r="D227" s="25" t="s">
        <v>1875</v>
      </c>
      <c r="E227" s="25" t="s">
        <v>16</v>
      </c>
      <c r="F227" s="26">
        <v>2</v>
      </c>
      <c r="G227" s="26">
        <v>2</v>
      </c>
      <c r="H227" s="48">
        <v>422.58</v>
      </c>
      <c r="I227" s="48">
        <v>0</v>
      </c>
      <c r="J227" s="48">
        <v>242.69</v>
      </c>
      <c r="K227" s="27">
        <f t="shared" si="81"/>
        <v>5403586.7999999998</v>
      </c>
      <c r="L227" s="27">
        <v>0</v>
      </c>
      <c r="M227" s="27">
        <v>0</v>
      </c>
      <c r="N227" s="27">
        <v>0</v>
      </c>
      <c r="O227" s="27">
        <f>[1]Лист1!$D$2087</f>
        <v>5403586.7999999998</v>
      </c>
      <c r="P227" s="27">
        <f t="shared" si="82"/>
        <v>12787.133323867671</v>
      </c>
      <c r="Q227" s="48">
        <v>9673</v>
      </c>
      <c r="R227" s="49" t="s">
        <v>568</v>
      </c>
      <c r="S227" s="52"/>
      <c r="T227" s="52"/>
      <c r="U227" s="52"/>
    </row>
    <row r="228" spans="1:21" s="53" customFormat="1" ht="30" customHeight="1" x14ac:dyDescent="0.25">
      <c r="A228" s="45">
        <f t="shared" si="75"/>
        <v>202</v>
      </c>
      <c r="B228" s="59" t="s">
        <v>495</v>
      </c>
      <c r="C228" s="25">
        <v>1964</v>
      </c>
      <c r="D228" s="25" t="s">
        <v>1875</v>
      </c>
      <c r="E228" s="25" t="s">
        <v>16</v>
      </c>
      <c r="F228" s="26">
        <v>2</v>
      </c>
      <c r="G228" s="26">
        <v>1</v>
      </c>
      <c r="H228" s="27">
        <v>531.59</v>
      </c>
      <c r="I228" s="27">
        <v>0</v>
      </c>
      <c r="J228" s="27">
        <v>531.6</v>
      </c>
      <c r="K228" s="27">
        <f t="shared" si="77"/>
        <v>3674168.0500000003</v>
      </c>
      <c r="L228" s="27">
        <v>0</v>
      </c>
      <c r="M228" s="27">
        <v>0</v>
      </c>
      <c r="N228" s="27">
        <v>0</v>
      </c>
      <c r="O228" s="27">
        <f>[1]Лист1!$D$1353</f>
        <v>3674168.0500000003</v>
      </c>
      <c r="P228" s="27">
        <f t="shared" si="78"/>
        <v>6911.6575744464717</v>
      </c>
      <c r="Q228" s="48">
        <v>9673</v>
      </c>
      <c r="R228" s="49" t="s">
        <v>569</v>
      </c>
      <c r="S228" s="52"/>
      <c r="T228" s="52"/>
      <c r="U228" s="52"/>
    </row>
    <row r="229" spans="1:21" s="53" customFormat="1" ht="30" customHeight="1" x14ac:dyDescent="0.25">
      <c r="A229" s="45">
        <f t="shared" si="75"/>
        <v>203</v>
      </c>
      <c r="B229" s="59" t="s">
        <v>658</v>
      </c>
      <c r="C229" s="25">
        <v>1969</v>
      </c>
      <c r="D229" s="25" t="s">
        <v>1875</v>
      </c>
      <c r="E229" s="25" t="s">
        <v>16</v>
      </c>
      <c r="F229" s="25">
        <v>2</v>
      </c>
      <c r="G229" s="25">
        <v>2</v>
      </c>
      <c r="H229" s="27">
        <v>862</v>
      </c>
      <c r="I229" s="27">
        <v>0</v>
      </c>
      <c r="J229" s="27">
        <v>775.2</v>
      </c>
      <c r="K229" s="27">
        <f t="shared" si="77"/>
        <v>9619006</v>
      </c>
      <c r="L229" s="27">
        <v>0</v>
      </c>
      <c r="M229" s="27">
        <v>0</v>
      </c>
      <c r="N229" s="27">
        <v>0</v>
      </c>
      <c r="O229" s="27">
        <f>[1]Лист1!$D$2088</f>
        <v>9619006</v>
      </c>
      <c r="P229" s="27">
        <f t="shared" si="78"/>
        <v>11158.939675174013</v>
      </c>
      <c r="Q229" s="48">
        <v>9673</v>
      </c>
      <c r="R229" s="49" t="s">
        <v>568</v>
      </c>
      <c r="S229" s="52"/>
      <c r="T229" s="52"/>
      <c r="U229" s="52"/>
    </row>
    <row r="230" spans="1:21" s="53" customFormat="1" ht="30" customHeight="1" x14ac:dyDescent="0.25">
      <c r="A230" s="45">
        <f t="shared" si="75"/>
        <v>204</v>
      </c>
      <c r="B230" s="59" t="s">
        <v>659</v>
      </c>
      <c r="C230" s="25">
        <v>1970</v>
      </c>
      <c r="D230" s="25" t="s">
        <v>1875</v>
      </c>
      <c r="E230" s="25" t="s">
        <v>16</v>
      </c>
      <c r="F230" s="25">
        <v>2</v>
      </c>
      <c r="G230" s="25">
        <v>2</v>
      </c>
      <c r="H230" s="27">
        <v>808.52</v>
      </c>
      <c r="I230" s="27">
        <v>0</v>
      </c>
      <c r="J230" s="27">
        <v>747.52</v>
      </c>
      <c r="K230" s="27">
        <f t="shared" ref="K230:K232" si="83">SUM(L230:O230)</f>
        <v>9430490.4800000004</v>
      </c>
      <c r="L230" s="27">
        <v>0</v>
      </c>
      <c r="M230" s="27">
        <v>0</v>
      </c>
      <c r="N230" s="27">
        <v>0</v>
      </c>
      <c r="O230" s="27">
        <f>[1]Лист1!$D$2089</f>
        <v>9430490.4800000004</v>
      </c>
      <c r="P230" s="27">
        <f t="shared" ref="P230:P232" si="84">K230/H230</f>
        <v>11663.892643348341</v>
      </c>
      <c r="Q230" s="48">
        <v>9673</v>
      </c>
      <c r="R230" s="49" t="s">
        <v>568</v>
      </c>
      <c r="S230" s="52"/>
      <c r="T230" s="52"/>
      <c r="U230" s="52"/>
    </row>
    <row r="231" spans="1:21" s="53" customFormat="1" ht="30" customHeight="1" x14ac:dyDescent="0.25">
      <c r="A231" s="45">
        <f t="shared" si="75"/>
        <v>205</v>
      </c>
      <c r="B231" s="59" t="s">
        <v>660</v>
      </c>
      <c r="C231" s="25">
        <v>1970</v>
      </c>
      <c r="D231" s="25" t="s">
        <v>1875</v>
      </c>
      <c r="E231" s="25" t="s">
        <v>16</v>
      </c>
      <c r="F231" s="25">
        <v>2</v>
      </c>
      <c r="G231" s="25">
        <v>2</v>
      </c>
      <c r="H231" s="27">
        <v>808.52</v>
      </c>
      <c r="I231" s="27">
        <v>0</v>
      </c>
      <c r="J231" s="27">
        <v>747.52</v>
      </c>
      <c r="K231" s="27">
        <f t="shared" si="83"/>
        <v>9441991.4800000004</v>
      </c>
      <c r="L231" s="27">
        <v>0</v>
      </c>
      <c r="M231" s="27">
        <v>0</v>
      </c>
      <c r="N231" s="27">
        <v>0</v>
      </c>
      <c r="O231" s="27">
        <f>[1]Лист1!$D$2090</f>
        <v>9441991.4800000004</v>
      </c>
      <c r="P231" s="27">
        <f t="shared" si="84"/>
        <v>11678.117399693267</v>
      </c>
      <c r="Q231" s="48">
        <v>9673</v>
      </c>
      <c r="R231" s="49" t="s">
        <v>568</v>
      </c>
      <c r="S231" s="52"/>
      <c r="T231" s="52"/>
      <c r="U231" s="52"/>
    </row>
    <row r="232" spans="1:21" s="53" customFormat="1" ht="30" customHeight="1" x14ac:dyDescent="0.25">
      <c r="A232" s="45">
        <f t="shared" si="75"/>
        <v>206</v>
      </c>
      <c r="B232" s="59" t="s">
        <v>661</v>
      </c>
      <c r="C232" s="25">
        <v>1970</v>
      </c>
      <c r="D232" s="25" t="s">
        <v>1875</v>
      </c>
      <c r="E232" s="25" t="s">
        <v>16</v>
      </c>
      <c r="F232" s="25">
        <v>2</v>
      </c>
      <c r="G232" s="25">
        <v>2</v>
      </c>
      <c r="H232" s="27">
        <v>808.52</v>
      </c>
      <c r="I232" s="27">
        <v>0</v>
      </c>
      <c r="J232" s="27">
        <v>747.52</v>
      </c>
      <c r="K232" s="27">
        <f t="shared" si="83"/>
        <v>9453492.4800000004</v>
      </c>
      <c r="L232" s="27">
        <v>0</v>
      </c>
      <c r="M232" s="27">
        <v>0</v>
      </c>
      <c r="N232" s="27">
        <v>0</v>
      </c>
      <c r="O232" s="27">
        <f>[1]Лист1!$D$2091</f>
        <v>9453492.4800000004</v>
      </c>
      <c r="P232" s="27">
        <f t="shared" si="84"/>
        <v>11692.342156038194</v>
      </c>
      <c r="Q232" s="48">
        <v>9673</v>
      </c>
      <c r="R232" s="49" t="s">
        <v>568</v>
      </c>
      <c r="S232" s="52"/>
      <c r="T232" s="52"/>
      <c r="U232" s="52"/>
    </row>
    <row r="233" spans="1:21" s="53" customFormat="1" ht="30" customHeight="1" x14ac:dyDescent="0.25">
      <c r="A233" s="242">
        <f t="shared" si="75"/>
        <v>207</v>
      </c>
      <c r="B233" s="244" t="s">
        <v>599</v>
      </c>
      <c r="C233" s="246">
        <v>1962</v>
      </c>
      <c r="D233" s="246">
        <v>2009</v>
      </c>
      <c r="E233" s="246" t="s">
        <v>16</v>
      </c>
      <c r="F233" s="246">
        <v>2</v>
      </c>
      <c r="G233" s="246">
        <v>2</v>
      </c>
      <c r="H233" s="240">
        <v>442.4</v>
      </c>
      <c r="I233" s="240">
        <v>0</v>
      </c>
      <c r="J233" s="240">
        <v>395.9</v>
      </c>
      <c r="K233" s="240">
        <f t="shared" ref="K233:K246" si="85">SUM(L233:O233)</f>
        <v>1791737.5999999999</v>
      </c>
      <c r="L233" s="240">
        <v>0</v>
      </c>
      <c r="M233" s="240">
        <v>0</v>
      </c>
      <c r="N233" s="240">
        <v>0</v>
      </c>
      <c r="O233" s="240">
        <f>[1]Лист1!$D$1354</f>
        <v>1791737.5999999999</v>
      </c>
      <c r="P233" s="240">
        <f t="shared" ref="P233:P246" si="86">K233/H233</f>
        <v>4050.0397830018082</v>
      </c>
      <c r="Q233" s="238">
        <v>9673</v>
      </c>
      <c r="R233" s="127" t="s">
        <v>569</v>
      </c>
      <c r="S233" s="52"/>
      <c r="T233" s="52"/>
      <c r="U233" s="52"/>
    </row>
    <row r="234" spans="1:21" s="129" customFormat="1" ht="30" customHeight="1" x14ac:dyDescent="0.25">
      <c r="A234" s="264">
        <f t="shared" si="75"/>
        <v>208</v>
      </c>
      <c r="B234" s="265" t="s">
        <v>600</v>
      </c>
      <c r="C234" s="261">
        <v>1961</v>
      </c>
      <c r="D234" s="261">
        <v>2009</v>
      </c>
      <c r="E234" s="261" t="s">
        <v>16</v>
      </c>
      <c r="F234" s="261">
        <v>2</v>
      </c>
      <c r="G234" s="261">
        <v>1</v>
      </c>
      <c r="H234" s="262">
        <v>303.5</v>
      </c>
      <c r="I234" s="262">
        <v>0</v>
      </c>
      <c r="J234" s="262">
        <v>282.39999999999998</v>
      </c>
      <c r="K234" s="262">
        <f t="shared" si="85"/>
        <v>1260584</v>
      </c>
      <c r="L234" s="262">
        <v>0</v>
      </c>
      <c r="M234" s="262">
        <v>0</v>
      </c>
      <c r="N234" s="262">
        <v>0</v>
      </c>
      <c r="O234" s="262">
        <f>[1]Лист1!$D$1355</f>
        <v>1260584</v>
      </c>
      <c r="P234" s="262">
        <f t="shared" si="86"/>
        <v>4153.4892915980226</v>
      </c>
      <c r="Q234" s="48">
        <v>9673</v>
      </c>
      <c r="R234" s="49" t="s">
        <v>569</v>
      </c>
      <c r="S234" s="128"/>
      <c r="T234" s="128"/>
      <c r="U234" s="128"/>
    </row>
    <row r="235" spans="1:21" s="53" customFormat="1" ht="30" customHeight="1" x14ac:dyDescent="0.25">
      <c r="A235" s="243">
        <f t="shared" si="75"/>
        <v>209</v>
      </c>
      <c r="B235" s="245" t="s">
        <v>601</v>
      </c>
      <c r="C235" s="247">
        <v>1962</v>
      </c>
      <c r="D235" s="247">
        <v>2009</v>
      </c>
      <c r="E235" s="247" t="s">
        <v>16</v>
      </c>
      <c r="F235" s="247">
        <v>2</v>
      </c>
      <c r="G235" s="247">
        <v>2</v>
      </c>
      <c r="H235" s="241">
        <v>440.82</v>
      </c>
      <c r="I235" s="241">
        <v>0</v>
      </c>
      <c r="J235" s="241">
        <v>393.93</v>
      </c>
      <c r="K235" s="241">
        <f t="shared" si="85"/>
        <v>1785695.68</v>
      </c>
      <c r="L235" s="241">
        <v>0</v>
      </c>
      <c r="M235" s="241">
        <v>0</v>
      </c>
      <c r="N235" s="241">
        <v>0</v>
      </c>
      <c r="O235" s="241">
        <f>[1]Лист1!$D$1356</f>
        <v>1785695.68</v>
      </c>
      <c r="P235" s="241">
        <f t="shared" si="86"/>
        <v>4050.8499614355064</v>
      </c>
      <c r="Q235" s="239">
        <v>9673</v>
      </c>
      <c r="R235" s="131" t="s">
        <v>569</v>
      </c>
      <c r="S235" s="52"/>
      <c r="T235" s="52"/>
      <c r="U235" s="52"/>
    </row>
    <row r="236" spans="1:21" s="53" customFormat="1" ht="30" customHeight="1" x14ac:dyDescent="0.25">
      <c r="A236" s="45">
        <f t="shared" si="75"/>
        <v>210</v>
      </c>
      <c r="B236" s="59" t="s">
        <v>602</v>
      </c>
      <c r="C236" s="25">
        <v>1964</v>
      </c>
      <c r="D236" s="25">
        <v>2009</v>
      </c>
      <c r="E236" s="25" t="s">
        <v>16</v>
      </c>
      <c r="F236" s="25">
        <v>2</v>
      </c>
      <c r="G236" s="25">
        <v>2</v>
      </c>
      <c r="H236" s="27">
        <v>422.4</v>
      </c>
      <c r="I236" s="27">
        <v>0</v>
      </c>
      <c r="J236" s="27">
        <v>378.6</v>
      </c>
      <c r="K236" s="27">
        <f t="shared" si="85"/>
        <v>1715257.5999999999</v>
      </c>
      <c r="L236" s="27">
        <v>0</v>
      </c>
      <c r="M236" s="27">
        <v>0</v>
      </c>
      <c r="N236" s="27">
        <v>0</v>
      </c>
      <c r="O236" s="27">
        <f>[1]Лист1!$D$1357</f>
        <v>1715257.5999999999</v>
      </c>
      <c r="P236" s="27">
        <f t="shared" si="86"/>
        <v>4060.742424242424</v>
      </c>
      <c r="Q236" s="48">
        <v>9673</v>
      </c>
      <c r="R236" s="49" t="s">
        <v>569</v>
      </c>
      <c r="S236" s="52"/>
      <c r="T236" s="52"/>
      <c r="U236" s="52"/>
    </row>
    <row r="237" spans="1:21" s="26" customFormat="1" ht="30" customHeight="1" x14ac:dyDescent="0.25">
      <c r="A237" s="45">
        <f t="shared" si="75"/>
        <v>211</v>
      </c>
      <c r="B237" s="59" t="s">
        <v>564</v>
      </c>
      <c r="C237" s="25">
        <v>1983</v>
      </c>
      <c r="D237" s="25" t="s">
        <v>1875</v>
      </c>
      <c r="E237" s="26" t="s">
        <v>16</v>
      </c>
      <c r="F237" s="26">
        <v>2</v>
      </c>
      <c r="G237" s="26">
        <v>2</v>
      </c>
      <c r="H237" s="27">
        <v>846.26</v>
      </c>
      <c r="I237" s="27">
        <v>0</v>
      </c>
      <c r="J237" s="27">
        <v>489.4</v>
      </c>
      <c r="K237" s="27">
        <f t="shared" si="85"/>
        <v>7180.49</v>
      </c>
      <c r="L237" s="27">
        <v>0</v>
      </c>
      <c r="M237" s="27">
        <v>0</v>
      </c>
      <c r="N237" s="27">
        <v>0</v>
      </c>
      <c r="O237" s="27">
        <f>[1]Лист1!$D$69</f>
        <v>7180.49</v>
      </c>
      <c r="P237" s="27">
        <f t="shared" si="86"/>
        <v>8.4849691584146711</v>
      </c>
      <c r="Q237" s="48">
        <v>9673</v>
      </c>
      <c r="R237" s="49" t="s">
        <v>570</v>
      </c>
      <c r="S237" s="50"/>
      <c r="T237" s="51"/>
      <c r="U237" s="51"/>
    </row>
    <row r="238" spans="1:21" s="129" customFormat="1" ht="30" customHeight="1" x14ac:dyDescent="0.25">
      <c r="A238" s="45">
        <f t="shared" si="75"/>
        <v>212</v>
      </c>
      <c r="B238" s="59" t="s">
        <v>662</v>
      </c>
      <c r="C238" s="25">
        <v>1972</v>
      </c>
      <c r="D238" s="25" t="s">
        <v>1875</v>
      </c>
      <c r="E238" s="25" t="s">
        <v>16</v>
      </c>
      <c r="F238" s="25">
        <v>2</v>
      </c>
      <c r="G238" s="25">
        <v>2</v>
      </c>
      <c r="H238" s="27">
        <v>760.4</v>
      </c>
      <c r="I238" s="27">
        <v>0</v>
      </c>
      <c r="J238" s="27">
        <v>700.74</v>
      </c>
      <c r="K238" s="27">
        <f t="shared" si="85"/>
        <v>9465713.5999999996</v>
      </c>
      <c r="L238" s="27">
        <v>0</v>
      </c>
      <c r="M238" s="27">
        <v>0</v>
      </c>
      <c r="N238" s="27">
        <v>0</v>
      </c>
      <c r="O238" s="27">
        <f>[1]Лист1!$D$2092</f>
        <v>9465713.5999999996</v>
      </c>
      <c r="P238" s="27">
        <f t="shared" si="86"/>
        <v>12448.334560757496</v>
      </c>
      <c r="Q238" s="48">
        <v>9673</v>
      </c>
      <c r="R238" s="49" t="s">
        <v>568</v>
      </c>
      <c r="S238" s="128"/>
      <c r="T238" s="128"/>
      <c r="U238" s="128"/>
    </row>
    <row r="239" spans="1:21" s="53" customFormat="1" ht="30" customHeight="1" x14ac:dyDescent="0.25">
      <c r="A239" s="45">
        <f t="shared" si="75"/>
        <v>213</v>
      </c>
      <c r="B239" s="65" t="s">
        <v>2562</v>
      </c>
      <c r="C239" s="66">
        <v>1966</v>
      </c>
      <c r="D239" s="66" t="s">
        <v>1875</v>
      </c>
      <c r="E239" s="66" t="s">
        <v>16</v>
      </c>
      <c r="F239" s="85">
        <v>3</v>
      </c>
      <c r="G239" s="85">
        <v>3</v>
      </c>
      <c r="H239" s="130">
        <v>2223.9</v>
      </c>
      <c r="I239" s="130">
        <v>0</v>
      </c>
      <c r="J239" s="130">
        <v>1546.6</v>
      </c>
      <c r="K239" s="39">
        <f t="shared" ref="K239" si="87">SUM(L239:O239)</f>
        <v>8554193.5999999996</v>
      </c>
      <c r="L239" s="39">
        <v>0</v>
      </c>
      <c r="M239" s="39">
        <v>0</v>
      </c>
      <c r="N239" s="39">
        <v>0</v>
      </c>
      <c r="O239" s="39">
        <f>[1]Лист1!$D$2093</f>
        <v>8554193.5999999996</v>
      </c>
      <c r="P239" s="39">
        <f t="shared" si="86"/>
        <v>3846.4830253158862</v>
      </c>
      <c r="Q239" s="130">
        <v>9673</v>
      </c>
      <c r="R239" s="131" t="s">
        <v>568</v>
      </c>
      <c r="S239" s="52"/>
      <c r="T239" s="52"/>
      <c r="U239" s="52"/>
    </row>
    <row r="240" spans="1:21" s="53" customFormat="1" ht="30" customHeight="1" x14ac:dyDescent="0.25">
      <c r="A240" s="45">
        <f t="shared" si="75"/>
        <v>214</v>
      </c>
      <c r="B240" s="59" t="s">
        <v>663</v>
      </c>
      <c r="C240" s="25">
        <v>1971</v>
      </c>
      <c r="D240" s="25" t="s">
        <v>1875</v>
      </c>
      <c r="E240" s="25" t="s">
        <v>16</v>
      </c>
      <c r="F240" s="26">
        <v>2</v>
      </c>
      <c r="G240" s="26">
        <v>2</v>
      </c>
      <c r="H240" s="27">
        <v>350</v>
      </c>
      <c r="I240" s="27">
        <v>0</v>
      </c>
      <c r="J240" s="27">
        <v>290</v>
      </c>
      <c r="K240" s="27">
        <f t="shared" si="85"/>
        <v>3196200</v>
      </c>
      <c r="L240" s="27">
        <v>0</v>
      </c>
      <c r="M240" s="27">
        <v>0</v>
      </c>
      <c r="N240" s="27">
        <v>0</v>
      </c>
      <c r="O240" s="27">
        <f>[1]Лист1!$D$2094</f>
        <v>3196200</v>
      </c>
      <c r="P240" s="27">
        <f t="shared" si="86"/>
        <v>9132</v>
      </c>
      <c r="Q240" s="48">
        <v>9673</v>
      </c>
      <c r="R240" s="49" t="s">
        <v>568</v>
      </c>
      <c r="S240" s="52"/>
      <c r="T240" s="52"/>
      <c r="U240" s="52"/>
    </row>
    <row r="241" spans="1:21" s="53" customFormat="1" ht="30" customHeight="1" x14ac:dyDescent="0.25">
      <c r="A241" s="45">
        <f t="shared" si="75"/>
        <v>215</v>
      </c>
      <c r="B241" s="59" t="s">
        <v>604</v>
      </c>
      <c r="C241" s="25">
        <v>1968</v>
      </c>
      <c r="D241" s="25" t="s">
        <v>1875</v>
      </c>
      <c r="E241" s="25" t="s">
        <v>16</v>
      </c>
      <c r="F241" s="26">
        <v>2</v>
      </c>
      <c r="G241" s="26">
        <v>2</v>
      </c>
      <c r="H241" s="27">
        <v>400</v>
      </c>
      <c r="I241" s="27">
        <v>0</v>
      </c>
      <c r="J241" s="27">
        <v>320</v>
      </c>
      <c r="K241" s="27">
        <f t="shared" si="85"/>
        <v>2996634</v>
      </c>
      <c r="L241" s="27">
        <v>0</v>
      </c>
      <c r="M241" s="27">
        <v>0</v>
      </c>
      <c r="N241" s="27">
        <v>0</v>
      </c>
      <c r="O241" s="27">
        <f>[1]Лист1!$D$1358</f>
        <v>2996634</v>
      </c>
      <c r="P241" s="27">
        <f t="shared" si="86"/>
        <v>7491.585</v>
      </c>
      <c r="Q241" s="48">
        <v>9673</v>
      </c>
      <c r="R241" s="49" t="s">
        <v>569</v>
      </c>
      <c r="S241" s="52"/>
      <c r="T241" s="52"/>
      <c r="U241" s="52"/>
    </row>
    <row r="242" spans="1:21" s="53" customFormat="1" ht="30" customHeight="1" x14ac:dyDescent="0.25">
      <c r="A242" s="45">
        <f t="shared" si="75"/>
        <v>216</v>
      </c>
      <c r="B242" s="59" t="s">
        <v>665</v>
      </c>
      <c r="C242" s="25">
        <v>1969</v>
      </c>
      <c r="D242" s="25" t="s">
        <v>1875</v>
      </c>
      <c r="E242" s="25" t="s">
        <v>16</v>
      </c>
      <c r="F242" s="26">
        <v>2</v>
      </c>
      <c r="G242" s="26">
        <v>2</v>
      </c>
      <c r="H242" s="27">
        <v>520</v>
      </c>
      <c r="I242" s="27">
        <v>0</v>
      </c>
      <c r="J242" s="27">
        <v>450</v>
      </c>
      <c r="K242" s="27">
        <f t="shared" si="85"/>
        <v>3439380</v>
      </c>
      <c r="L242" s="27">
        <v>0</v>
      </c>
      <c r="M242" s="27">
        <v>0</v>
      </c>
      <c r="N242" s="27">
        <v>0</v>
      </c>
      <c r="O242" s="27">
        <f>[1]Лист1!$D$2095</f>
        <v>3439380</v>
      </c>
      <c r="P242" s="27">
        <f t="shared" si="86"/>
        <v>6614.1923076923076</v>
      </c>
      <c r="Q242" s="48">
        <v>9673</v>
      </c>
      <c r="R242" s="49" t="s">
        <v>568</v>
      </c>
      <c r="S242" s="52"/>
      <c r="T242" s="52"/>
      <c r="U242" s="52"/>
    </row>
    <row r="243" spans="1:21" s="53" customFormat="1" ht="30" customHeight="1" x14ac:dyDescent="0.25">
      <c r="A243" s="45">
        <f t="shared" si="75"/>
        <v>217</v>
      </c>
      <c r="B243" s="59" t="s">
        <v>666</v>
      </c>
      <c r="C243" s="25">
        <v>1972</v>
      </c>
      <c r="D243" s="25" t="s">
        <v>1875</v>
      </c>
      <c r="E243" s="25" t="s">
        <v>16</v>
      </c>
      <c r="F243" s="26">
        <v>2</v>
      </c>
      <c r="G243" s="26">
        <v>2</v>
      </c>
      <c r="H243" s="27">
        <v>756</v>
      </c>
      <c r="I243" s="27">
        <v>0</v>
      </c>
      <c r="J243" s="27">
        <v>606</v>
      </c>
      <c r="K243" s="27">
        <f t="shared" si="85"/>
        <v>3665940</v>
      </c>
      <c r="L243" s="27">
        <v>0</v>
      </c>
      <c r="M243" s="27">
        <v>0</v>
      </c>
      <c r="N243" s="27">
        <v>0</v>
      </c>
      <c r="O243" s="27">
        <f>[1]Лист1!$D$2096</f>
        <v>3665940</v>
      </c>
      <c r="P243" s="27">
        <f t="shared" si="86"/>
        <v>4849.1269841269841</v>
      </c>
      <c r="Q243" s="48">
        <v>9673</v>
      </c>
      <c r="R243" s="49" t="s">
        <v>568</v>
      </c>
      <c r="S243" s="52"/>
      <c r="T243" s="52"/>
      <c r="U243" s="52"/>
    </row>
    <row r="244" spans="1:21" s="53" customFormat="1" ht="30" customHeight="1" x14ac:dyDescent="0.25">
      <c r="A244" s="45">
        <f t="shared" si="75"/>
        <v>218</v>
      </c>
      <c r="B244" s="59" t="s">
        <v>603</v>
      </c>
      <c r="C244" s="25">
        <v>1968</v>
      </c>
      <c r="D244" s="25" t="s">
        <v>1875</v>
      </c>
      <c r="E244" s="25" t="s">
        <v>16</v>
      </c>
      <c r="F244" s="26">
        <v>2</v>
      </c>
      <c r="G244" s="26">
        <v>2</v>
      </c>
      <c r="H244" s="27">
        <v>529.1</v>
      </c>
      <c r="I244" s="27">
        <v>0</v>
      </c>
      <c r="J244" s="27">
        <v>410</v>
      </c>
      <c r="K244" s="27">
        <f t="shared" si="85"/>
        <v>3448116</v>
      </c>
      <c r="L244" s="27">
        <v>0</v>
      </c>
      <c r="M244" s="27">
        <v>0</v>
      </c>
      <c r="N244" s="27">
        <v>0</v>
      </c>
      <c r="O244" s="27">
        <f>[1]Лист1!$D$1359</f>
        <v>3448116</v>
      </c>
      <c r="P244" s="27">
        <f t="shared" si="86"/>
        <v>6516.9457569457563</v>
      </c>
      <c r="Q244" s="48">
        <v>9673</v>
      </c>
      <c r="R244" s="49" t="s">
        <v>569</v>
      </c>
      <c r="S244" s="52"/>
      <c r="T244" s="52"/>
      <c r="U244" s="52"/>
    </row>
    <row r="245" spans="1:21" s="53" customFormat="1" ht="30" customHeight="1" x14ac:dyDescent="0.25">
      <c r="A245" s="45">
        <f t="shared" si="75"/>
        <v>219</v>
      </c>
      <c r="B245" s="59" t="s">
        <v>664</v>
      </c>
      <c r="C245" s="25">
        <v>1969</v>
      </c>
      <c r="D245" s="25" t="s">
        <v>1875</v>
      </c>
      <c r="E245" s="25" t="s">
        <v>16</v>
      </c>
      <c r="F245" s="26">
        <v>2</v>
      </c>
      <c r="G245" s="26">
        <v>2</v>
      </c>
      <c r="H245" s="27">
        <v>612</v>
      </c>
      <c r="I245" s="27">
        <v>160</v>
      </c>
      <c r="J245" s="27">
        <v>378</v>
      </c>
      <c r="K245" s="27">
        <f t="shared" si="85"/>
        <v>3527700</v>
      </c>
      <c r="L245" s="27">
        <v>0</v>
      </c>
      <c r="M245" s="27">
        <v>0</v>
      </c>
      <c r="N245" s="27">
        <v>0</v>
      </c>
      <c r="O245" s="27">
        <f>[1]Лист1!$D$2097</f>
        <v>3527700</v>
      </c>
      <c r="P245" s="27">
        <f t="shared" si="86"/>
        <v>5764.2156862745096</v>
      </c>
      <c r="Q245" s="48">
        <v>9673</v>
      </c>
      <c r="R245" s="49" t="s">
        <v>568</v>
      </c>
      <c r="S245" s="52"/>
      <c r="T245" s="52"/>
      <c r="U245" s="52"/>
    </row>
    <row r="246" spans="1:21" s="53" customFormat="1" ht="30" customHeight="1" x14ac:dyDescent="0.25">
      <c r="A246" s="45">
        <f t="shared" si="75"/>
        <v>220</v>
      </c>
      <c r="B246" s="59" t="s">
        <v>605</v>
      </c>
      <c r="C246" s="25">
        <v>1968</v>
      </c>
      <c r="D246" s="25">
        <v>2013</v>
      </c>
      <c r="E246" s="26" t="s">
        <v>16</v>
      </c>
      <c r="F246" s="26">
        <v>4</v>
      </c>
      <c r="G246" s="26">
        <v>3</v>
      </c>
      <c r="H246" s="27">
        <v>2429.25</v>
      </c>
      <c r="I246" s="27">
        <v>149.15</v>
      </c>
      <c r="J246" s="27">
        <v>2033.07</v>
      </c>
      <c r="K246" s="27">
        <f t="shared" si="85"/>
        <v>15498522</v>
      </c>
      <c r="L246" s="27">
        <v>0</v>
      </c>
      <c r="M246" s="27">
        <v>0</v>
      </c>
      <c r="N246" s="27">
        <v>0</v>
      </c>
      <c r="O246" s="27">
        <f>[1]Лист1!$D$1360</f>
        <v>15498522</v>
      </c>
      <c r="P246" s="27">
        <f t="shared" si="86"/>
        <v>6379.9617165791915</v>
      </c>
      <c r="Q246" s="48">
        <v>9673</v>
      </c>
      <c r="R246" s="49" t="s">
        <v>569</v>
      </c>
      <c r="S246" s="52"/>
      <c r="T246" s="52"/>
      <c r="U246" s="52"/>
    </row>
    <row r="247" spans="1:21" s="26" customFormat="1" ht="30" customHeight="1" x14ac:dyDescent="0.25">
      <c r="A247" s="45">
        <f t="shared" si="75"/>
        <v>221</v>
      </c>
      <c r="B247" s="59" t="s">
        <v>565</v>
      </c>
      <c r="C247" s="25">
        <v>1948</v>
      </c>
      <c r="D247" s="25">
        <v>2009</v>
      </c>
      <c r="E247" s="26" t="s">
        <v>16</v>
      </c>
      <c r="F247" s="26">
        <v>2</v>
      </c>
      <c r="G247" s="26">
        <v>2</v>
      </c>
      <c r="H247" s="27">
        <v>564.12</v>
      </c>
      <c r="I247" s="27">
        <v>0</v>
      </c>
      <c r="J247" s="27">
        <v>496.1</v>
      </c>
      <c r="K247" s="27">
        <f t="shared" ref="K247:K260" si="88">SUM(L247:O247)</f>
        <v>27670.9</v>
      </c>
      <c r="L247" s="27">
        <v>0</v>
      </c>
      <c r="M247" s="27">
        <v>0</v>
      </c>
      <c r="N247" s="27">
        <v>0</v>
      </c>
      <c r="O247" s="27">
        <f>[1]Лист1!$D$70</f>
        <v>27670.9</v>
      </c>
      <c r="P247" s="27">
        <f t="shared" ref="P247:P260" si="89">K247/H247</f>
        <v>49.051442955399565</v>
      </c>
      <c r="Q247" s="48">
        <v>9673</v>
      </c>
      <c r="R247" s="49" t="s">
        <v>570</v>
      </c>
      <c r="S247" s="50"/>
      <c r="T247" s="51"/>
      <c r="U247" s="51"/>
    </row>
    <row r="248" spans="1:21" s="26" customFormat="1" ht="30" customHeight="1" x14ac:dyDescent="0.25">
      <c r="A248" s="45">
        <f t="shared" si="75"/>
        <v>222</v>
      </c>
      <c r="B248" s="59" t="s">
        <v>2563</v>
      </c>
      <c r="C248" s="25">
        <v>1964</v>
      </c>
      <c r="D248" s="25" t="s">
        <v>1875</v>
      </c>
      <c r="E248" s="25" t="s">
        <v>16</v>
      </c>
      <c r="F248" s="26">
        <v>2</v>
      </c>
      <c r="G248" s="26">
        <v>2</v>
      </c>
      <c r="H248" s="48">
        <v>417</v>
      </c>
      <c r="I248" s="48">
        <v>0</v>
      </c>
      <c r="J248" s="48">
        <v>373.4</v>
      </c>
      <c r="K248" s="27">
        <f t="shared" ref="K248:K249" si="90">SUM(L248:O248)</f>
        <v>4304395</v>
      </c>
      <c r="L248" s="27">
        <v>0</v>
      </c>
      <c r="M248" s="27">
        <v>0</v>
      </c>
      <c r="N248" s="27">
        <v>0</v>
      </c>
      <c r="O248" s="27">
        <f>[1]Лист1!$D$2098</f>
        <v>4304395</v>
      </c>
      <c r="P248" s="27">
        <f t="shared" si="89"/>
        <v>10322.290167865707</v>
      </c>
      <c r="Q248" s="48">
        <v>9673</v>
      </c>
      <c r="R248" s="49" t="s">
        <v>568</v>
      </c>
      <c r="S248" s="50"/>
      <c r="T248" s="51"/>
      <c r="U248" s="51"/>
    </row>
    <row r="249" spans="1:21" s="26" customFormat="1" ht="30" customHeight="1" x14ac:dyDescent="0.25">
      <c r="A249" s="45">
        <f t="shared" si="75"/>
        <v>223</v>
      </c>
      <c r="B249" s="59" t="s">
        <v>2564</v>
      </c>
      <c r="C249" s="25">
        <v>1963</v>
      </c>
      <c r="D249" s="25" t="s">
        <v>1875</v>
      </c>
      <c r="E249" s="25" t="s">
        <v>16</v>
      </c>
      <c r="F249" s="26">
        <v>2</v>
      </c>
      <c r="G249" s="26">
        <v>2</v>
      </c>
      <c r="H249" s="48">
        <v>401.2</v>
      </c>
      <c r="I249" s="48">
        <v>0</v>
      </c>
      <c r="J249" s="48">
        <v>361.6</v>
      </c>
      <c r="K249" s="27">
        <f t="shared" si="90"/>
        <v>4289227</v>
      </c>
      <c r="L249" s="27">
        <v>0</v>
      </c>
      <c r="M249" s="27">
        <v>0</v>
      </c>
      <c r="N249" s="27">
        <v>0</v>
      </c>
      <c r="O249" s="27">
        <f>[1]Лист1!$D$2099</f>
        <v>4289227</v>
      </c>
      <c r="P249" s="27">
        <f t="shared" si="89"/>
        <v>10690.994516450648</v>
      </c>
      <c r="Q249" s="48">
        <v>9673</v>
      </c>
      <c r="R249" s="49" t="s">
        <v>568</v>
      </c>
      <c r="S249" s="50"/>
      <c r="T249" s="51"/>
      <c r="U249" s="51"/>
    </row>
    <row r="250" spans="1:21" s="26" customFormat="1" ht="30" customHeight="1" x14ac:dyDescent="0.25">
      <c r="A250" s="45">
        <f t="shared" si="75"/>
        <v>224</v>
      </c>
      <c r="B250" s="59" t="s">
        <v>566</v>
      </c>
      <c r="C250" s="25">
        <v>1955</v>
      </c>
      <c r="D250" s="25">
        <v>2009</v>
      </c>
      <c r="E250" s="26" t="s">
        <v>16</v>
      </c>
      <c r="F250" s="26">
        <v>2</v>
      </c>
      <c r="G250" s="26">
        <v>2</v>
      </c>
      <c r="H250" s="27">
        <v>929.12</v>
      </c>
      <c r="I250" s="27">
        <v>0</v>
      </c>
      <c r="J250" s="27">
        <v>859.2</v>
      </c>
      <c r="K250" s="27">
        <f t="shared" si="88"/>
        <v>27670.9</v>
      </c>
      <c r="L250" s="27">
        <v>0</v>
      </c>
      <c r="M250" s="27">
        <v>0</v>
      </c>
      <c r="N250" s="27">
        <v>0</v>
      </c>
      <c r="O250" s="27">
        <f>[1]Лист1!$D$71</f>
        <v>27670.9</v>
      </c>
      <c r="P250" s="27">
        <f t="shared" si="89"/>
        <v>29.781836576545551</v>
      </c>
      <c r="Q250" s="48">
        <v>9673</v>
      </c>
      <c r="R250" s="49" t="s">
        <v>570</v>
      </c>
      <c r="S250" s="50"/>
      <c r="T250" s="51"/>
      <c r="U250" s="51"/>
    </row>
    <row r="251" spans="1:21" s="53" customFormat="1" ht="30" customHeight="1" x14ac:dyDescent="0.25">
      <c r="A251" s="45">
        <f t="shared" si="75"/>
        <v>225</v>
      </c>
      <c r="B251" s="59" t="s">
        <v>667</v>
      </c>
      <c r="C251" s="25">
        <v>1987</v>
      </c>
      <c r="D251" s="25">
        <v>2009</v>
      </c>
      <c r="E251" s="25" t="s">
        <v>16</v>
      </c>
      <c r="F251" s="26">
        <v>3</v>
      </c>
      <c r="G251" s="26">
        <v>3</v>
      </c>
      <c r="H251" s="27">
        <v>1605.72</v>
      </c>
      <c r="I251" s="27">
        <v>0</v>
      </c>
      <c r="J251" s="27">
        <v>1297.8</v>
      </c>
      <c r="K251" s="27">
        <f t="shared" ref="K251:K252" si="91">SUM(L251:O251)</f>
        <v>5500001.2000000002</v>
      </c>
      <c r="L251" s="27">
        <v>0</v>
      </c>
      <c r="M251" s="27">
        <v>0</v>
      </c>
      <c r="N251" s="27">
        <v>0</v>
      </c>
      <c r="O251" s="27">
        <f>[1]Лист1!$D$2100</f>
        <v>5500001.2000000002</v>
      </c>
      <c r="P251" s="27">
        <f t="shared" ref="P251:P252" si="92">K251/H251</f>
        <v>3425.2554617243354</v>
      </c>
      <c r="Q251" s="48">
        <v>9673</v>
      </c>
      <c r="R251" s="49" t="s">
        <v>568</v>
      </c>
      <c r="S251" s="52"/>
      <c r="T251" s="52"/>
      <c r="U251" s="52"/>
    </row>
    <row r="252" spans="1:21" s="53" customFormat="1" ht="30" customHeight="1" x14ac:dyDescent="0.25">
      <c r="A252" s="45">
        <f t="shared" si="75"/>
        <v>226</v>
      </c>
      <c r="B252" s="59" t="s">
        <v>668</v>
      </c>
      <c r="C252" s="25">
        <v>1983</v>
      </c>
      <c r="D252" s="25">
        <v>1917</v>
      </c>
      <c r="E252" s="26" t="s">
        <v>16</v>
      </c>
      <c r="F252" s="26">
        <v>2</v>
      </c>
      <c r="G252" s="26">
        <v>1</v>
      </c>
      <c r="H252" s="27">
        <v>473.2</v>
      </c>
      <c r="I252" s="27">
        <v>0</v>
      </c>
      <c r="J252" s="27">
        <v>396.4</v>
      </c>
      <c r="K252" s="27">
        <f t="shared" si="91"/>
        <v>1670392</v>
      </c>
      <c r="L252" s="27">
        <v>0</v>
      </c>
      <c r="M252" s="27">
        <v>0</v>
      </c>
      <c r="N252" s="27">
        <v>0</v>
      </c>
      <c r="O252" s="27">
        <f>[1]Лист1!$D$2101</f>
        <v>1670392</v>
      </c>
      <c r="P252" s="27">
        <f t="shared" si="92"/>
        <v>3529.991546914624</v>
      </c>
      <c r="Q252" s="48">
        <v>9673</v>
      </c>
      <c r="R252" s="49" t="s">
        <v>568</v>
      </c>
      <c r="S252" s="52"/>
      <c r="T252" s="52"/>
      <c r="U252" s="52"/>
    </row>
    <row r="253" spans="1:21" s="53" customFormat="1" ht="30" customHeight="1" x14ac:dyDescent="0.25">
      <c r="A253" s="45">
        <f t="shared" si="75"/>
        <v>227</v>
      </c>
      <c r="B253" s="59" t="s">
        <v>669</v>
      </c>
      <c r="C253" s="25">
        <v>1971</v>
      </c>
      <c r="D253" s="25" t="s">
        <v>1875</v>
      </c>
      <c r="E253" s="25" t="s">
        <v>16</v>
      </c>
      <c r="F253" s="26">
        <v>2</v>
      </c>
      <c r="G253" s="26">
        <v>2</v>
      </c>
      <c r="H253" s="27">
        <v>998.7</v>
      </c>
      <c r="I253" s="27">
        <v>0</v>
      </c>
      <c r="J253" s="27">
        <v>912.1</v>
      </c>
      <c r="K253" s="27">
        <f t="shared" ref="K253:K259" si="93">SUM(L253:O253)</f>
        <v>8630752</v>
      </c>
      <c r="L253" s="27">
        <v>0</v>
      </c>
      <c r="M253" s="27">
        <v>0</v>
      </c>
      <c r="N253" s="27">
        <v>0</v>
      </c>
      <c r="O253" s="27">
        <f>[1]Лист1!$D$2102</f>
        <v>8630752</v>
      </c>
      <c r="P253" s="27">
        <f t="shared" ref="P253:P259" si="94">K253/H253</f>
        <v>8641.9865825573233</v>
      </c>
      <c r="Q253" s="48">
        <v>9673</v>
      </c>
      <c r="R253" s="49" t="s">
        <v>568</v>
      </c>
      <c r="S253" s="52"/>
      <c r="T253" s="52"/>
      <c r="U253" s="52"/>
    </row>
    <row r="254" spans="1:21" s="53" customFormat="1" ht="30" customHeight="1" x14ac:dyDescent="0.25">
      <c r="A254" s="45">
        <f t="shared" si="75"/>
        <v>228</v>
      </c>
      <c r="B254" s="59" t="s">
        <v>2117</v>
      </c>
      <c r="C254" s="25">
        <v>1966</v>
      </c>
      <c r="D254" s="25" t="s">
        <v>1875</v>
      </c>
      <c r="E254" s="25" t="s">
        <v>16</v>
      </c>
      <c r="F254" s="26">
        <v>2</v>
      </c>
      <c r="G254" s="26">
        <v>2</v>
      </c>
      <c r="H254" s="27">
        <v>628.4</v>
      </c>
      <c r="I254" s="27">
        <v>205.2</v>
      </c>
      <c r="J254" s="27">
        <v>423.2</v>
      </c>
      <c r="K254" s="27">
        <f t="shared" si="93"/>
        <v>674001.2</v>
      </c>
      <c r="L254" s="27">
        <v>0</v>
      </c>
      <c r="M254" s="27">
        <v>0</v>
      </c>
      <c r="N254" s="27">
        <v>0</v>
      </c>
      <c r="O254" s="27">
        <f>[1]Лист1!$D$1361</f>
        <v>674001.2</v>
      </c>
      <c r="P254" s="27">
        <f t="shared" si="94"/>
        <v>1072.5671546785486</v>
      </c>
      <c r="Q254" s="48">
        <v>9673</v>
      </c>
      <c r="R254" s="49" t="s">
        <v>569</v>
      </c>
      <c r="S254" s="52"/>
      <c r="T254" s="52"/>
      <c r="U254" s="52"/>
    </row>
    <row r="255" spans="1:21" s="53" customFormat="1" ht="30" customHeight="1" x14ac:dyDescent="0.25">
      <c r="A255" s="45">
        <f t="shared" si="75"/>
        <v>229</v>
      </c>
      <c r="B255" s="59" t="s">
        <v>2118</v>
      </c>
      <c r="C255" s="25">
        <v>1969</v>
      </c>
      <c r="D255" s="25" t="s">
        <v>1875</v>
      </c>
      <c r="E255" s="25" t="s">
        <v>16</v>
      </c>
      <c r="F255" s="26">
        <v>2</v>
      </c>
      <c r="G255" s="26">
        <v>2</v>
      </c>
      <c r="H255" s="27">
        <v>566.20000000000005</v>
      </c>
      <c r="I255" s="27">
        <v>299.39999999999998</v>
      </c>
      <c r="J255" s="27">
        <v>266.8</v>
      </c>
      <c r="K255" s="27">
        <f t="shared" si="93"/>
        <v>4963143.5999999996</v>
      </c>
      <c r="L255" s="27">
        <v>0</v>
      </c>
      <c r="M255" s="27">
        <v>0</v>
      </c>
      <c r="N255" s="27">
        <v>0</v>
      </c>
      <c r="O255" s="27">
        <f>[1]Лист1!$D$2103</f>
        <v>4963143.5999999996</v>
      </c>
      <c r="P255" s="27">
        <f t="shared" si="94"/>
        <v>8765.7075238431644</v>
      </c>
      <c r="Q255" s="48">
        <v>9673</v>
      </c>
      <c r="R255" s="49" t="s">
        <v>568</v>
      </c>
      <c r="S255" s="52"/>
      <c r="T255" s="52"/>
      <c r="U255" s="52"/>
    </row>
    <row r="256" spans="1:21" s="53" customFormat="1" ht="30" customHeight="1" x14ac:dyDescent="0.25">
      <c r="A256" s="45">
        <f t="shared" si="75"/>
        <v>230</v>
      </c>
      <c r="B256" s="59" t="s">
        <v>2119</v>
      </c>
      <c r="C256" s="25">
        <v>1969</v>
      </c>
      <c r="D256" s="25" t="s">
        <v>1875</v>
      </c>
      <c r="E256" s="25" t="s">
        <v>16</v>
      </c>
      <c r="F256" s="26">
        <v>2</v>
      </c>
      <c r="G256" s="26">
        <v>2</v>
      </c>
      <c r="H256" s="27">
        <v>567.6</v>
      </c>
      <c r="I256" s="27">
        <v>264.7</v>
      </c>
      <c r="J256" s="27">
        <v>302.89999999999998</v>
      </c>
      <c r="K256" s="27">
        <f t="shared" si="93"/>
        <v>6277952.7999999998</v>
      </c>
      <c r="L256" s="27">
        <v>0</v>
      </c>
      <c r="M256" s="27">
        <v>0</v>
      </c>
      <c r="N256" s="27">
        <v>0</v>
      </c>
      <c r="O256" s="27">
        <f>[1]Лист1!$D$2104</f>
        <v>6277952.7999999998</v>
      </c>
      <c r="P256" s="27">
        <f t="shared" si="94"/>
        <v>11060.522903453135</v>
      </c>
      <c r="Q256" s="48">
        <v>9673</v>
      </c>
      <c r="R256" s="49" t="s">
        <v>568</v>
      </c>
      <c r="S256" s="52"/>
      <c r="T256" s="52"/>
      <c r="U256" s="52"/>
    </row>
    <row r="257" spans="1:21" s="53" customFormat="1" ht="30" customHeight="1" x14ac:dyDescent="0.25">
      <c r="A257" s="45">
        <f t="shared" si="75"/>
        <v>231</v>
      </c>
      <c r="B257" s="59" t="s">
        <v>53</v>
      </c>
      <c r="C257" s="25">
        <v>1962</v>
      </c>
      <c r="D257" s="25" t="s">
        <v>1875</v>
      </c>
      <c r="E257" s="25" t="s">
        <v>16</v>
      </c>
      <c r="F257" s="26">
        <v>2</v>
      </c>
      <c r="G257" s="26">
        <v>2</v>
      </c>
      <c r="H257" s="27">
        <v>405.9</v>
      </c>
      <c r="I257" s="27">
        <v>162.1</v>
      </c>
      <c r="J257" s="27">
        <v>243.8</v>
      </c>
      <c r="K257" s="27">
        <f t="shared" si="93"/>
        <v>2486897.7000000002</v>
      </c>
      <c r="L257" s="27">
        <v>0</v>
      </c>
      <c r="M257" s="27">
        <v>0</v>
      </c>
      <c r="N257" s="27">
        <v>0</v>
      </c>
      <c r="O257" s="27">
        <f>[1]Лист1!$D$1362</f>
        <v>2486897.7000000002</v>
      </c>
      <c r="P257" s="27">
        <f t="shared" si="94"/>
        <v>6126.8728750923883</v>
      </c>
      <c r="Q257" s="48">
        <v>9673</v>
      </c>
      <c r="R257" s="49" t="s">
        <v>569</v>
      </c>
      <c r="S257" s="52"/>
      <c r="T257" s="52"/>
      <c r="U257" s="52"/>
    </row>
    <row r="258" spans="1:21" s="53" customFormat="1" ht="30" customHeight="1" x14ac:dyDescent="0.25">
      <c r="A258" s="45">
        <f t="shared" si="75"/>
        <v>232</v>
      </c>
      <c r="B258" s="59" t="s">
        <v>54</v>
      </c>
      <c r="C258" s="25">
        <v>1962</v>
      </c>
      <c r="D258" s="25" t="s">
        <v>1875</v>
      </c>
      <c r="E258" s="25" t="s">
        <v>16</v>
      </c>
      <c r="F258" s="26">
        <v>2</v>
      </c>
      <c r="G258" s="26">
        <v>2</v>
      </c>
      <c r="H258" s="27">
        <v>407.9</v>
      </c>
      <c r="I258" s="27">
        <v>165.7</v>
      </c>
      <c r="J258" s="27">
        <v>242.2</v>
      </c>
      <c r="K258" s="27">
        <f t="shared" si="93"/>
        <v>455044.69999999995</v>
      </c>
      <c r="L258" s="27">
        <v>0</v>
      </c>
      <c r="M258" s="27">
        <v>0</v>
      </c>
      <c r="N258" s="27">
        <v>0</v>
      </c>
      <c r="O258" s="27">
        <f>[1]Лист1!$D$1363</f>
        <v>455044.69999999995</v>
      </c>
      <c r="P258" s="27">
        <f t="shared" si="94"/>
        <v>1115.5790634959549</v>
      </c>
      <c r="Q258" s="48">
        <v>9673</v>
      </c>
      <c r="R258" s="49" t="s">
        <v>569</v>
      </c>
      <c r="S258" s="52"/>
      <c r="T258" s="52"/>
      <c r="U258" s="52"/>
    </row>
    <row r="259" spans="1:21" s="53" customFormat="1" ht="30" customHeight="1" x14ac:dyDescent="0.25">
      <c r="A259" s="45">
        <f t="shared" si="75"/>
        <v>233</v>
      </c>
      <c r="B259" s="59" t="s">
        <v>606</v>
      </c>
      <c r="C259" s="25">
        <v>1963</v>
      </c>
      <c r="D259" s="25" t="s">
        <v>1875</v>
      </c>
      <c r="E259" s="26" t="s">
        <v>16</v>
      </c>
      <c r="F259" s="26">
        <v>2</v>
      </c>
      <c r="G259" s="26">
        <v>2</v>
      </c>
      <c r="H259" s="27">
        <v>511.3</v>
      </c>
      <c r="I259" s="27">
        <v>49</v>
      </c>
      <c r="J259" s="27">
        <v>462.3</v>
      </c>
      <c r="K259" s="27">
        <f t="shared" si="93"/>
        <v>2535366.4</v>
      </c>
      <c r="L259" s="27">
        <v>0</v>
      </c>
      <c r="M259" s="27">
        <v>0</v>
      </c>
      <c r="N259" s="27">
        <v>0</v>
      </c>
      <c r="O259" s="27">
        <f>[1]Лист1!$D$1364</f>
        <v>2535366.4</v>
      </c>
      <c r="P259" s="27">
        <f t="shared" si="94"/>
        <v>4958.6669274398591</v>
      </c>
      <c r="Q259" s="48">
        <v>9673</v>
      </c>
      <c r="R259" s="49" t="s">
        <v>569</v>
      </c>
      <c r="S259" s="52"/>
      <c r="T259" s="52"/>
      <c r="U259" s="52"/>
    </row>
    <row r="260" spans="1:21" s="26" customFormat="1" ht="30" customHeight="1" x14ac:dyDescent="0.25">
      <c r="A260" s="45">
        <f t="shared" si="75"/>
        <v>234</v>
      </c>
      <c r="B260" s="59" t="s">
        <v>567</v>
      </c>
      <c r="C260" s="25">
        <v>1960</v>
      </c>
      <c r="D260" s="25" t="s">
        <v>1875</v>
      </c>
      <c r="E260" s="25" t="s">
        <v>16</v>
      </c>
      <c r="F260" s="25">
        <v>2</v>
      </c>
      <c r="G260" s="25">
        <v>2</v>
      </c>
      <c r="H260" s="27">
        <v>642.9</v>
      </c>
      <c r="I260" s="27">
        <v>0</v>
      </c>
      <c r="J260" s="27">
        <v>605.20000000000005</v>
      </c>
      <c r="K260" s="27">
        <f t="shared" si="88"/>
        <v>25440.2</v>
      </c>
      <c r="L260" s="27">
        <v>0</v>
      </c>
      <c r="M260" s="27">
        <v>0</v>
      </c>
      <c r="N260" s="27">
        <v>0</v>
      </c>
      <c r="O260" s="27">
        <f>[1]Лист1!$D$72</f>
        <v>25440.2</v>
      </c>
      <c r="P260" s="27">
        <f t="shared" si="89"/>
        <v>39.571006377352624</v>
      </c>
      <c r="Q260" s="48">
        <v>9673</v>
      </c>
      <c r="R260" s="49" t="s">
        <v>570</v>
      </c>
      <c r="S260" s="50"/>
      <c r="T260" s="51"/>
      <c r="U260" s="51"/>
    </row>
    <row r="261" spans="1:21" s="53" customFormat="1" ht="30" customHeight="1" x14ac:dyDescent="0.25">
      <c r="A261" s="45">
        <f t="shared" si="75"/>
        <v>235</v>
      </c>
      <c r="B261" s="59" t="s">
        <v>1885</v>
      </c>
      <c r="C261" s="25">
        <v>1965</v>
      </c>
      <c r="D261" s="25" t="s">
        <v>1875</v>
      </c>
      <c r="E261" s="25" t="s">
        <v>16</v>
      </c>
      <c r="F261" s="26">
        <v>2</v>
      </c>
      <c r="G261" s="26">
        <v>2</v>
      </c>
      <c r="H261" s="27">
        <v>374.7</v>
      </c>
      <c r="I261" s="27">
        <v>0</v>
      </c>
      <c r="J261" s="27">
        <v>367.8</v>
      </c>
      <c r="K261" s="27">
        <f t="shared" ref="K261" si="95">SUM(L261:O261)</f>
        <v>3860012</v>
      </c>
      <c r="L261" s="27">
        <v>0</v>
      </c>
      <c r="M261" s="27">
        <v>0</v>
      </c>
      <c r="N261" s="27">
        <v>0</v>
      </c>
      <c r="O261" s="27">
        <f>[1]Лист1!$D$2105</f>
        <v>3860012</v>
      </c>
      <c r="P261" s="27">
        <f t="shared" ref="P261" si="96">K261/H261</f>
        <v>10301.606618628237</v>
      </c>
      <c r="Q261" s="48">
        <v>9673</v>
      </c>
      <c r="R261" s="49" t="s">
        <v>568</v>
      </c>
      <c r="S261" s="52"/>
      <c r="T261" s="52"/>
      <c r="U261" s="52"/>
    </row>
    <row r="262" spans="1:21" s="53" customFormat="1" ht="30" customHeight="1" x14ac:dyDescent="0.25">
      <c r="A262" s="45">
        <f t="shared" si="75"/>
        <v>236</v>
      </c>
      <c r="B262" s="59" t="s">
        <v>55</v>
      </c>
      <c r="C262" s="25">
        <v>1964</v>
      </c>
      <c r="D262" s="25" t="s">
        <v>1875</v>
      </c>
      <c r="E262" s="25" t="s">
        <v>16</v>
      </c>
      <c r="F262" s="26">
        <v>2</v>
      </c>
      <c r="G262" s="26">
        <v>2</v>
      </c>
      <c r="H262" s="27">
        <v>383.2</v>
      </c>
      <c r="I262" s="27">
        <v>0</v>
      </c>
      <c r="J262" s="27">
        <v>340</v>
      </c>
      <c r="K262" s="27">
        <f t="shared" ref="K262:K263" si="97">SUM(L262:O262)</f>
        <v>1179970</v>
      </c>
      <c r="L262" s="27">
        <v>0</v>
      </c>
      <c r="M262" s="27">
        <v>0</v>
      </c>
      <c r="N262" s="27">
        <v>0</v>
      </c>
      <c r="O262" s="27">
        <f>[1]Лист1!$D$1365</f>
        <v>1179970</v>
      </c>
      <c r="P262" s="27">
        <f t="shared" ref="P262:P263" si="98">K262/H262</f>
        <v>3079.2536534446763</v>
      </c>
      <c r="Q262" s="48">
        <v>9673</v>
      </c>
      <c r="R262" s="49" t="s">
        <v>569</v>
      </c>
      <c r="S262" s="52"/>
      <c r="T262" s="52"/>
      <c r="U262" s="52"/>
    </row>
    <row r="263" spans="1:21" s="53" customFormat="1" ht="30" customHeight="1" x14ac:dyDescent="0.25">
      <c r="A263" s="45">
        <f t="shared" si="75"/>
        <v>237</v>
      </c>
      <c r="B263" s="59" t="s">
        <v>1886</v>
      </c>
      <c r="C263" s="25">
        <v>1965</v>
      </c>
      <c r="D263" s="25" t="s">
        <v>1875</v>
      </c>
      <c r="E263" s="25" t="s">
        <v>16</v>
      </c>
      <c r="F263" s="26">
        <v>2</v>
      </c>
      <c r="G263" s="26">
        <v>2</v>
      </c>
      <c r="H263" s="27">
        <v>372.5</v>
      </c>
      <c r="I263" s="27">
        <v>0</v>
      </c>
      <c r="J263" s="27">
        <v>372.5</v>
      </c>
      <c r="K263" s="27">
        <f t="shared" si="97"/>
        <v>3857900</v>
      </c>
      <c r="L263" s="27">
        <v>0</v>
      </c>
      <c r="M263" s="27">
        <v>0</v>
      </c>
      <c r="N263" s="27">
        <v>0</v>
      </c>
      <c r="O263" s="27">
        <f>[1]Лист1!$D$2106</f>
        <v>3857900</v>
      </c>
      <c r="P263" s="27">
        <f t="shared" si="98"/>
        <v>10356.778523489933</v>
      </c>
      <c r="Q263" s="48">
        <v>9673</v>
      </c>
      <c r="R263" s="49" t="s">
        <v>568</v>
      </c>
      <c r="S263" s="52"/>
      <c r="T263" s="52"/>
      <c r="U263" s="52"/>
    </row>
    <row r="264" spans="1:21" s="53" customFormat="1" ht="30" customHeight="1" x14ac:dyDescent="0.25">
      <c r="A264" s="45">
        <f t="shared" si="75"/>
        <v>238</v>
      </c>
      <c r="B264" s="59" t="s">
        <v>56</v>
      </c>
      <c r="C264" s="25">
        <v>1964</v>
      </c>
      <c r="D264" s="25" t="s">
        <v>1875</v>
      </c>
      <c r="E264" s="25" t="s">
        <v>16</v>
      </c>
      <c r="F264" s="26">
        <v>2</v>
      </c>
      <c r="G264" s="26">
        <v>2</v>
      </c>
      <c r="H264" s="27">
        <v>368.7</v>
      </c>
      <c r="I264" s="27">
        <v>0</v>
      </c>
      <c r="J264" s="27">
        <v>320</v>
      </c>
      <c r="K264" s="27">
        <f t="shared" ref="K264" si="99">SUM(L264:O264)</f>
        <v>1160395</v>
      </c>
      <c r="L264" s="27">
        <v>0</v>
      </c>
      <c r="M264" s="27">
        <v>0</v>
      </c>
      <c r="N264" s="27">
        <v>0</v>
      </c>
      <c r="O264" s="27">
        <f>[1]Лист1!$D$1366</f>
        <v>1160395</v>
      </c>
      <c r="P264" s="27">
        <f t="shared" ref="P264:P265" si="100">K264/H264</f>
        <v>3147.2606455112559</v>
      </c>
      <c r="Q264" s="48">
        <v>9673</v>
      </c>
      <c r="R264" s="49" t="s">
        <v>569</v>
      </c>
      <c r="S264" s="52"/>
      <c r="T264" s="52"/>
      <c r="U264" s="52"/>
    </row>
    <row r="265" spans="1:21" s="53" customFormat="1" ht="30" customHeight="1" x14ac:dyDescent="0.25">
      <c r="A265" s="45">
        <f t="shared" si="75"/>
        <v>239</v>
      </c>
      <c r="B265" s="59" t="s">
        <v>2565</v>
      </c>
      <c r="C265" s="25">
        <v>1965</v>
      </c>
      <c r="D265" s="25" t="s">
        <v>1875</v>
      </c>
      <c r="E265" s="25" t="s">
        <v>16</v>
      </c>
      <c r="F265" s="26">
        <v>2</v>
      </c>
      <c r="G265" s="26">
        <v>2</v>
      </c>
      <c r="H265" s="48">
        <v>614.1</v>
      </c>
      <c r="I265" s="48">
        <v>0</v>
      </c>
      <c r="J265" s="48">
        <v>577.70000000000005</v>
      </c>
      <c r="K265" s="27">
        <f t="shared" ref="K265" si="101">SUM(L265:O265)</f>
        <v>2398318.4</v>
      </c>
      <c r="L265" s="27">
        <v>0</v>
      </c>
      <c r="M265" s="27">
        <v>0</v>
      </c>
      <c r="N265" s="27">
        <v>0</v>
      </c>
      <c r="O265" s="27">
        <f>[1]Лист1!$D$2107</f>
        <v>2398318.4</v>
      </c>
      <c r="P265" s="27">
        <f t="shared" si="100"/>
        <v>3905.4199641752157</v>
      </c>
      <c r="Q265" s="48">
        <v>9673</v>
      </c>
      <c r="R265" s="49" t="s">
        <v>568</v>
      </c>
      <c r="S265" s="52"/>
      <c r="T265" s="52"/>
      <c r="U265" s="52"/>
    </row>
    <row r="266" spans="1:21" ht="30" customHeight="1" x14ac:dyDescent="0.25">
      <c r="A266" s="297" t="s">
        <v>2635</v>
      </c>
      <c r="B266" s="297"/>
      <c r="C266" s="297"/>
      <c r="D266" s="297"/>
      <c r="E266" s="297"/>
      <c r="F266" s="297"/>
      <c r="G266" s="297"/>
      <c r="H266" s="297"/>
      <c r="I266" s="297"/>
      <c r="J266" s="297"/>
      <c r="K266" s="297"/>
      <c r="L266" s="297"/>
      <c r="M266" s="297"/>
      <c r="N266" s="297"/>
      <c r="O266" s="297"/>
      <c r="P266" s="297"/>
      <c r="Q266" s="297"/>
      <c r="R266" s="297"/>
      <c r="S266" s="72"/>
    </row>
    <row r="267" spans="1:21" s="52" customFormat="1" ht="30" customHeight="1" x14ac:dyDescent="0.25">
      <c r="A267" s="309" t="s">
        <v>2116</v>
      </c>
      <c r="B267" s="309"/>
      <c r="C267" s="51" t="s">
        <v>17</v>
      </c>
      <c r="D267" s="88" t="s">
        <v>17</v>
      </c>
      <c r="E267" s="51" t="s">
        <v>17</v>
      </c>
      <c r="F267" s="51" t="s">
        <v>17</v>
      </c>
      <c r="G267" s="51" t="s">
        <v>17</v>
      </c>
      <c r="H267" s="37">
        <f>SUM(H268:H349)</f>
        <v>141188.74999999997</v>
      </c>
      <c r="I267" s="37">
        <f t="shared" ref="I267:O267" si="102">SUM(I268:I349)</f>
        <v>7526.9899999999989</v>
      </c>
      <c r="J267" s="37">
        <f t="shared" si="102"/>
        <v>116340.59999999999</v>
      </c>
      <c r="K267" s="37">
        <f t="shared" si="102"/>
        <v>762385104.25</v>
      </c>
      <c r="L267" s="37">
        <f t="shared" si="102"/>
        <v>0</v>
      </c>
      <c r="M267" s="37">
        <f t="shared" si="102"/>
        <v>0</v>
      </c>
      <c r="N267" s="37">
        <f t="shared" si="102"/>
        <v>0</v>
      </c>
      <c r="O267" s="37">
        <f t="shared" si="102"/>
        <v>762385104.25</v>
      </c>
      <c r="P267" s="37">
        <f>K267/H267</f>
        <v>5399.7581553062846</v>
      </c>
      <c r="Q267" s="2" t="s">
        <v>17</v>
      </c>
      <c r="R267" s="3" t="s">
        <v>17</v>
      </c>
    </row>
    <row r="268" spans="1:21" s="53" customFormat="1" ht="30" customHeight="1" x14ac:dyDescent="0.25">
      <c r="A268" s="45">
        <f>A265+1</f>
        <v>240</v>
      </c>
      <c r="B268" s="132" t="s">
        <v>2566</v>
      </c>
      <c r="C268" s="26">
        <v>1981</v>
      </c>
      <c r="D268" s="26" t="s">
        <v>1875</v>
      </c>
      <c r="E268" s="26" t="s">
        <v>16</v>
      </c>
      <c r="F268" s="110">
        <v>2</v>
      </c>
      <c r="G268" s="110">
        <v>1</v>
      </c>
      <c r="H268" s="10">
        <v>583.9</v>
      </c>
      <c r="I268" s="10">
        <v>0</v>
      </c>
      <c r="J268" s="11">
        <v>490.7</v>
      </c>
      <c r="K268" s="27">
        <f>SUM(L268:O268)</f>
        <v>2712500</v>
      </c>
      <c r="L268" s="27">
        <v>0</v>
      </c>
      <c r="M268" s="27">
        <v>0</v>
      </c>
      <c r="N268" s="27">
        <v>0</v>
      </c>
      <c r="O268" s="27">
        <f>[1]Лист1!$D$2109</f>
        <v>2712500</v>
      </c>
      <c r="P268" s="27">
        <f>K268/H268</f>
        <v>4645.4872409659192</v>
      </c>
      <c r="Q268" s="48">
        <v>9673</v>
      </c>
      <c r="R268" s="9" t="s">
        <v>568</v>
      </c>
    </row>
    <row r="269" spans="1:21" s="53" customFormat="1" ht="30" customHeight="1" x14ac:dyDescent="0.25">
      <c r="A269" s="45">
        <f>A268+1</f>
        <v>241</v>
      </c>
      <c r="B269" s="132" t="s">
        <v>2567</v>
      </c>
      <c r="C269" s="25">
        <v>1983</v>
      </c>
      <c r="D269" s="25" t="s">
        <v>1875</v>
      </c>
      <c r="E269" s="25" t="s">
        <v>16</v>
      </c>
      <c r="F269" s="25">
        <v>3</v>
      </c>
      <c r="G269" s="25">
        <v>2</v>
      </c>
      <c r="H269" s="27">
        <v>1714</v>
      </c>
      <c r="I269" s="27">
        <v>0</v>
      </c>
      <c r="J269" s="27">
        <v>1714</v>
      </c>
      <c r="K269" s="27">
        <f>SUM(L269:O269)</f>
        <v>14154782</v>
      </c>
      <c r="L269" s="27">
        <v>0</v>
      </c>
      <c r="M269" s="27">
        <v>0</v>
      </c>
      <c r="N269" s="27">
        <v>0</v>
      </c>
      <c r="O269" s="27">
        <f>[1]Лист1!$D$2110</f>
        <v>14154782</v>
      </c>
      <c r="P269" s="27">
        <f>K269/H269</f>
        <v>8258.3325554259045</v>
      </c>
      <c r="Q269" s="48">
        <v>9673</v>
      </c>
      <c r="R269" s="9" t="s">
        <v>568</v>
      </c>
    </row>
    <row r="270" spans="1:21" ht="30" customHeight="1" x14ac:dyDescent="0.25">
      <c r="A270" s="45">
        <f t="shared" ref="A270:A293" si="103">A269+1</f>
        <v>242</v>
      </c>
      <c r="B270" s="59" t="s">
        <v>1891</v>
      </c>
      <c r="C270" s="26">
        <v>1989</v>
      </c>
      <c r="D270" s="25" t="s">
        <v>1875</v>
      </c>
      <c r="E270" s="26" t="s">
        <v>18</v>
      </c>
      <c r="F270" s="26">
        <v>9</v>
      </c>
      <c r="G270" s="26">
        <v>2</v>
      </c>
      <c r="H270" s="27">
        <v>5417.6</v>
      </c>
      <c r="I270" s="27">
        <v>116.7</v>
      </c>
      <c r="J270" s="27">
        <v>3816.9</v>
      </c>
      <c r="K270" s="27">
        <f t="shared" ref="K270" si="104">SUM(L270:O270)</f>
        <v>7270650.1499999994</v>
      </c>
      <c r="L270" s="27">
        <v>0</v>
      </c>
      <c r="M270" s="27">
        <v>0</v>
      </c>
      <c r="N270" s="27">
        <v>0</v>
      </c>
      <c r="O270" s="27">
        <f>[1]Лист1!$D$74</f>
        <v>7270650.1499999994</v>
      </c>
      <c r="P270" s="27">
        <f>K270/H270</f>
        <v>1342.0426295776726</v>
      </c>
      <c r="Q270" s="27">
        <v>9673</v>
      </c>
      <c r="R270" s="28" t="s">
        <v>570</v>
      </c>
      <c r="S270" s="73"/>
      <c r="T270" s="73"/>
      <c r="U270" s="73"/>
    </row>
    <row r="271" spans="1:21" ht="30" customHeight="1" x14ac:dyDescent="0.25">
      <c r="A271" s="45">
        <f t="shared" si="103"/>
        <v>243</v>
      </c>
      <c r="B271" s="59" t="s">
        <v>1892</v>
      </c>
      <c r="C271" s="26">
        <v>1988</v>
      </c>
      <c r="D271" s="25" t="s">
        <v>1875</v>
      </c>
      <c r="E271" s="26" t="s">
        <v>18</v>
      </c>
      <c r="F271" s="26">
        <v>9</v>
      </c>
      <c r="G271" s="26">
        <v>2</v>
      </c>
      <c r="H271" s="27">
        <v>4727.7</v>
      </c>
      <c r="I271" s="27">
        <v>15.82</v>
      </c>
      <c r="J271" s="27">
        <v>3913.4</v>
      </c>
      <c r="K271" s="27">
        <f t="shared" ref="K271" si="105">SUM(L271:O271)</f>
        <v>7267916.3700000001</v>
      </c>
      <c r="L271" s="27">
        <v>0</v>
      </c>
      <c r="M271" s="27">
        <v>0</v>
      </c>
      <c r="N271" s="27">
        <v>0</v>
      </c>
      <c r="O271" s="27">
        <f>[1]Лист1!$D$75</f>
        <v>7267916.3700000001</v>
      </c>
      <c r="P271" s="27">
        <f t="shared" ref="P271:P349" si="106">K271/H271</f>
        <v>1537.3048987879943</v>
      </c>
      <c r="Q271" s="27">
        <v>9673</v>
      </c>
      <c r="R271" s="28" t="s">
        <v>570</v>
      </c>
      <c r="S271" s="73"/>
      <c r="T271" s="73"/>
      <c r="U271" s="73"/>
    </row>
    <row r="272" spans="1:21" ht="30" customHeight="1" x14ac:dyDescent="0.25">
      <c r="A272" s="45">
        <f t="shared" si="103"/>
        <v>244</v>
      </c>
      <c r="B272" s="59" t="s">
        <v>1893</v>
      </c>
      <c r="C272" s="26" t="s">
        <v>1992</v>
      </c>
      <c r="D272" s="25" t="s">
        <v>1875</v>
      </c>
      <c r="E272" s="26" t="s">
        <v>18</v>
      </c>
      <c r="F272" s="26">
        <v>9</v>
      </c>
      <c r="G272" s="26">
        <v>5</v>
      </c>
      <c r="H272" s="27">
        <v>10984.5</v>
      </c>
      <c r="I272" s="27">
        <v>50.6</v>
      </c>
      <c r="J272" s="27">
        <v>9565.65</v>
      </c>
      <c r="K272" s="27">
        <f t="shared" ref="K272" si="107">SUM(L272:O272)</f>
        <v>17890325.52</v>
      </c>
      <c r="L272" s="27">
        <v>0</v>
      </c>
      <c r="M272" s="27">
        <v>0</v>
      </c>
      <c r="N272" s="27">
        <v>0</v>
      </c>
      <c r="O272" s="27">
        <f>[1]Лист1!$D$76</f>
        <v>17890325.52</v>
      </c>
      <c r="P272" s="27">
        <f t="shared" si="106"/>
        <v>1628.688198825618</v>
      </c>
      <c r="Q272" s="27">
        <v>9673</v>
      </c>
      <c r="R272" s="28" t="s">
        <v>570</v>
      </c>
      <c r="S272" s="73"/>
      <c r="T272" s="73"/>
      <c r="U272" s="73"/>
    </row>
    <row r="273" spans="1:39" ht="30" customHeight="1" x14ac:dyDescent="0.25">
      <c r="A273" s="242">
        <f t="shared" si="103"/>
        <v>245</v>
      </c>
      <c r="B273" s="244" t="s">
        <v>690</v>
      </c>
      <c r="C273" s="246">
        <v>1972</v>
      </c>
      <c r="D273" s="246" t="s">
        <v>1875</v>
      </c>
      <c r="E273" s="246" t="s">
        <v>16</v>
      </c>
      <c r="F273" s="246">
        <v>2</v>
      </c>
      <c r="G273" s="246">
        <v>2</v>
      </c>
      <c r="H273" s="240">
        <v>796.5</v>
      </c>
      <c r="I273" s="240">
        <v>0</v>
      </c>
      <c r="J273" s="240">
        <v>738.7</v>
      </c>
      <c r="K273" s="240">
        <f>SUM(L273:O273)</f>
        <v>16501267.5</v>
      </c>
      <c r="L273" s="240">
        <v>0</v>
      </c>
      <c r="M273" s="240">
        <v>0</v>
      </c>
      <c r="N273" s="240">
        <v>0</v>
      </c>
      <c r="O273" s="240">
        <f>[1]Лист1!$D$2111</f>
        <v>16501267.5</v>
      </c>
      <c r="P273" s="240">
        <f t="shared" si="106"/>
        <v>20717.222222222223</v>
      </c>
      <c r="Q273" s="240">
        <v>9673</v>
      </c>
      <c r="R273" s="136" t="s">
        <v>568</v>
      </c>
      <c r="S273" s="150"/>
      <c r="T273" s="244"/>
      <c r="U273" s="248"/>
      <c r="V273" s="248"/>
      <c r="W273" s="248"/>
      <c r="X273" s="250"/>
      <c r="Y273" s="250"/>
      <c r="Z273" s="4"/>
      <c r="AA273" s="4"/>
      <c r="AB273" s="4"/>
      <c r="AC273" s="138"/>
      <c r="AD273" s="4"/>
      <c r="AE273" s="4"/>
      <c r="AF273" s="4"/>
      <c r="AG273" s="138"/>
      <c r="AH273" s="139"/>
      <c r="AI273" s="139"/>
      <c r="AJ273" s="127"/>
      <c r="AK273" s="72"/>
      <c r="AL273" s="72"/>
      <c r="AM273" s="72"/>
    </row>
    <row r="274" spans="1:39" s="147" customFormat="1" ht="30" customHeight="1" x14ac:dyDescent="0.25">
      <c r="A274" s="264">
        <f t="shared" si="103"/>
        <v>246</v>
      </c>
      <c r="B274" s="265" t="s">
        <v>691</v>
      </c>
      <c r="C274" s="261">
        <v>1970</v>
      </c>
      <c r="D274" s="261" t="s">
        <v>1875</v>
      </c>
      <c r="E274" s="257" t="s">
        <v>16</v>
      </c>
      <c r="F274" s="257">
        <v>2</v>
      </c>
      <c r="G274" s="257">
        <v>2</v>
      </c>
      <c r="H274" s="262">
        <v>722</v>
      </c>
      <c r="I274" s="262">
        <v>248.2</v>
      </c>
      <c r="J274" s="262">
        <v>473.8</v>
      </c>
      <c r="K274" s="262">
        <f>SUM(L274:O274)</f>
        <v>16105640</v>
      </c>
      <c r="L274" s="262">
        <v>0</v>
      </c>
      <c r="M274" s="262">
        <v>0</v>
      </c>
      <c r="N274" s="262">
        <v>0</v>
      </c>
      <c r="O274" s="262">
        <f>[1]Лист1!$D$2112</f>
        <v>16105640</v>
      </c>
      <c r="P274" s="262">
        <f t="shared" si="106"/>
        <v>22306.980609418282</v>
      </c>
      <c r="Q274" s="262">
        <v>9673</v>
      </c>
      <c r="R274" s="260" t="s">
        <v>568</v>
      </c>
      <c r="S274" s="133"/>
      <c r="T274" s="265"/>
      <c r="U274" s="257"/>
      <c r="V274" s="257"/>
      <c r="W274" s="257"/>
      <c r="X274" s="110"/>
      <c r="Y274" s="110"/>
      <c r="Z274" s="1"/>
      <c r="AA274" s="1"/>
      <c r="AB274" s="1"/>
      <c r="AC274" s="78"/>
      <c r="AD274" s="1"/>
      <c r="AE274" s="1"/>
      <c r="AF274" s="1"/>
      <c r="AG274" s="78"/>
      <c r="AH274" s="134"/>
      <c r="AI274" s="134"/>
      <c r="AJ274" s="49"/>
      <c r="AK274" s="146"/>
      <c r="AL274" s="146"/>
      <c r="AM274" s="146"/>
    </row>
    <row r="275" spans="1:39" ht="30" customHeight="1" x14ac:dyDescent="0.25">
      <c r="A275" s="243">
        <f t="shared" si="103"/>
        <v>247</v>
      </c>
      <c r="B275" s="245" t="s">
        <v>692</v>
      </c>
      <c r="C275" s="247">
        <v>1971</v>
      </c>
      <c r="D275" s="247" t="s">
        <v>1875</v>
      </c>
      <c r="E275" s="249" t="s">
        <v>16</v>
      </c>
      <c r="F275" s="249">
        <v>5</v>
      </c>
      <c r="G275" s="249">
        <v>4</v>
      </c>
      <c r="H275" s="241">
        <v>3425.65</v>
      </c>
      <c r="I275" s="241">
        <v>0</v>
      </c>
      <c r="J275" s="241">
        <v>3425.65</v>
      </c>
      <c r="K275" s="241">
        <f>SUM(L275:O275)</f>
        <v>40808231.75</v>
      </c>
      <c r="L275" s="241">
        <v>0</v>
      </c>
      <c r="M275" s="241">
        <v>0</v>
      </c>
      <c r="N275" s="241">
        <v>0</v>
      </c>
      <c r="O275" s="241">
        <f>[1]Лист1!$D$2113</f>
        <v>40808231.75</v>
      </c>
      <c r="P275" s="241">
        <f t="shared" si="106"/>
        <v>11912.551413600338</v>
      </c>
      <c r="Q275" s="241">
        <v>9673</v>
      </c>
      <c r="R275" s="254" t="s">
        <v>568</v>
      </c>
      <c r="S275" s="152"/>
      <c r="T275" s="245"/>
      <c r="U275" s="249"/>
      <c r="V275" s="249"/>
      <c r="W275" s="249"/>
      <c r="X275" s="251"/>
      <c r="Y275" s="251"/>
      <c r="Z275" s="5"/>
      <c r="AA275" s="5"/>
      <c r="AB275" s="5"/>
      <c r="AC275" s="154"/>
      <c r="AD275" s="5"/>
      <c r="AE275" s="5"/>
      <c r="AF275" s="5"/>
      <c r="AG275" s="154"/>
      <c r="AH275" s="155"/>
      <c r="AI275" s="155"/>
      <c r="AJ275" s="131"/>
      <c r="AK275" s="72"/>
      <c r="AL275" s="72"/>
      <c r="AM275" s="72"/>
    </row>
    <row r="276" spans="1:39" ht="30" customHeight="1" x14ac:dyDescent="0.25">
      <c r="A276" s="135">
        <f t="shared" si="103"/>
        <v>248</v>
      </c>
      <c r="B276" s="121" t="s">
        <v>693</v>
      </c>
      <c r="C276" s="46">
        <v>1972</v>
      </c>
      <c r="D276" s="46" t="s">
        <v>1875</v>
      </c>
      <c r="E276" s="47" t="s">
        <v>16</v>
      </c>
      <c r="F276" s="47">
        <v>5</v>
      </c>
      <c r="G276" s="47">
        <v>3</v>
      </c>
      <c r="H276" s="38">
        <v>2811.9</v>
      </c>
      <c r="I276" s="38">
        <v>0</v>
      </c>
      <c r="J276" s="38">
        <v>2811.9</v>
      </c>
      <c r="K276" s="38">
        <f>SUM(L276:O276)</f>
        <v>22741028.5</v>
      </c>
      <c r="L276" s="38">
        <v>0</v>
      </c>
      <c r="M276" s="38">
        <v>0</v>
      </c>
      <c r="N276" s="38">
        <v>0</v>
      </c>
      <c r="O276" s="38">
        <f>[1]Лист1!$D$2114</f>
        <v>22741028.5</v>
      </c>
      <c r="P276" s="38">
        <f t="shared" si="106"/>
        <v>8087.4243394146306</v>
      </c>
      <c r="Q276" s="38">
        <v>9673</v>
      </c>
      <c r="R276" s="136" t="s">
        <v>568</v>
      </c>
      <c r="S276" s="137"/>
      <c r="T276" s="121"/>
      <c r="U276" s="47"/>
      <c r="V276" s="47"/>
      <c r="W276" s="47"/>
      <c r="X276" s="125"/>
      <c r="Y276" s="125"/>
      <c r="Z276" s="4"/>
      <c r="AA276" s="4"/>
      <c r="AB276" s="4"/>
      <c r="AC276" s="138"/>
      <c r="AD276" s="4"/>
      <c r="AE276" s="4"/>
      <c r="AF276" s="4"/>
      <c r="AG276" s="138"/>
      <c r="AH276" s="139"/>
      <c r="AI276" s="139"/>
      <c r="AJ276" s="127"/>
      <c r="AK276" s="72"/>
      <c r="AL276" s="72"/>
      <c r="AM276" s="72"/>
    </row>
    <row r="277" spans="1:39" s="147" customFormat="1" ht="30" customHeight="1" x14ac:dyDescent="0.25">
      <c r="A277" s="45">
        <f t="shared" si="103"/>
        <v>249</v>
      </c>
      <c r="B277" s="59" t="s">
        <v>2568</v>
      </c>
      <c r="C277" s="25">
        <v>1964</v>
      </c>
      <c r="D277" s="25" t="s">
        <v>1875</v>
      </c>
      <c r="E277" s="25" t="s">
        <v>16</v>
      </c>
      <c r="F277" s="25">
        <v>4</v>
      </c>
      <c r="G277" s="25">
        <v>3</v>
      </c>
      <c r="H277" s="27">
        <v>2239.8000000000002</v>
      </c>
      <c r="I277" s="27">
        <v>0</v>
      </c>
      <c r="J277" s="11">
        <v>2239.8000000000002</v>
      </c>
      <c r="K277" s="27">
        <f>SUM(L277:O277)</f>
        <v>12894721.000000002</v>
      </c>
      <c r="L277" s="27">
        <v>0</v>
      </c>
      <c r="M277" s="27">
        <v>0</v>
      </c>
      <c r="N277" s="27">
        <v>0</v>
      </c>
      <c r="O277" s="27">
        <f>[1]Лист1!$D$2115</f>
        <v>12894721.000000002</v>
      </c>
      <c r="P277" s="27">
        <f t="shared" si="106"/>
        <v>5757.085900526833</v>
      </c>
      <c r="Q277" s="48">
        <v>9673</v>
      </c>
      <c r="R277" s="28" t="s">
        <v>568</v>
      </c>
      <c r="S277" s="140"/>
      <c r="T277" s="141"/>
      <c r="U277" s="129"/>
      <c r="V277" s="129"/>
      <c r="W277" s="129"/>
      <c r="X277" s="142"/>
      <c r="Y277" s="142"/>
      <c r="Z277" s="21"/>
      <c r="AA277" s="21"/>
      <c r="AB277" s="21"/>
      <c r="AC277" s="143"/>
      <c r="AD277" s="21"/>
      <c r="AE277" s="21"/>
      <c r="AF277" s="21"/>
      <c r="AG277" s="143"/>
      <c r="AH277" s="144"/>
      <c r="AI277" s="144"/>
      <c r="AJ277" s="145"/>
      <c r="AK277" s="146"/>
      <c r="AL277" s="146"/>
      <c r="AM277" s="146"/>
    </row>
    <row r="278" spans="1:39" ht="30" customHeight="1" x14ac:dyDescent="0.25">
      <c r="A278" s="64">
        <f t="shared" si="103"/>
        <v>250</v>
      </c>
      <c r="B278" s="65" t="s">
        <v>683</v>
      </c>
      <c r="C278" s="85">
        <v>1960</v>
      </c>
      <c r="D278" s="66" t="s">
        <v>1875</v>
      </c>
      <c r="E278" s="85" t="s">
        <v>16</v>
      </c>
      <c r="F278" s="85">
        <v>2</v>
      </c>
      <c r="G278" s="85">
        <v>1</v>
      </c>
      <c r="H278" s="39">
        <v>288</v>
      </c>
      <c r="I278" s="39">
        <v>0</v>
      </c>
      <c r="J278" s="39">
        <v>185.5</v>
      </c>
      <c r="K278" s="39">
        <f t="shared" ref="K278:K347" si="108">SUM(L278:O278)</f>
        <v>13433.17</v>
      </c>
      <c r="L278" s="39">
        <v>0</v>
      </c>
      <c r="M278" s="39">
        <v>0</v>
      </c>
      <c r="N278" s="39">
        <v>0</v>
      </c>
      <c r="O278" s="39">
        <f>[1]Лист1!$D$77</f>
        <v>13433.17</v>
      </c>
      <c r="P278" s="39">
        <f t="shared" si="106"/>
        <v>46.642951388888889</v>
      </c>
      <c r="Q278" s="39">
        <v>9673</v>
      </c>
      <c r="R278" s="148" t="s">
        <v>570</v>
      </c>
      <c r="S278" s="73"/>
      <c r="T278" s="73"/>
      <c r="U278" s="73"/>
    </row>
    <row r="279" spans="1:39" ht="30" customHeight="1" x14ac:dyDescent="0.25">
      <c r="A279" s="45">
        <f t="shared" si="103"/>
        <v>251</v>
      </c>
      <c r="B279" s="59" t="s">
        <v>57</v>
      </c>
      <c r="C279" s="25">
        <v>1963</v>
      </c>
      <c r="D279" s="25" t="s">
        <v>1875</v>
      </c>
      <c r="E279" s="25" t="s">
        <v>16</v>
      </c>
      <c r="F279" s="25">
        <v>2</v>
      </c>
      <c r="G279" s="25">
        <v>2</v>
      </c>
      <c r="H279" s="27">
        <v>558.70000000000005</v>
      </c>
      <c r="I279" s="27">
        <v>0</v>
      </c>
      <c r="J279" s="27">
        <v>485.15</v>
      </c>
      <c r="K279" s="27">
        <f t="shared" ref="K279:K314" si="109">SUM(L279:O279)</f>
        <v>386896.10000000003</v>
      </c>
      <c r="L279" s="27">
        <v>0</v>
      </c>
      <c r="M279" s="27">
        <v>0</v>
      </c>
      <c r="N279" s="27">
        <v>0</v>
      </c>
      <c r="O279" s="27">
        <f>[1]Лист1!$D$1368</f>
        <v>386896.10000000003</v>
      </c>
      <c r="P279" s="27">
        <f t="shared" si="106"/>
        <v>692.49346697691067</v>
      </c>
      <c r="Q279" s="27">
        <v>9673</v>
      </c>
      <c r="R279" s="28" t="s">
        <v>569</v>
      </c>
      <c r="S279" s="133"/>
      <c r="T279" s="59"/>
      <c r="U279" s="26"/>
      <c r="V279" s="26"/>
      <c r="W279" s="26"/>
      <c r="X279" s="110"/>
      <c r="Y279" s="110"/>
      <c r="Z279" s="1"/>
      <c r="AA279" s="1"/>
      <c r="AB279" s="1"/>
      <c r="AC279" s="78"/>
      <c r="AD279" s="1"/>
      <c r="AE279" s="1"/>
      <c r="AF279" s="1"/>
      <c r="AG279" s="78"/>
      <c r="AH279" s="134"/>
      <c r="AI279" s="134"/>
      <c r="AJ279" s="49"/>
      <c r="AK279" s="72"/>
      <c r="AL279" s="72"/>
      <c r="AM279" s="72"/>
    </row>
    <row r="280" spans="1:39" ht="30" customHeight="1" x14ac:dyDescent="0.25">
      <c r="A280" s="45">
        <f t="shared" si="103"/>
        <v>252</v>
      </c>
      <c r="B280" s="59" t="s">
        <v>694</v>
      </c>
      <c r="C280" s="25">
        <v>1969</v>
      </c>
      <c r="D280" s="25" t="s">
        <v>1875</v>
      </c>
      <c r="E280" s="25" t="s">
        <v>16</v>
      </c>
      <c r="F280" s="25">
        <v>2</v>
      </c>
      <c r="G280" s="25">
        <v>1</v>
      </c>
      <c r="H280" s="27">
        <v>456.9</v>
      </c>
      <c r="I280" s="27">
        <v>0</v>
      </c>
      <c r="J280" s="27">
        <v>379.29</v>
      </c>
      <c r="K280" s="27">
        <f t="shared" si="109"/>
        <v>8969925.5</v>
      </c>
      <c r="L280" s="27">
        <v>0</v>
      </c>
      <c r="M280" s="27">
        <v>0</v>
      </c>
      <c r="N280" s="27">
        <v>0</v>
      </c>
      <c r="O280" s="27">
        <f>[1]Лист1!$D$2116</f>
        <v>8969925.5</v>
      </c>
      <c r="P280" s="27">
        <f t="shared" si="106"/>
        <v>19632.141606478443</v>
      </c>
      <c r="Q280" s="27">
        <v>9673</v>
      </c>
      <c r="R280" s="28" t="s">
        <v>568</v>
      </c>
      <c r="S280" s="149"/>
      <c r="T280" s="59"/>
      <c r="U280" s="26"/>
      <c r="V280" s="26"/>
      <c r="W280" s="26"/>
      <c r="X280" s="110"/>
      <c r="Y280" s="110"/>
      <c r="Z280" s="1"/>
      <c r="AA280" s="1"/>
      <c r="AB280" s="1"/>
      <c r="AC280" s="78"/>
      <c r="AD280" s="1"/>
      <c r="AE280" s="1"/>
      <c r="AF280" s="1"/>
      <c r="AG280" s="78"/>
      <c r="AH280" s="134"/>
      <c r="AI280" s="134"/>
      <c r="AJ280" s="49"/>
      <c r="AK280" s="72"/>
      <c r="AL280" s="72"/>
      <c r="AM280" s="72"/>
    </row>
    <row r="281" spans="1:39" ht="30" customHeight="1" x14ac:dyDescent="0.25">
      <c r="A281" s="45">
        <f t="shared" si="103"/>
        <v>253</v>
      </c>
      <c r="B281" s="59" t="s">
        <v>684</v>
      </c>
      <c r="C281" s="25">
        <v>1966</v>
      </c>
      <c r="D281" s="25" t="s">
        <v>1875</v>
      </c>
      <c r="E281" s="25" t="s">
        <v>16</v>
      </c>
      <c r="F281" s="25">
        <v>4</v>
      </c>
      <c r="G281" s="25">
        <v>3</v>
      </c>
      <c r="H281" s="27">
        <v>2040.2</v>
      </c>
      <c r="I281" s="27">
        <v>0</v>
      </c>
      <c r="J281" s="27">
        <v>2033.9</v>
      </c>
      <c r="K281" s="27">
        <f t="shared" si="109"/>
        <v>9066679</v>
      </c>
      <c r="L281" s="27">
        <v>0</v>
      </c>
      <c r="M281" s="27">
        <v>0</v>
      </c>
      <c r="N281" s="27">
        <v>0</v>
      </c>
      <c r="O281" s="27">
        <f>[1]Лист1!$D$1369</f>
        <v>9066679</v>
      </c>
      <c r="P281" s="27">
        <f t="shared" si="106"/>
        <v>4444.0148024703458</v>
      </c>
      <c r="Q281" s="27">
        <v>9673</v>
      </c>
      <c r="R281" s="28" t="s">
        <v>569</v>
      </c>
      <c r="S281" s="133"/>
      <c r="T281" s="59"/>
      <c r="U281" s="26"/>
      <c r="V281" s="26"/>
      <c r="W281" s="26"/>
      <c r="X281" s="110"/>
      <c r="Y281" s="110"/>
      <c r="Z281" s="1"/>
      <c r="AA281" s="1"/>
      <c r="AB281" s="1"/>
      <c r="AC281" s="78"/>
      <c r="AD281" s="1"/>
      <c r="AE281" s="1"/>
      <c r="AF281" s="1"/>
      <c r="AG281" s="78"/>
      <c r="AH281" s="134"/>
      <c r="AI281" s="134"/>
      <c r="AJ281" s="49"/>
      <c r="AK281" s="72"/>
      <c r="AL281" s="72"/>
      <c r="AM281" s="72"/>
    </row>
    <row r="282" spans="1:39" ht="30" customHeight="1" x14ac:dyDescent="0.25">
      <c r="A282" s="45">
        <f t="shared" si="103"/>
        <v>254</v>
      </c>
      <c r="B282" s="59" t="s">
        <v>58</v>
      </c>
      <c r="C282" s="25">
        <v>1964</v>
      </c>
      <c r="D282" s="25" t="s">
        <v>1875</v>
      </c>
      <c r="E282" s="25" t="s">
        <v>16</v>
      </c>
      <c r="F282" s="25">
        <v>4</v>
      </c>
      <c r="G282" s="25">
        <v>3</v>
      </c>
      <c r="H282" s="27">
        <v>2028.8</v>
      </c>
      <c r="I282" s="27">
        <v>403.87</v>
      </c>
      <c r="J282" s="27">
        <v>1590.99</v>
      </c>
      <c r="K282" s="27">
        <f t="shared" si="109"/>
        <v>8966576</v>
      </c>
      <c r="L282" s="27">
        <v>0</v>
      </c>
      <c r="M282" s="27">
        <v>0</v>
      </c>
      <c r="N282" s="27">
        <v>0</v>
      </c>
      <c r="O282" s="27">
        <f>[1]Лист1!$D$1370</f>
        <v>8966576</v>
      </c>
      <c r="P282" s="27">
        <f t="shared" si="106"/>
        <v>4419.6451104100952</v>
      </c>
      <c r="Q282" s="27">
        <v>9673</v>
      </c>
      <c r="R282" s="28" t="s">
        <v>569</v>
      </c>
      <c r="S282" s="150"/>
      <c r="T282" s="121"/>
      <c r="U282" s="47"/>
      <c r="V282" s="47"/>
      <c r="W282" s="47"/>
      <c r="X282" s="125"/>
      <c r="Y282" s="125"/>
      <c r="Z282" s="4"/>
      <c r="AA282" s="4"/>
      <c r="AB282" s="4"/>
      <c r="AC282" s="138"/>
      <c r="AD282" s="4"/>
      <c r="AE282" s="4"/>
      <c r="AF282" s="4"/>
      <c r="AG282" s="138"/>
      <c r="AH282" s="139"/>
      <c r="AI282" s="139"/>
      <c r="AJ282" s="127"/>
      <c r="AK282" s="72"/>
      <c r="AL282" s="72"/>
      <c r="AM282" s="72"/>
    </row>
    <row r="283" spans="1:39" s="53" customFormat="1" ht="30" customHeight="1" x14ac:dyDescent="0.25">
      <c r="A283" s="45">
        <f t="shared" si="103"/>
        <v>255</v>
      </c>
      <c r="B283" s="59" t="s">
        <v>2178</v>
      </c>
      <c r="C283" s="26">
        <v>1999</v>
      </c>
      <c r="D283" s="25" t="s">
        <v>1875</v>
      </c>
      <c r="E283" s="26" t="s">
        <v>16</v>
      </c>
      <c r="F283" s="26">
        <v>10</v>
      </c>
      <c r="G283" s="26">
        <v>1</v>
      </c>
      <c r="H283" s="27">
        <v>4259.1000000000004</v>
      </c>
      <c r="I283" s="27">
        <v>32.700000000000003</v>
      </c>
      <c r="J283" s="27">
        <v>3309</v>
      </c>
      <c r="K283" s="27">
        <f t="shared" ref="K283" si="110">SUM(L283:O283)</f>
        <v>3735000</v>
      </c>
      <c r="L283" s="27">
        <v>0</v>
      </c>
      <c r="M283" s="27">
        <v>0</v>
      </c>
      <c r="N283" s="27">
        <v>0</v>
      </c>
      <c r="O283" s="27">
        <f>[1]Лист1!$D$78</f>
        <v>3735000</v>
      </c>
      <c r="P283" s="27">
        <f t="shared" si="106"/>
        <v>876.94583362682249</v>
      </c>
      <c r="Q283" s="27">
        <v>9673</v>
      </c>
      <c r="R283" s="49" t="s">
        <v>570</v>
      </c>
      <c r="S283" s="52"/>
      <c r="T283" s="52"/>
      <c r="U283" s="52"/>
    </row>
    <row r="284" spans="1:39" ht="30" customHeight="1" x14ac:dyDescent="0.25">
      <c r="A284" s="45">
        <f t="shared" si="103"/>
        <v>256</v>
      </c>
      <c r="B284" s="59" t="s">
        <v>695</v>
      </c>
      <c r="C284" s="25">
        <v>1970</v>
      </c>
      <c r="D284" s="25" t="s">
        <v>1875</v>
      </c>
      <c r="E284" s="26" t="s">
        <v>16</v>
      </c>
      <c r="F284" s="26">
        <v>2</v>
      </c>
      <c r="G284" s="26">
        <v>2</v>
      </c>
      <c r="H284" s="27">
        <v>420.98</v>
      </c>
      <c r="I284" s="27">
        <v>165.18</v>
      </c>
      <c r="J284" s="27">
        <v>255.8</v>
      </c>
      <c r="K284" s="27">
        <f t="shared" si="109"/>
        <v>8072329.5199999996</v>
      </c>
      <c r="L284" s="27">
        <v>0</v>
      </c>
      <c r="M284" s="27">
        <v>0</v>
      </c>
      <c r="N284" s="27">
        <v>0</v>
      </c>
      <c r="O284" s="27">
        <f>[1]Лист1!$D$2117</f>
        <v>8072329.5199999996</v>
      </c>
      <c r="P284" s="27">
        <f t="shared" si="106"/>
        <v>19175.090313079003</v>
      </c>
      <c r="Q284" s="27">
        <v>9673</v>
      </c>
      <c r="R284" s="28" t="s">
        <v>568</v>
      </c>
      <c r="S284" s="149"/>
      <c r="T284" s="59"/>
      <c r="U284" s="26"/>
      <c r="V284" s="26"/>
      <c r="W284" s="26"/>
      <c r="X284" s="110"/>
      <c r="Y284" s="110"/>
      <c r="Z284" s="1"/>
      <c r="AA284" s="1"/>
      <c r="AB284" s="1"/>
      <c r="AC284" s="78"/>
      <c r="AD284" s="1"/>
      <c r="AE284" s="1"/>
      <c r="AF284" s="1"/>
      <c r="AG284" s="78"/>
      <c r="AH284" s="134"/>
      <c r="AI284" s="134"/>
      <c r="AJ284" s="49"/>
      <c r="AK284" s="72"/>
      <c r="AL284" s="72"/>
      <c r="AM284" s="72"/>
    </row>
    <row r="285" spans="1:39" s="115" customFormat="1" ht="30" customHeight="1" x14ac:dyDescent="0.25">
      <c r="A285" s="45">
        <f t="shared" si="103"/>
        <v>257</v>
      </c>
      <c r="B285" s="59" t="s">
        <v>59</v>
      </c>
      <c r="C285" s="26">
        <v>1964</v>
      </c>
      <c r="D285" s="25" t="s">
        <v>1875</v>
      </c>
      <c r="E285" s="26" t="s">
        <v>16</v>
      </c>
      <c r="F285" s="26">
        <v>2</v>
      </c>
      <c r="G285" s="26">
        <v>1</v>
      </c>
      <c r="H285" s="27">
        <v>368.5</v>
      </c>
      <c r="I285" s="27">
        <v>0</v>
      </c>
      <c r="J285" s="27">
        <v>212</v>
      </c>
      <c r="K285" s="27">
        <f t="shared" si="109"/>
        <v>3029968</v>
      </c>
      <c r="L285" s="27">
        <v>0</v>
      </c>
      <c r="M285" s="27">
        <v>0</v>
      </c>
      <c r="N285" s="27">
        <v>0</v>
      </c>
      <c r="O285" s="27">
        <f>[1]Лист1!$D$1371</f>
        <v>3029968</v>
      </c>
      <c r="P285" s="27">
        <f t="shared" si="106"/>
        <v>8222.4369063772047</v>
      </c>
      <c r="Q285" s="27">
        <v>9673</v>
      </c>
      <c r="R285" s="28" t="s">
        <v>569</v>
      </c>
      <c r="S285" s="151"/>
      <c r="T285" s="114"/>
      <c r="U285" s="114"/>
    </row>
    <row r="286" spans="1:39" ht="30" customHeight="1" x14ac:dyDescent="0.25">
      <c r="A286" s="45">
        <f t="shared" si="103"/>
        <v>258</v>
      </c>
      <c r="B286" s="59" t="s">
        <v>696</v>
      </c>
      <c r="C286" s="25">
        <v>1972</v>
      </c>
      <c r="D286" s="25" t="s">
        <v>1875</v>
      </c>
      <c r="E286" s="26" t="s">
        <v>16</v>
      </c>
      <c r="F286" s="26">
        <v>2</v>
      </c>
      <c r="G286" s="26">
        <v>2</v>
      </c>
      <c r="H286" s="27">
        <v>736.4</v>
      </c>
      <c r="I286" s="27">
        <v>255.41</v>
      </c>
      <c r="J286" s="27">
        <v>480.99</v>
      </c>
      <c r="K286" s="27">
        <f t="shared" si="109"/>
        <v>10128143.6</v>
      </c>
      <c r="L286" s="27">
        <v>0</v>
      </c>
      <c r="M286" s="27">
        <v>0</v>
      </c>
      <c r="N286" s="27">
        <v>0</v>
      </c>
      <c r="O286" s="27">
        <f>[1]Лист1!$D$2118</f>
        <v>10128143.6</v>
      </c>
      <c r="P286" s="27">
        <f t="shared" si="106"/>
        <v>13753.58989679522</v>
      </c>
      <c r="Q286" s="27">
        <v>9673</v>
      </c>
      <c r="R286" s="28" t="s">
        <v>568</v>
      </c>
      <c r="S286" s="149"/>
      <c r="T286" s="59"/>
      <c r="U286" s="26"/>
      <c r="V286" s="26"/>
      <c r="W286" s="26"/>
      <c r="X286" s="110"/>
      <c r="Y286" s="110"/>
      <c r="Z286" s="1"/>
      <c r="AA286" s="1"/>
      <c r="AB286" s="1"/>
      <c r="AC286" s="78"/>
      <c r="AD286" s="1"/>
      <c r="AE286" s="1"/>
      <c r="AF286" s="1"/>
      <c r="AG286" s="78"/>
      <c r="AH286" s="134"/>
      <c r="AI286" s="134"/>
      <c r="AJ286" s="49"/>
      <c r="AK286" s="72"/>
      <c r="AL286" s="72"/>
      <c r="AM286" s="72"/>
    </row>
    <row r="287" spans="1:39" ht="30" customHeight="1" x14ac:dyDescent="0.25">
      <c r="A287" s="45">
        <f t="shared" si="103"/>
        <v>259</v>
      </c>
      <c r="B287" s="59" t="s">
        <v>2389</v>
      </c>
      <c r="C287" s="25">
        <v>1969</v>
      </c>
      <c r="D287" s="25" t="s">
        <v>1875</v>
      </c>
      <c r="E287" s="26" t="s">
        <v>16</v>
      </c>
      <c r="F287" s="25">
        <v>2</v>
      </c>
      <c r="G287" s="25">
        <v>1</v>
      </c>
      <c r="H287" s="27">
        <v>340</v>
      </c>
      <c r="I287" s="27">
        <v>0</v>
      </c>
      <c r="J287" s="27">
        <v>308</v>
      </c>
      <c r="K287" s="27">
        <f t="shared" ref="K287" si="111">SUM(L287:O287)</f>
        <v>1890504</v>
      </c>
      <c r="L287" s="27">
        <v>0</v>
      </c>
      <c r="M287" s="27">
        <v>0</v>
      </c>
      <c r="N287" s="27">
        <v>0</v>
      </c>
      <c r="O287" s="27">
        <f>[1]Лист1!$D$79</f>
        <v>1890504</v>
      </c>
      <c r="P287" s="27">
        <f t="shared" si="106"/>
        <v>5560.3058823529409</v>
      </c>
      <c r="Q287" s="27">
        <v>9673</v>
      </c>
      <c r="R287" s="28" t="s">
        <v>570</v>
      </c>
      <c r="S287" s="152"/>
      <c r="T287" s="65"/>
      <c r="U287" s="85"/>
      <c r="V287" s="85"/>
      <c r="W287" s="85"/>
      <c r="X287" s="153"/>
      <c r="Y287" s="153"/>
      <c r="Z287" s="5"/>
      <c r="AA287" s="5"/>
      <c r="AB287" s="5"/>
      <c r="AC287" s="154"/>
      <c r="AD287" s="5"/>
      <c r="AE287" s="5"/>
      <c r="AF287" s="5"/>
      <c r="AG287" s="154"/>
      <c r="AH287" s="155"/>
      <c r="AI287" s="155"/>
      <c r="AJ287" s="131"/>
      <c r="AK287" s="72"/>
      <c r="AL287" s="72"/>
      <c r="AM287" s="72"/>
    </row>
    <row r="288" spans="1:39" ht="30" customHeight="1" x14ac:dyDescent="0.25">
      <c r="A288" s="45">
        <f t="shared" si="103"/>
        <v>260</v>
      </c>
      <c r="B288" s="59" t="s">
        <v>60</v>
      </c>
      <c r="C288" s="25">
        <v>1962</v>
      </c>
      <c r="D288" s="25" t="s">
        <v>1875</v>
      </c>
      <c r="E288" s="25" t="s">
        <v>16</v>
      </c>
      <c r="F288" s="25">
        <v>2</v>
      </c>
      <c r="G288" s="25">
        <v>1</v>
      </c>
      <c r="H288" s="27">
        <v>295.3</v>
      </c>
      <c r="I288" s="27">
        <v>0</v>
      </c>
      <c r="J288" s="27">
        <v>274</v>
      </c>
      <c r="K288" s="27">
        <f t="shared" si="109"/>
        <v>676720.9</v>
      </c>
      <c r="L288" s="27">
        <v>0</v>
      </c>
      <c r="M288" s="27">
        <v>0</v>
      </c>
      <c r="N288" s="27">
        <v>0</v>
      </c>
      <c r="O288" s="27">
        <f>[1]Лист1!$D$1372</f>
        <v>676720.9</v>
      </c>
      <c r="P288" s="27">
        <f t="shared" si="106"/>
        <v>2291.6386725364036</v>
      </c>
      <c r="Q288" s="27">
        <v>9673</v>
      </c>
      <c r="R288" s="28" t="s">
        <v>569</v>
      </c>
      <c r="S288" s="152"/>
      <c r="T288" s="65"/>
      <c r="U288" s="85"/>
      <c r="V288" s="85"/>
      <c r="W288" s="85"/>
      <c r="X288" s="153"/>
      <c r="Y288" s="153"/>
      <c r="Z288" s="5"/>
      <c r="AA288" s="5"/>
      <c r="AB288" s="5"/>
      <c r="AC288" s="154"/>
      <c r="AD288" s="5"/>
      <c r="AE288" s="5"/>
      <c r="AF288" s="5"/>
      <c r="AG288" s="154"/>
      <c r="AH288" s="155"/>
      <c r="AI288" s="155"/>
      <c r="AJ288" s="131"/>
      <c r="AK288" s="72"/>
      <c r="AL288" s="72"/>
      <c r="AM288" s="72"/>
    </row>
    <row r="289" spans="1:39" ht="30" customHeight="1" x14ac:dyDescent="0.25">
      <c r="A289" s="45">
        <f t="shared" si="103"/>
        <v>261</v>
      </c>
      <c r="B289" s="59" t="s">
        <v>2569</v>
      </c>
      <c r="C289" s="66">
        <v>1979</v>
      </c>
      <c r="D289" s="66" t="s">
        <v>1875</v>
      </c>
      <c r="E289" s="66" t="s">
        <v>16</v>
      </c>
      <c r="F289" s="66">
        <v>5</v>
      </c>
      <c r="G289" s="66">
        <v>2</v>
      </c>
      <c r="H289" s="39">
        <v>1209.4000000000001</v>
      </c>
      <c r="I289" s="39">
        <v>0</v>
      </c>
      <c r="J289" s="24">
        <v>1209.4000000000001</v>
      </c>
      <c r="K289" s="27">
        <f t="shared" ref="K289" si="112">SUM(L289:O289)</f>
        <v>9900272</v>
      </c>
      <c r="L289" s="27">
        <v>0</v>
      </c>
      <c r="M289" s="27">
        <v>0</v>
      </c>
      <c r="N289" s="27">
        <v>0</v>
      </c>
      <c r="O289" s="27">
        <f>[1]Лист1!$D$2119</f>
        <v>9900272</v>
      </c>
      <c r="P289" s="27">
        <f t="shared" si="106"/>
        <v>8186.102199437737</v>
      </c>
      <c r="Q289" s="48">
        <v>9673</v>
      </c>
      <c r="R289" s="28" t="s">
        <v>568</v>
      </c>
      <c r="S289" s="152"/>
      <c r="T289" s="65"/>
      <c r="U289" s="85"/>
      <c r="V289" s="85"/>
      <c r="W289" s="85"/>
      <c r="X289" s="153"/>
      <c r="Y289" s="153"/>
      <c r="Z289" s="5"/>
      <c r="AA289" s="5"/>
      <c r="AB289" s="5"/>
      <c r="AC289" s="154"/>
      <c r="AD289" s="5"/>
      <c r="AE289" s="5"/>
      <c r="AF289" s="5"/>
      <c r="AG289" s="154"/>
      <c r="AH289" s="155"/>
      <c r="AI289" s="155"/>
      <c r="AJ289" s="131"/>
      <c r="AK289" s="72"/>
      <c r="AL289" s="72"/>
      <c r="AM289" s="72"/>
    </row>
    <row r="290" spans="1:39" ht="30" customHeight="1" x14ac:dyDescent="0.25">
      <c r="A290" s="45">
        <f t="shared" si="103"/>
        <v>262</v>
      </c>
      <c r="B290" s="59" t="s">
        <v>697</v>
      </c>
      <c r="C290" s="25">
        <v>1984</v>
      </c>
      <c r="D290" s="25" t="s">
        <v>1875</v>
      </c>
      <c r="E290" s="26" t="s">
        <v>16</v>
      </c>
      <c r="F290" s="26">
        <v>5</v>
      </c>
      <c r="G290" s="26">
        <v>1</v>
      </c>
      <c r="H290" s="27">
        <v>4839.6000000000004</v>
      </c>
      <c r="I290" s="27">
        <v>2048.1999999999998</v>
      </c>
      <c r="J290" s="27">
        <v>2791.4</v>
      </c>
      <c r="K290" s="27">
        <f t="shared" si="109"/>
        <v>8048000</v>
      </c>
      <c r="L290" s="27">
        <v>0</v>
      </c>
      <c r="M290" s="27">
        <v>0</v>
      </c>
      <c r="N290" s="27">
        <v>0</v>
      </c>
      <c r="O290" s="27">
        <f>[1]Лист1!$D$2120</f>
        <v>8048000</v>
      </c>
      <c r="P290" s="27">
        <f t="shared" si="106"/>
        <v>1662.9473510207454</v>
      </c>
      <c r="Q290" s="27">
        <v>9673</v>
      </c>
      <c r="R290" s="28" t="s">
        <v>568</v>
      </c>
      <c r="S290" s="149"/>
      <c r="T290" s="59"/>
      <c r="U290" s="26"/>
      <c r="V290" s="26"/>
      <c r="W290" s="26"/>
      <c r="X290" s="110"/>
      <c r="Y290" s="110"/>
      <c r="Z290" s="1"/>
      <c r="AA290" s="1"/>
      <c r="AB290" s="1"/>
      <c r="AC290" s="78"/>
      <c r="AD290" s="1"/>
      <c r="AE290" s="1"/>
      <c r="AF290" s="1"/>
      <c r="AG290" s="78"/>
      <c r="AH290" s="134"/>
      <c r="AI290" s="134"/>
      <c r="AJ290" s="49"/>
      <c r="AK290" s="72"/>
      <c r="AL290" s="72"/>
      <c r="AM290" s="72"/>
    </row>
    <row r="291" spans="1:39" ht="30" customHeight="1" x14ac:dyDescent="0.25">
      <c r="A291" s="45">
        <f t="shared" si="103"/>
        <v>263</v>
      </c>
      <c r="B291" s="59" t="s">
        <v>61</v>
      </c>
      <c r="C291" s="25">
        <v>1965</v>
      </c>
      <c r="D291" s="25" t="s">
        <v>1875</v>
      </c>
      <c r="E291" s="25" t="s">
        <v>16</v>
      </c>
      <c r="F291" s="25">
        <v>4</v>
      </c>
      <c r="G291" s="25">
        <v>2</v>
      </c>
      <c r="H291" s="27">
        <v>1564</v>
      </c>
      <c r="I291" s="27">
        <v>0</v>
      </c>
      <c r="J291" s="27">
        <v>1272.33</v>
      </c>
      <c r="K291" s="27">
        <f t="shared" si="109"/>
        <v>15448780</v>
      </c>
      <c r="L291" s="27">
        <v>0</v>
      </c>
      <c r="M291" s="27">
        <v>0</v>
      </c>
      <c r="N291" s="27">
        <v>0</v>
      </c>
      <c r="O291" s="27">
        <f>[1]Лист1!$D$1373</f>
        <v>15448780</v>
      </c>
      <c r="P291" s="27">
        <f t="shared" si="106"/>
        <v>9877.7365728900259</v>
      </c>
      <c r="Q291" s="27">
        <v>9673</v>
      </c>
      <c r="R291" s="28" t="s">
        <v>569</v>
      </c>
      <c r="S291" s="133"/>
      <c r="T291" s="59"/>
      <c r="U291" s="26"/>
      <c r="V291" s="26"/>
      <c r="W291" s="26"/>
      <c r="X291" s="110"/>
      <c r="Y291" s="110"/>
      <c r="Z291" s="1"/>
      <c r="AA291" s="1"/>
      <c r="AB291" s="1"/>
      <c r="AC291" s="78"/>
      <c r="AD291" s="1"/>
      <c r="AE291" s="1"/>
      <c r="AF291" s="1"/>
      <c r="AG291" s="78"/>
      <c r="AH291" s="134"/>
      <c r="AI291" s="134"/>
      <c r="AJ291" s="49"/>
      <c r="AK291" s="72"/>
      <c r="AL291" s="72"/>
      <c r="AM291" s="72"/>
    </row>
    <row r="292" spans="1:39" ht="30" customHeight="1" x14ac:dyDescent="0.25">
      <c r="A292" s="45">
        <f t="shared" si="103"/>
        <v>264</v>
      </c>
      <c r="B292" s="59" t="s">
        <v>62</v>
      </c>
      <c r="C292" s="25">
        <v>1972</v>
      </c>
      <c r="D292" s="25" t="s">
        <v>1875</v>
      </c>
      <c r="E292" s="26" t="s">
        <v>16</v>
      </c>
      <c r="F292" s="26">
        <v>2</v>
      </c>
      <c r="G292" s="26">
        <v>2</v>
      </c>
      <c r="H292" s="27">
        <v>800.6</v>
      </c>
      <c r="I292" s="27">
        <v>317.89999999999998</v>
      </c>
      <c r="J292" s="27">
        <v>482.7</v>
      </c>
      <c r="K292" s="27">
        <f t="shared" si="109"/>
        <v>16715489</v>
      </c>
      <c r="L292" s="27">
        <v>0</v>
      </c>
      <c r="M292" s="27">
        <v>0</v>
      </c>
      <c r="N292" s="27">
        <v>0</v>
      </c>
      <c r="O292" s="27">
        <f>[1]Лист1!$D$2121</f>
        <v>16715489</v>
      </c>
      <c r="P292" s="27">
        <f t="shared" si="106"/>
        <v>20878.702223332501</v>
      </c>
      <c r="Q292" s="27">
        <v>9673</v>
      </c>
      <c r="R292" s="28" t="s">
        <v>568</v>
      </c>
      <c r="S292" s="149"/>
      <c r="T292" s="59"/>
      <c r="U292" s="26"/>
      <c r="V292" s="26"/>
      <c r="W292" s="26"/>
      <c r="X292" s="110"/>
      <c r="Y292" s="110"/>
      <c r="Z292" s="1"/>
      <c r="AA292" s="1"/>
      <c r="AB292" s="1"/>
      <c r="AC292" s="78"/>
      <c r="AD292" s="1"/>
      <c r="AE292" s="1"/>
      <c r="AF292" s="1"/>
      <c r="AG292" s="78"/>
      <c r="AH292" s="134"/>
      <c r="AI292" s="134"/>
      <c r="AJ292" s="49"/>
      <c r="AK292" s="72"/>
      <c r="AL292" s="72"/>
      <c r="AM292" s="72"/>
    </row>
    <row r="293" spans="1:39" ht="30" customHeight="1" x14ac:dyDescent="0.25">
      <c r="A293" s="45">
        <f t="shared" si="103"/>
        <v>265</v>
      </c>
      <c r="B293" s="59" t="s">
        <v>698</v>
      </c>
      <c r="C293" s="25">
        <v>1971</v>
      </c>
      <c r="D293" s="25" t="s">
        <v>1875</v>
      </c>
      <c r="E293" s="26" t="s">
        <v>16</v>
      </c>
      <c r="F293" s="26">
        <v>2</v>
      </c>
      <c r="G293" s="26">
        <v>2</v>
      </c>
      <c r="H293" s="27">
        <v>535</v>
      </c>
      <c r="I293" s="27">
        <v>200.6</v>
      </c>
      <c r="J293" s="27">
        <v>334.4</v>
      </c>
      <c r="K293" s="27">
        <f t="shared" si="109"/>
        <v>8228581</v>
      </c>
      <c r="L293" s="27">
        <v>0</v>
      </c>
      <c r="M293" s="27">
        <v>0</v>
      </c>
      <c r="N293" s="27">
        <v>0</v>
      </c>
      <c r="O293" s="27">
        <f>[1]Лист1!$D$2122</f>
        <v>8228581</v>
      </c>
      <c r="P293" s="27">
        <f t="shared" si="106"/>
        <v>15380.525233644859</v>
      </c>
      <c r="Q293" s="27">
        <v>9673</v>
      </c>
      <c r="R293" s="28" t="s">
        <v>568</v>
      </c>
      <c r="S293" s="149"/>
      <c r="T293" s="59"/>
      <c r="U293" s="26"/>
      <c r="V293" s="26"/>
      <c r="W293" s="26"/>
      <c r="X293" s="110"/>
      <c r="Y293" s="110"/>
      <c r="Z293" s="1"/>
      <c r="AA293" s="1"/>
      <c r="AB293" s="1"/>
      <c r="AC293" s="78"/>
      <c r="AD293" s="1"/>
      <c r="AE293" s="1"/>
      <c r="AF293" s="1"/>
      <c r="AG293" s="78"/>
      <c r="AH293" s="134"/>
      <c r="AI293" s="134"/>
      <c r="AJ293" s="49"/>
      <c r="AK293" s="72"/>
      <c r="AL293" s="72"/>
      <c r="AM293" s="72"/>
    </row>
    <row r="294" spans="1:39" ht="30" customHeight="1" x14ac:dyDescent="0.25">
      <c r="A294" s="273">
        <f>A293+1</f>
        <v>266</v>
      </c>
      <c r="B294" s="275" t="s">
        <v>2390</v>
      </c>
      <c r="C294" s="277">
        <v>1982</v>
      </c>
      <c r="D294" s="277" t="s">
        <v>1875</v>
      </c>
      <c r="E294" s="279" t="s">
        <v>16</v>
      </c>
      <c r="F294" s="277">
        <v>5</v>
      </c>
      <c r="G294" s="277">
        <v>4</v>
      </c>
      <c r="H294" s="281">
        <v>2446</v>
      </c>
      <c r="I294" s="281">
        <v>0</v>
      </c>
      <c r="J294" s="281">
        <v>1921</v>
      </c>
      <c r="K294" s="27">
        <f t="shared" ref="K294" si="113">SUM(L294:O294)</f>
        <v>4371840</v>
      </c>
      <c r="L294" s="27">
        <v>0</v>
      </c>
      <c r="M294" s="27">
        <v>0</v>
      </c>
      <c r="N294" s="27">
        <v>0</v>
      </c>
      <c r="O294" s="27">
        <f>[1]Лист1!$D$80</f>
        <v>4371840</v>
      </c>
      <c r="P294" s="27">
        <f t="shared" si="106"/>
        <v>1787.3426001635323</v>
      </c>
      <c r="Q294" s="27">
        <v>9673</v>
      </c>
      <c r="R294" s="28" t="s">
        <v>570</v>
      </c>
      <c r="S294" s="152"/>
      <c r="T294" s="65"/>
      <c r="U294" s="85"/>
      <c r="V294" s="85"/>
      <c r="W294" s="85"/>
      <c r="X294" s="153"/>
      <c r="Y294" s="153"/>
      <c r="Z294" s="5"/>
      <c r="AA294" s="5"/>
      <c r="AB294" s="5"/>
      <c r="AC294" s="154"/>
      <c r="AD294" s="5"/>
      <c r="AE294" s="5"/>
      <c r="AF294" s="5"/>
      <c r="AG294" s="154"/>
      <c r="AH294" s="155"/>
      <c r="AI294" s="155"/>
      <c r="AJ294" s="131"/>
      <c r="AK294" s="72"/>
      <c r="AL294" s="72"/>
      <c r="AM294" s="72"/>
    </row>
    <row r="295" spans="1:39" ht="30" customHeight="1" x14ac:dyDescent="0.25">
      <c r="A295" s="274"/>
      <c r="B295" s="276"/>
      <c r="C295" s="278"/>
      <c r="D295" s="278"/>
      <c r="E295" s="280"/>
      <c r="F295" s="278"/>
      <c r="G295" s="278"/>
      <c r="H295" s="282"/>
      <c r="I295" s="282"/>
      <c r="J295" s="282"/>
      <c r="K295" s="27">
        <f t="shared" ref="K295" si="114">SUM(L295:O295)</f>
        <v>6899360</v>
      </c>
      <c r="L295" s="27">
        <v>0</v>
      </c>
      <c r="M295" s="27">
        <v>0</v>
      </c>
      <c r="N295" s="27">
        <v>0</v>
      </c>
      <c r="O295" s="27">
        <f>[1]Лист1!$D$2123</f>
        <v>6899360</v>
      </c>
      <c r="P295" s="27">
        <f>K295/H294</f>
        <v>2820.6704824202779</v>
      </c>
      <c r="Q295" s="27">
        <v>9673</v>
      </c>
      <c r="R295" s="28" t="s">
        <v>568</v>
      </c>
      <c r="S295" s="152"/>
      <c r="T295" s="65"/>
      <c r="U295" s="85"/>
      <c r="V295" s="85"/>
      <c r="W295" s="85"/>
      <c r="X295" s="153"/>
      <c r="Y295" s="153"/>
      <c r="Z295" s="5"/>
      <c r="AA295" s="5"/>
      <c r="AB295" s="5"/>
      <c r="AC295" s="154"/>
      <c r="AD295" s="5"/>
      <c r="AE295" s="5"/>
      <c r="AF295" s="5"/>
      <c r="AG295" s="154"/>
      <c r="AH295" s="155"/>
      <c r="AI295" s="155"/>
      <c r="AJ295" s="131"/>
      <c r="AK295" s="72"/>
      <c r="AL295" s="72"/>
      <c r="AM295" s="72"/>
    </row>
    <row r="296" spans="1:39" ht="30" customHeight="1" x14ac:dyDescent="0.25">
      <c r="A296" s="45">
        <f>A294+1</f>
        <v>267</v>
      </c>
      <c r="B296" s="59" t="s">
        <v>63</v>
      </c>
      <c r="C296" s="25">
        <v>1962</v>
      </c>
      <c r="D296" s="25" t="s">
        <v>1875</v>
      </c>
      <c r="E296" s="25" t="s">
        <v>16</v>
      </c>
      <c r="F296" s="25">
        <v>4</v>
      </c>
      <c r="G296" s="25">
        <v>2</v>
      </c>
      <c r="H296" s="27">
        <v>1398.2</v>
      </c>
      <c r="I296" s="27">
        <v>235.61</v>
      </c>
      <c r="J296" s="27">
        <v>996.53</v>
      </c>
      <c r="K296" s="27">
        <f t="shared" si="109"/>
        <v>10472146.800000001</v>
      </c>
      <c r="L296" s="27">
        <v>0</v>
      </c>
      <c r="M296" s="27">
        <v>0</v>
      </c>
      <c r="N296" s="27">
        <v>0</v>
      </c>
      <c r="O296" s="27">
        <f>[1]Лист1!$D$1374</f>
        <v>10472146.800000001</v>
      </c>
      <c r="P296" s="27">
        <f t="shared" si="106"/>
        <v>7489.7345158060371</v>
      </c>
      <c r="Q296" s="27">
        <v>9673</v>
      </c>
      <c r="R296" s="28" t="s">
        <v>569</v>
      </c>
      <c r="S296" s="149"/>
      <c r="T296" s="59"/>
      <c r="U296" s="26"/>
      <c r="V296" s="26"/>
      <c r="W296" s="26"/>
      <c r="X296" s="110"/>
      <c r="Y296" s="110"/>
      <c r="Z296" s="1"/>
      <c r="AA296" s="1"/>
      <c r="AB296" s="1"/>
      <c r="AC296" s="78"/>
      <c r="AD296" s="1"/>
      <c r="AE296" s="1"/>
      <c r="AF296" s="1"/>
      <c r="AG296" s="78"/>
      <c r="AH296" s="134"/>
      <c r="AI296" s="134"/>
      <c r="AJ296" s="49"/>
      <c r="AK296" s="72"/>
      <c r="AL296" s="72"/>
      <c r="AM296" s="72"/>
    </row>
    <row r="297" spans="1:39" ht="30" customHeight="1" x14ac:dyDescent="0.25">
      <c r="A297" s="45">
        <f>A296+1</f>
        <v>268</v>
      </c>
      <c r="B297" s="59" t="s">
        <v>64</v>
      </c>
      <c r="C297" s="25">
        <v>1967</v>
      </c>
      <c r="D297" s="25" t="s">
        <v>1875</v>
      </c>
      <c r="E297" s="25" t="s">
        <v>16</v>
      </c>
      <c r="F297" s="25">
        <v>5</v>
      </c>
      <c r="G297" s="25">
        <v>2</v>
      </c>
      <c r="H297" s="27">
        <v>7050</v>
      </c>
      <c r="I297" s="27">
        <v>107.6</v>
      </c>
      <c r="J297" s="27">
        <v>4800.6099999999997</v>
      </c>
      <c r="K297" s="27">
        <f t="shared" si="109"/>
        <v>31034750</v>
      </c>
      <c r="L297" s="27">
        <v>0</v>
      </c>
      <c r="M297" s="27">
        <v>0</v>
      </c>
      <c r="N297" s="27">
        <v>0</v>
      </c>
      <c r="O297" s="27">
        <f>[1]Лист1!$D$1375</f>
        <v>31034750</v>
      </c>
      <c r="P297" s="27">
        <f t="shared" si="106"/>
        <v>4402.0921985815603</v>
      </c>
      <c r="Q297" s="27">
        <v>9673</v>
      </c>
      <c r="R297" s="28" t="s">
        <v>569</v>
      </c>
      <c r="S297" s="149"/>
      <c r="T297" s="59"/>
      <c r="U297" s="26"/>
      <c r="V297" s="26"/>
      <c r="W297" s="26"/>
      <c r="X297" s="110"/>
      <c r="Y297" s="110"/>
      <c r="Z297" s="1"/>
      <c r="AA297" s="1"/>
      <c r="AB297" s="1"/>
      <c r="AC297" s="78"/>
      <c r="AD297" s="1"/>
      <c r="AE297" s="1"/>
      <c r="AF297" s="1"/>
      <c r="AG297" s="78"/>
      <c r="AH297" s="134"/>
      <c r="AI297" s="134"/>
      <c r="AJ297" s="49"/>
      <c r="AK297" s="72"/>
      <c r="AL297" s="72"/>
      <c r="AM297" s="72"/>
    </row>
    <row r="298" spans="1:39" ht="30" customHeight="1" x14ac:dyDescent="0.25">
      <c r="A298" s="45">
        <f t="shared" ref="A298:A333" si="115">A297+1</f>
        <v>269</v>
      </c>
      <c r="B298" s="59" t="s">
        <v>699</v>
      </c>
      <c r="C298" s="25">
        <v>1970</v>
      </c>
      <c r="D298" s="25" t="s">
        <v>1875</v>
      </c>
      <c r="E298" s="25" t="s">
        <v>16</v>
      </c>
      <c r="F298" s="25">
        <v>5</v>
      </c>
      <c r="G298" s="25">
        <v>3</v>
      </c>
      <c r="H298" s="27">
        <v>2019.6</v>
      </c>
      <c r="I298" s="27">
        <v>0</v>
      </c>
      <c r="J298" s="27">
        <v>2019.6</v>
      </c>
      <c r="K298" s="27">
        <f t="shared" si="109"/>
        <v>99104780.400000006</v>
      </c>
      <c r="L298" s="27">
        <v>0</v>
      </c>
      <c r="M298" s="27">
        <v>0</v>
      </c>
      <c r="N298" s="27">
        <v>0</v>
      </c>
      <c r="O298" s="27">
        <f>[1]Лист1!$D$2124</f>
        <v>99104780.400000006</v>
      </c>
      <c r="P298" s="27">
        <f t="shared" si="106"/>
        <v>49071.489601901369</v>
      </c>
      <c r="Q298" s="27">
        <v>9673</v>
      </c>
      <c r="R298" s="28" t="s">
        <v>568</v>
      </c>
      <c r="S298" s="149"/>
      <c r="T298" s="59"/>
      <c r="U298" s="26"/>
      <c r="V298" s="26"/>
      <c r="W298" s="26"/>
      <c r="X298" s="110"/>
      <c r="Y298" s="110"/>
      <c r="Z298" s="1"/>
      <c r="AA298" s="1"/>
      <c r="AB298" s="1"/>
      <c r="AC298" s="78"/>
      <c r="AD298" s="1"/>
      <c r="AE298" s="1"/>
      <c r="AF298" s="1"/>
      <c r="AG298" s="78"/>
      <c r="AH298" s="134"/>
      <c r="AI298" s="134"/>
      <c r="AJ298" s="49"/>
      <c r="AK298" s="72"/>
      <c r="AL298" s="72"/>
      <c r="AM298" s="72"/>
    </row>
    <row r="299" spans="1:39" ht="30" customHeight="1" x14ac:dyDescent="0.25">
      <c r="A299" s="45">
        <f t="shared" si="115"/>
        <v>270</v>
      </c>
      <c r="B299" s="59" t="s">
        <v>700</v>
      </c>
      <c r="C299" s="25">
        <v>1972</v>
      </c>
      <c r="D299" s="25" t="s">
        <v>1875</v>
      </c>
      <c r="E299" s="26" t="s">
        <v>16</v>
      </c>
      <c r="F299" s="26">
        <v>5</v>
      </c>
      <c r="G299" s="26">
        <v>4</v>
      </c>
      <c r="H299" s="27">
        <v>3103.4</v>
      </c>
      <c r="I299" s="27">
        <v>0</v>
      </c>
      <c r="J299" s="27">
        <v>3075.1</v>
      </c>
      <c r="K299" s="27">
        <f t="shared" si="109"/>
        <v>34409406</v>
      </c>
      <c r="L299" s="27">
        <v>0</v>
      </c>
      <c r="M299" s="27">
        <v>0</v>
      </c>
      <c r="N299" s="27">
        <v>0</v>
      </c>
      <c r="O299" s="27">
        <f>[1]Лист1!$D$2125</f>
        <v>34409406</v>
      </c>
      <c r="P299" s="27">
        <f t="shared" si="106"/>
        <v>11087.647741187086</v>
      </c>
      <c r="Q299" s="27">
        <v>9673</v>
      </c>
      <c r="R299" s="28" t="s">
        <v>568</v>
      </c>
      <c r="S299" s="149"/>
      <c r="T299" s="59"/>
      <c r="U299" s="26"/>
      <c r="V299" s="26"/>
      <c r="W299" s="26"/>
      <c r="X299" s="110"/>
      <c r="Y299" s="110"/>
      <c r="Z299" s="1"/>
      <c r="AA299" s="1"/>
      <c r="AB299" s="1"/>
      <c r="AC299" s="78"/>
      <c r="AD299" s="1"/>
      <c r="AE299" s="1"/>
      <c r="AF299" s="1"/>
      <c r="AG299" s="78"/>
      <c r="AH299" s="134"/>
      <c r="AI299" s="134"/>
      <c r="AJ299" s="49"/>
      <c r="AK299" s="72"/>
      <c r="AL299" s="72"/>
      <c r="AM299" s="72"/>
    </row>
    <row r="300" spans="1:39" ht="30" customHeight="1" x14ac:dyDescent="0.25">
      <c r="A300" s="45">
        <f t="shared" si="115"/>
        <v>271</v>
      </c>
      <c r="B300" s="59" t="s">
        <v>65</v>
      </c>
      <c r="C300" s="25">
        <v>1965</v>
      </c>
      <c r="D300" s="25" t="s">
        <v>1875</v>
      </c>
      <c r="E300" s="25" t="s">
        <v>16</v>
      </c>
      <c r="F300" s="25">
        <v>3</v>
      </c>
      <c r="G300" s="25">
        <v>3</v>
      </c>
      <c r="H300" s="27">
        <v>954</v>
      </c>
      <c r="I300" s="27">
        <v>0</v>
      </c>
      <c r="J300" s="27">
        <v>437.94</v>
      </c>
      <c r="K300" s="27">
        <f t="shared" si="109"/>
        <v>4242830</v>
      </c>
      <c r="L300" s="27">
        <v>0</v>
      </c>
      <c r="M300" s="27">
        <v>0</v>
      </c>
      <c r="N300" s="27">
        <v>0</v>
      </c>
      <c r="O300" s="27">
        <f>[1]Лист1!$D$1376</f>
        <v>4242830</v>
      </c>
      <c r="P300" s="27">
        <f t="shared" si="106"/>
        <v>4447.410901467505</v>
      </c>
      <c r="Q300" s="27">
        <v>9673</v>
      </c>
      <c r="R300" s="28" t="s">
        <v>569</v>
      </c>
      <c r="S300" s="149"/>
      <c r="T300" s="59"/>
      <c r="U300" s="26"/>
      <c r="V300" s="26"/>
      <c r="W300" s="26"/>
      <c r="X300" s="110"/>
      <c r="Y300" s="110"/>
      <c r="Z300" s="1"/>
      <c r="AA300" s="1"/>
      <c r="AB300" s="1"/>
      <c r="AC300" s="78"/>
      <c r="AD300" s="1"/>
      <c r="AE300" s="1"/>
      <c r="AF300" s="1"/>
      <c r="AG300" s="78"/>
      <c r="AH300" s="134"/>
      <c r="AI300" s="134"/>
      <c r="AJ300" s="49"/>
      <c r="AK300" s="72"/>
      <c r="AL300" s="72"/>
      <c r="AM300" s="72"/>
    </row>
    <row r="301" spans="1:39" ht="30" customHeight="1" x14ac:dyDescent="0.25">
      <c r="A301" s="45">
        <f t="shared" si="115"/>
        <v>272</v>
      </c>
      <c r="B301" s="59" t="s">
        <v>701</v>
      </c>
      <c r="C301" s="25">
        <v>1971</v>
      </c>
      <c r="D301" s="25" t="s">
        <v>1875</v>
      </c>
      <c r="E301" s="26" t="s">
        <v>16</v>
      </c>
      <c r="F301" s="26">
        <v>3</v>
      </c>
      <c r="G301" s="26">
        <v>3</v>
      </c>
      <c r="H301" s="27">
        <v>1533</v>
      </c>
      <c r="I301" s="27">
        <v>660.4</v>
      </c>
      <c r="J301" s="27">
        <v>872.6</v>
      </c>
      <c r="K301" s="27">
        <f t="shared" si="109"/>
        <v>15343935</v>
      </c>
      <c r="L301" s="27">
        <v>0</v>
      </c>
      <c r="M301" s="27">
        <v>0</v>
      </c>
      <c r="N301" s="27">
        <v>0</v>
      </c>
      <c r="O301" s="27">
        <f>[1]Лист1!$D$2126</f>
        <v>15343935</v>
      </c>
      <c r="P301" s="27">
        <f t="shared" si="106"/>
        <v>10009.090019569472</v>
      </c>
      <c r="Q301" s="27">
        <v>9673</v>
      </c>
      <c r="R301" s="28" t="s">
        <v>568</v>
      </c>
      <c r="S301" s="149"/>
      <c r="T301" s="59"/>
      <c r="U301" s="26"/>
      <c r="V301" s="26"/>
      <c r="W301" s="26"/>
      <c r="X301" s="110"/>
      <c r="Y301" s="110"/>
      <c r="Z301" s="1"/>
      <c r="AA301" s="1"/>
      <c r="AB301" s="1"/>
      <c r="AC301" s="78"/>
      <c r="AD301" s="1"/>
      <c r="AE301" s="1"/>
      <c r="AF301" s="1"/>
      <c r="AG301" s="78"/>
      <c r="AH301" s="134"/>
      <c r="AI301" s="134"/>
      <c r="AJ301" s="49"/>
      <c r="AK301" s="72"/>
      <c r="AL301" s="72"/>
      <c r="AM301" s="72"/>
    </row>
    <row r="302" spans="1:39" ht="30" customHeight="1" x14ac:dyDescent="0.25">
      <c r="A302" s="45">
        <f t="shared" si="115"/>
        <v>273</v>
      </c>
      <c r="B302" s="59" t="s">
        <v>2570</v>
      </c>
      <c r="C302" s="25">
        <v>1969</v>
      </c>
      <c r="D302" s="25" t="s">
        <v>1875</v>
      </c>
      <c r="E302" s="25" t="s">
        <v>16</v>
      </c>
      <c r="F302" s="25">
        <v>2</v>
      </c>
      <c r="G302" s="25">
        <v>2</v>
      </c>
      <c r="H302" s="27">
        <v>964</v>
      </c>
      <c r="I302" s="27">
        <v>0</v>
      </c>
      <c r="J302" s="11">
        <v>428.2</v>
      </c>
      <c r="K302" s="27">
        <f t="shared" ref="K302" si="116">SUM(L302:O302)</f>
        <v>5341764</v>
      </c>
      <c r="L302" s="27">
        <v>0</v>
      </c>
      <c r="M302" s="27">
        <v>0</v>
      </c>
      <c r="N302" s="27">
        <v>0</v>
      </c>
      <c r="O302" s="27">
        <f>[1]Лист1!$D$2127</f>
        <v>5341764</v>
      </c>
      <c r="P302" s="27">
        <f t="shared" si="106"/>
        <v>5541.2489626556016</v>
      </c>
      <c r="Q302" s="48">
        <v>9673</v>
      </c>
      <c r="R302" s="28" t="s">
        <v>568</v>
      </c>
      <c r="S302" s="156"/>
      <c r="T302" s="68"/>
      <c r="U302" s="53"/>
      <c r="V302" s="53"/>
      <c r="W302" s="53"/>
      <c r="X302" s="69"/>
      <c r="Y302" s="69"/>
      <c r="Z302" s="8"/>
      <c r="AA302" s="8"/>
      <c r="AB302" s="8"/>
      <c r="AC302" s="70"/>
      <c r="AD302" s="8"/>
      <c r="AE302" s="8"/>
      <c r="AF302" s="8"/>
      <c r="AG302" s="70"/>
      <c r="AH302" s="71"/>
      <c r="AI302" s="71"/>
      <c r="AJ302" s="67"/>
      <c r="AK302" s="72"/>
      <c r="AL302" s="72"/>
      <c r="AM302" s="72"/>
    </row>
    <row r="303" spans="1:39" ht="30" customHeight="1" x14ac:dyDescent="0.25">
      <c r="A303" s="45">
        <f t="shared" si="115"/>
        <v>274</v>
      </c>
      <c r="B303" s="59" t="s">
        <v>1980</v>
      </c>
      <c r="C303" s="26">
        <v>1981</v>
      </c>
      <c r="D303" s="25" t="s">
        <v>1875</v>
      </c>
      <c r="E303" s="26" t="s">
        <v>18</v>
      </c>
      <c r="F303" s="26">
        <v>9</v>
      </c>
      <c r="G303" s="26">
        <v>4</v>
      </c>
      <c r="H303" s="27">
        <v>7063.5</v>
      </c>
      <c r="I303" s="27">
        <v>0</v>
      </c>
      <c r="J303" s="27">
        <v>7046.56</v>
      </c>
      <c r="K303" s="27">
        <f t="shared" si="109"/>
        <v>14345158.92</v>
      </c>
      <c r="L303" s="27">
        <v>0</v>
      </c>
      <c r="M303" s="27">
        <v>0</v>
      </c>
      <c r="N303" s="27">
        <v>0</v>
      </c>
      <c r="O303" s="27">
        <f>[1]Лист1!$D$81</f>
        <v>14345158.92</v>
      </c>
      <c r="P303" s="27">
        <f t="shared" ref="P303" si="117">K303/H303</f>
        <v>2030.8853854321512</v>
      </c>
      <c r="Q303" s="27">
        <v>9673</v>
      </c>
      <c r="R303" s="28" t="s">
        <v>570</v>
      </c>
      <c r="S303" s="73"/>
      <c r="T303" s="73"/>
      <c r="U303" s="73"/>
    </row>
    <row r="304" spans="1:39" ht="30" customHeight="1" x14ac:dyDescent="0.25">
      <c r="A304" s="45">
        <f t="shared" si="115"/>
        <v>275</v>
      </c>
      <c r="B304" s="59" t="s">
        <v>702</v>
      </c>
      <c r="C304" s="26">
        <v>1972</v>
      </c>
      <c r="D304" s="25" t="s">
        <v>1875</v>
      </c>
      <c r="E304" s="26" t="s">
        <v>16</v>
      </c>
      <c r="F304" s="26">
        <v>5</v>
      </c>
      <c r="G304" s="26">
        <v>4</v>
      </c>
      <c r="H304" s="27">
        <v>3502.5</v>
      </c>
      <c r="I304" s="27">
        <v>119.2</v>
      </c>
      <c r="J304" s="27">
        <v>3082.06</v>
      </c>
      <c r="K304" s="27">
        <f t="shared" si="109"/>
        <v>41145987.5</v>
      </c>
      <c r="L304" s="27">
        <v>0</v>
      </c>
      <c r="M304" s="27">
        <v>0</v>
      </c>
      <c r="N304" s="27">
        <v>0</v>
      </c>
      <c r="O304" s="27">
        <f>[1]Лист1!$D$2128</f>
        <v>41145987.5</v>
      </c>
      <c r="P304" s="27">
        <f t="shared" si="106"/>
        <v>11747.605281941471</v>
      </c>
      <c r="Q304" s="27">
        <v>9673</v>
      </c>
      <c r="R304" s="28" t="s">
        <v>568</v>
      </c>
      <c r="S304" s="149"/>
      <c r="T304" s="59"/>
      <c r="U304" s="26"/>
      <c r="V304" s="26"/>
      <c r="W304" s="26"/>
      <c r="X304" s="110"/>
      <c r="Y304" s="110"/>
      <c r="Z304" s="1"/>
      <c r="AA304" s="1"/>
      <c r="AB304" s="1"/>
      <c r="AC304" s="78"/>
      <c r="AD304" s="1"/>
      <c r="AE304" s="1"/>
      <c r="AF304" s="1"/>
      <c r="AG304" s="78"/>
      <c r="AH304" s="134"/>
      <c r="AI304" s="134"/>
      <c r="AJ304" s="49"/>
      <c r="AK304" s="72"/>
      <c r="AL304" s="72"/>
      <c r="AM304" s="72"/>
    </row>
    <row r="305" spans="1:39" ht="30" customHeight="1" x14ac:dyDescent="0.25">
      <c r="A305" s="45">
        <f t="shared" si="115"/>
        <v>276</v>
      </c>
      <c r="B305" s="59" t="s">
        <v>703</v>
      </c>
      <c r="C305" s="26">
        <v>1973</v>
      </c>
      <c r="D305" s="25" t="s">
        <v>1875</v>
      </c>
      <c r="E305" s="26" t="s">
        <v>16</v>
      </c>
      <c r="F305" s="26">
        <v>5</v>
      </c>
      <c r="G305" s="26">
        <v>4</v>
      </c>
      <c r="H305" s="27">
        <v>3772.8</v>
      </c>
      <c r="I305" s="27">
        <v>0</v>
      </c>
      <c r="J305" s="27">
        <v>3360.77</v>
      </c>
      <c r="K305" s="27">
        <f>SUM(L305:O305)</f>
        <v>39978886</v>
      </c>
      <c r="L305" s="27">
        <v>0</v>
      </c>
      <c r="M305" s="27">
        <v>0</v>
      </c>
      <c r="N305" s="27">
        <v>0</v>
      </c>
      <c r="O305" s="27">
        <f>[1]Лист1!$D$2129</f>
        <v>39978886</v>
      </c>
      <c r="P305" s="27">
        <f>K305/H305</f>
        <v>10596.608884648007</v>
      </c>
      <c r="Q305" s="27">
        <v>9673</v>
      </c>
      <c r="R305" s="28" t="s">
        <v>568</v>
      </c>
      <c r="S305" s="149"/>
      <c r="T305" s="59"/>
      <c r="U305" s="26"/>
      <c r="V305" s="26"/>
      <c r="W305" s="26"/>
      <c r="X305" s="110"/>
      <c r="Y305" s="110"/>
      <c r="Z305" s="1"/>
      <c r="AA305" s="1"/>
      <c r="AB305" s="1"/>
      <c r="AC305" s="78"/>
      <c r="AD305" s="1"/>
      <c r="AE305" s="1"/>
      <c r="AF305" s="1"/>
      <c r="AG305" s="78"/>
      <c r="AH305" s="134"/>
      <c r="AI305" s="134"/>
      <c r="AJ305" s="49"/>
      <c r="AK305" s="72"/>
      <c r="AL305" s="72"/>
      <c r="AM305" s="72"/>
    </row>
    <row r="306" spans="1:39" ht="30" customHeight="1" x14ac:dyDescent="0.25">
      <c r="A306" s="45">
        <f t="shared" si="115"/>
        <v>277</v>
      </c>
      <c r="B306" s="59" t="s">
        <v>2710</v>
      </c>
      <c r="C306" s="26" t="s">
        <v>2720</v>
      </c>
      <c r="D306" s="25" t="s">
        <v>1875</v>
      </c>
      <c r="E306" s="26" t="s">
        <v>18</v>
      </c>
      <c r="F306" s="26">
        <v>9</v>
      </c>
      <c r="G306" s="26">
        <v>5</v>
      </c>
      <c r="H306" s="27">
        <v>9559.1</v>
      </c>
      <c r="I306" s="27">
        <v>0</v>
      </c>
      <c r="J306" s="27">
        <v>9549.94</v>
      </c>
      <c r="K306" s="27">
        <f>SUM(L306:O306)</f>
        <v>17875000</v>
      </c>
      <c r="L306" s="27">
        <v>0</v>
      </c>
      <c r="M306" s="27">
        <v>0</v>
      </c>
      <c r="N306" s="27">
        <v>0</v>
      </c>
      <c r="O306" s="27">
        <f>[1]Лист1!$D$82</f>
        <v>17875000</v>
      </c>
      <c r="P306" s="27">
        <f>K306/H306</f>
        <v>1869.9459154104466</v>
      </c>
      <c r="Q306" s="27">
        <v>9673</v>
      </c>
      <c r="R306" s="28" t="s">
        <v>570</v>
      </c>
      <c r="S306" s="149"/>
      <c r="T306" s="59"/>
      <c r="U306" s="26"/>
      <c r="V306" s="26"/>
      <c r="W306" s="26"/>
      <c r="X306" s="110"/>
      <c r="Y306" s="110"/>
      <c r="Z306" s="1"/>
      <c r="AA306" s="1"/>
      <c r="AB306" s="1"/>
      <c r="AC306" s="78"/>
      <c r="AD306" s="1"/>
      <c r="AE306" s="1"/>
      <c r="AF306" s="1"/>
      <c r="AG306" s="78"/>
      <c r="AH306" s="134"/>
      <c r="AI306" s="134"/>
      <c r="AJ306" s="49"/>
      <c r="AK306" s="72"/>
      <c r="AL306" s="72"/>
      <c r="AM306" s="72"/>
    </row>
    <row r="307" spans="1:39" ht="30" customHeight="1" x14ac:dyDescent="0.25">
      <c r="A307" s="45">
        <f t="shared" si="115"/>
        <v>278</v>
      </c>
      <c r="B307" s="59" t="s">
        <v>66</v>
      </c>
      <c r="C307" s="25">
        <v>1980</v>
      </c>
      <c r="D307" s="25">
        <v>2023</v>
      </c>
      <c r="E307" s="26" t="s">
        <v>682</v>
      </c>
      <c r="F307" s="26">
        <v>9</v>
      </c>
      <c r="G307" s="26">
        <v>1</v>
      </c>
      <c r="H307" s="27">
        <v>3416.9</v>
      </c>
      <c r="I307" s="27">
        <v>1738.7</v>
      </c>
      <c r="J307" s="27">
        <v>1678.2</v>
      </c>
      <c r="K307" s="27">
        <f>SUM(L307:O307)</f>
        <v>11837051.5</v>
      </c>
      <c r="L307" s="27">
        <v>0</v>
      </c>
      <c r="M307" s="27">
        <v>0</v>
      </c>
      <c r="N307" s="27">
        <v>0</v>
      </c>
      <c r="O307" s="27">
        <f>[1]Лист1!$D$2130</f>
        <v>11837051.5</v>
      </c>
      <c r="P307" s="27">
        <f>K307/H307</f>
        <v>3464.2662940091896</v>
      </c>
      <c r="Q307" s="27">
        <v>9673</v>
      </c>
      <c r="R307" s="28" t="s">
        <v>568</v>
      </c>
      <c r="S307" s="149"/>
      <c r="T307" s="59"/>
      <c r="U307" s="26"/>
      <c r="V307" s="26"/>
      <c r="W307" s="26"/>
      <c r="X307" s="110"/>
      <c r="Y307" s="110"/>
      <c r="Z307" s="1"/>
      <c r="AA307" s="1"/>
      <c r="AB307" s="1"/>
      <c r="AC307" s="78"/>
      <c r="AD307" s="1"/>
      <c r="AE307" s="1"/>
      <c r="AF307" s="1"/>
      <c r="AG307" s="78"/>
      <c r="AH307" s="134"/>
      <c r="AI307" s="134"/>
      <c r="AJ307" s="49"/>
      <c r="AK307" s="72"/>
      <c r="AL307" s="72"/>
      <c r="AM307" s="72"/>
    </row>
    <row r="308" spans="1:39" s="53" customFormat="1" ht="30" customHeight="1" x14ac:dyDescent="0.25">
      <c r="A308" s="45">
        <f t="shared" si="115"/>
        <v>279</v>
      </c>
      <c r="B308" s="59" t="s">
        <v>2179</v>
      </c>
      <c r="C308" s="26">
        <v>1982</v>
      </c>
      <c r="D308" s="25" t="s">
        <v>1875</v>
      </c>
      <c r="E308" s="26" t="s">
        <v>18</v>
      </c>
      <c r="F308" s="26">
        <v>9</v>
      </c>
      <c r="G308" s="26">
        <v>3</v>
      </c>
      <c r="H308" s="27">
        <v>7267.7</v>
      </c>
      <c r="I308" s="27">
        <v>18.2</v>
      </c>
      <c r="J308" s="27">
        <v>5928.64</v>
      </c>
      <c r="K308" s="27">
        <f t="shared" ref="K308" si="118">SUM(L308:O308)</f>
        <v>10805000</v>
      </c>
      <c r="L308" s="27">
        <v>0</v>
      </c>
      <c r="M308" s="27">
        <v>0</v>
      </c>
      <c r="N308" s="27">
        <v>0</v>
      </c>
      <c r="O308" s="27">
        <f>[1]Лист1!$D$83</f>
        <v>10805000</v>
      </c>
      <c r="P308" s="27">
        <f t="shared" si="106"/>
        <v>1486.7151918763846</v>
      </c>
      <c r="Q308" s="27">
        <v>9673</v>
      </c>
      <c r="R308" s="49" t="s">
        <v>570</v>
      </c>
      <c r="S308" s="52"/>
      <c r="T308" s="52"/>
      <c r="U308" s="52"/>
    </row>
    <row r="309" spans="1:39" ht="30" customHeight="1" x14ac:dyDescent="0.25">
      <c r="A309" s="45">
        <f t="shared" si="115"/>
        <v>280</v>
      </c>
      <c r="B309" s="59" t="s">
        <v>1993</v>
      </c>
      <c r="C309" s="26">
        <v>1982</v>
      </c>
      <c r="D309" s="25" t="s">
        <v>1875</v>
      </c>
      <c r="E309" s="26" t="s">
        <v>18</v>
      </c>
      <c r="F309" s="26">
        <v>9</v>
      </c>
      <c r="G309" s="26">
        <v>3</v>
      </c>
      <c r="H309" s="27">
        <v>7017.7</v>
      </c>
      <c r="I309" s="27">
        <v>337.8</v>
      </c>
      <c r="J309" s="27">
        <v>5593.28</v>
      </c>
      <c r="K309" s="27">
        <f t="shared" si="109"/>
        <v>10799309.51</v>
      </c>
      <c r="L309" s="27">
        <v>0</v>
      </c>
      <c r="M309" s="27">
        <v>0</v>
      </c>
      <c r="N309" s="27">
        <v>0</v>
      </c>
      <c r="O309" s="27">
        <f>[1]Лист1!$D$1377</f>
        <v>10799309.51</v>
      </c>
      <c r="P309" s="27">
        <f t="shared" si="106"/>
        <v>1538.8673653761205</v>
      </c>
      <c r="Q309" s="27">
        <v>9673</v>
      </c>
      <c r="R309" s="49" t="s">
        <v>569</v>
      </c>
      <c r="S309" s="149"/>
      <c r="T309" s="59"/>
      <c r="U309" s="26"/>
      <c r="V309" s="26"/>
      <c r="W309" s="26"/>
      <c r="X309" s="110"/>
      <c r="Y309" s="110"/>
      <c r="Z309" s="1"/>
      <c r="AA309" s="1"/>
      <c r="AB309" s="1"/>
      <c r="AC309" s="78"/>
      <c r="AD309" s="1"/>
      <c r="AE309" s="1"/>
      <c r="AF309" s="1"/>
      <c r="AG309" s="78"/>
      <c r="AH309" s="134"/>
      <c r="AI309" s="134"/>
      <c r="AJ309" s="49"/>
      <c r="AK309" s="72"/>
      <c r="AL309" s="72"/>
      <c r="AM309" s="72"/>
    </row>
    <row r="310" spans="1:39" ht="30" customHeight="1" x14ac:dyDescent="0.25">
      <c r="A310" s="45">
        <f t="shared" si="115"/>
        <v>281</v>
      </c>
      <c r="B310" s="59" t="s">
        <v>1981</v>
      </c>
      <c r="C310" s="26">
        <v>1995</v>
      </c>
      <c r="D310" s="25" t="s">
        <v>1875</v>
      </c>
      <c r="E310" s="26" t="s">
        <v>16</v>
      </c>
      <c r="F310" s="26">
        <v>9</v>
      </c>
      <c r="G310" s="26">
        <v>1</v>
      </c>
      <c r="H310" s="27">
        <v>4032.4</v>
      </c>
      <c r="I310" s="27">
        <v>111.2</v>
      </c>
      <c r="J310" s="27">
        <v>3143.82</v>
      </c>
      <c r="K310" s="27">
        <f t="shared" ref="K310" si="119">SUM(L310:O310)</f>
        <v>3750729.0900000003</v>
      </c>
      <c r="L310" s="27">
        <v>0</v>
      </c>
      <c r="M310" s="27">
        <v>0</v>
      </c>
      <c r="N310" s="27">
        <v>0</v>
      </c>
      <c r="O310" s="27">
        <f>[1]Лист1!$D$84</f>
        <v>3750729.0900000003</v>
      </c>
      <c r="P310" s="27">
        <f t="shared" si="106"/>
        <v>930.14807310782669</v>
      </c>
      <c r="Q310" s="27">
        <v>9673</v>
      </c>
      <c r="R310" s="28" t="s">
        <v>570</v>
      </c>
      <c r="S310" s="73"/>
      <c r="T310" s="73"/>
      <c r="U310" s="73"/>
    </row>
    <row r="311" spans="1:39" ht="30" customHeight="1" x14ac:dyDescent="0.25">
      <c r="A311" s="45">
        <f t="shared" si="115"/>
        <v>282</v>
      </c>
      <c r="B311" s="59" t="s">
        <v>67</v>
      </c>
      <c r="C311" s="25">
        <v>1967</v>
      </c>
      <c r="D311" s="25" t="s">
        <v>1875</v>
      </c>
      <c r="E311" s="25" t="s">
        <v>16</v>
      </c>
      <c r="F311" s="25">
        <v>9</v>
      </c>
      <c r="G311" s="25">
        <v>1</v>
      </c>
      <c r="H311" s="27">
        <v>814.32</v>
      </c>
      <c r="I311" s="27">
        <v>0</v>
      </c>
      <c r="J311" s="27">
        <v>450</v>
      </c>
      <c r="K311" s="27">
        <f t="shared" si="109"/>
        <v>5843263.4000000004</v>
      </c>
      <c r="L311" s="27">
        <v>0</v>
      </c>
      <c r="M311" s="27">
        <v>0</v>
      </c>
      <c r="N311" s="27">
        <v>0</v>
      </c>
      <c r="O311" s="27">
        <f>[1]Лист1!$D$1378</f>
        <v>5843263.4000000004</v>
      </c>
      <c r="P311" s="27">
        <f t="shared" si="106"/>
        <v>7175.6353767560668</v>
      </c>
      <c r="Q311" s="27">
        <v>9673</v>
      </c>
      <c r="R311" s="28" t="s">
        <v>569</v>
      </c>
      <c r="S311" s="149"/>
      <c r="T311" s="59"/>
      <c r="U311" s="26"/>
      <c r="V311" s="26"/>
      <c r="W311" s="26"/>
      <c r="X311" s="110"/>
      <c r="Y311" s="110"/>
      <c r="Z311" s="1"/>
      <c r="AA311" s="1"/>
      <c r="AB311" s="1"/>
      <c r="AC311" s="78"/>
      <c r="AD311" s="1"/>
      <c r="AE311" s="1"/>
      <c r="AF311" s="1"/>
      <c r="AG311" s="78"/>
      <c r="AH311" s="134"/>
      <c r="AI311" s="134"/>
      <c r="AJ311" s="49"/>
      <c r="AK311" s="72"/>
      <c r="AL311" s="72"/>
      <c r="AM311" s="72"/>
    </row>
    <row r="312" spans="1:39" ht="30" customHeight="1" x14ac:dyDescent="0.25">
      <c r="A312" s="45">
        <f t="shared" si="115"/>
        <v>283</v>
      </c>
      <c r="B312" s="59" t="s">
        <v>704</v>
      </c>
      <c r="C312" s="25">
        <v>1969</v>
      </c>
      <c r="D312" s="25" t="s">
        <v>1875</v>
      </c>
      <c r="E312" s="25" t="s">
        <v>16</v>
      </c>
      <c r="F312" s="25">
        <v>2</v>
      </c>
      <c r="G312" s="25">
        <v>2</v>
      </c>
      <c r="H312" s="27">
        <v>570.20000000000005</v>
      </c>
      <c r="I312" s="27">
        <v>0</v>
      </c>
      <c r="J312" s="27">
        <v>512.4</v>
      </c>
      <c r="K312" s="27">
        <f t="shared" si="109"/>
        <v>5827837.4000000004</v>
      </c>
      <c r="L312" s="27">
        <v>0</v>
      </c>
      <c r="M312" s="27">
        <v>0</v>
      </c>
      <c r="N312" s="27">
        <v>0</v>
      </c>
      <c r="O312" s="27">
        <f>[1]Лист1!$D$2131</f>
        <v>5827837.4000000004</v>
      </c>
      <c r="P312" s="27">
        <f t="shared" si="106"/>
        <v>10220.689933356716</v>
      </c>
      <c r="Q312" s="27">
        <v>9673</v>
      </c>
      <c r="R312" s="28" t="s">
        <v>568</v>
      </c>
      <c r="S312" s="149"/>
      <c r="T312" s="59"/>
      <c r="U312" s="26"/>
      <c r="V312" s="26"/>
      <c r="W312" s="26"/>
      <c r="X312" s="110"/>
      <c r="Y312" s="110"/>
      <c r="Z312" s="1"/>
      <c r="AA312" s="1"/>
      <c r="AB312" s="1"/>
      <c r="AC312" s="78"/>
      <c r="AD312" s="1"/>
      <c r="AE312" s="1"/>
      <c r="AF312" s="1"/>
      <c r="AG312" s="78"/>
      <c r="AH312" s="134"/>
      <c r="AI312" s="134"/>
      <c r="AJ312" s="49"/>
      <c r="AK312" s="72"/>
      <c r="AL312" s="72"/>
      <c r="AM312" s="72"/>
    </row>
    <row r="313" spans="1:39" ht="30" customHeight="1" x14ac:dyDescent="0.25">
      <c r="A313" s="242">
        <f t="shared" si="115"/>
        <v>284</v>
      </c>
      <c r="B313" s="244" t="s">
        <v>705</v>
      </c>
      <c r="C313" s="246">
        <v>1969</v>
      </c>
      <c r="D313" s="246" t="s">
        <v>1875</v>
      </c>
      <c r="E313" s="246" t="s">
        <v>16</v>
      </c>
      <c r="F313" s="246">
        <v>2</v>
      </c>
      <c r="G313" s="246">
        <v>2</v>
      </c>
      <c r="H313" s="240">
        <v>464.4</v>
      </c>
      <c r="I313" s="240">
        <v>0</v>
      </c>
      <c r="J313" s="240">
        <v>379.4</v>
      </c>
      <c r="K313" s="240">
        <f t="shared" si="109"/>
        <v>5400982.7999999998</v>
      </c>
      <c r="L313" s="240">
        <v>0</v>
      </c>
      <c r="M313" s="240">
        <v>0</v>
      </c>
      <c r="N313" s="240">
        <v>0</v>
      </c>
      <c r="O313" s="240">
        <f>[1]Лист1!$D$2132</f>
        <v>5400982.7999999998</v>
      </c>
      <c r="P313" s="240">
        <f t="shared" si="106"/>
        <v>11630.023255813954</v>
      </c>
      <c r="Q313" s="240">
        <v>9673</v>
      </c>
      <c r="R313" s="136" t="s">
        <v>568</v>
      </c>
      <c r="S313" s="137"/>
      <c r="T313" s="244"/>
      <c r="U313" s="248"/>
      <c r="V313" s="248"/>
      <c r="W313" s="248"/>
      <c r="X313" s="250"/>
      <c r="Y313" s="250"/>
      <c r="Z313" s="4"/>
      <c r="AA313" s="4"/>
      <c r="AB313" s="4"/>
      <c r="AC313" s="138"/>
      <c r="AD313" s="4"/>
      <c r="AE313" s="4"/>
      <c r="AF313" s="4"/>
      <c r="AG313" s="138"/>
      <c r="AH313" s="139"/>
      <c r="AI313" s="139"/>
      <c r="AJ313" s="127"/>
      <c r="AK313" s="72"/>
      <c r="AL313" s="72"/>
      <c r="AM313" s="72"/>
    </row>
    <row r="314" spans="1:39" s="147" customFormat="1" ht="30" customHeight="1" x14ac:dyDescent="0.25">
      <c r="A314" s="264">
        <f t="shared" si="115"/>
        <v>285</v>
      </c>
      <c r="B314" s="265" t="s">
        <v>706</v>
      </c>
      <c r="C314" s="261">
        <v>1981</v>
      </c>
      <c r="D314" s="261" t="s">
        <v>1875</v>
      </c>
      <c r="E314" s="261" t="s">
        <v>18</v>
      </c>
      <c r="F314" s="261">
        <v>2</v>
      </c>
      <c r="G314" s="261">
        <v>2</v>
      </c>
      <c r="H314" s="262">
        <v>1000</v>
      </c>
      <c r="I314" s="262">
        <v>0</v>
      </c>
      <c r="J314" s="262">
        <v>560</v>
      </c>
      <c r="K314" s="262">
        <f t="shared" si="109"/>
        <v>2370600</v>
      </c>
      <c r="L314" s="262">
        <v>0</v>
      </c>
      <c r="M314" s="262">
        <v>0</v>
      </c>
      <c r="N314" s="262">
        <v>0</v>
      </c>
      <c r="O314" s="262">
        <f>[1]Лист1!$D$2133</f>
        <v>2370600</v>
      </c>
      <c r="P314" s="262">
        <f t="shared" si="106"/>
        <v>2370.6</v>
      </c>
      <c r="Q314" s="262">
        <v>9673</v>
      </c>
      <c r="R314" s="260" t="s">
        <v>568</v>
      </c>
      <c r="S314" s="149"/>
      <c r="T314" s="265"/>
      <c r="U314" s="257"/>
      <c r="V314" s="257"/>
      <c r="W314" s="257"/>
      <c r="X314" s="110"/>
      <c r="Y314" s="110"/>
      <c r="Z314" s="1"/>
      <c r="AA314" s="1"/>
      <c r="AB314" s="1"/>
      <c r="AC314" s="78"/>
      <c r="AD314" s="1"/>
      <c r="AE314" s="1"/>
      <c r="AF314" s="1"/>
      <c r="AG314" s="78"/>
      <c r="AH314" s="134"/>
      <c r="AI314" s="134"/>
      <c r="AJ314" s="49"/>
      <c r="AK314" s="146"/>
      <c r="AL314" s="146"/>
      <c r="AM314" s="146"/>
    </row>
    <row r="315" spans="1:39" ht="30" customHeight="1" x14ac:dyDescent="0.25">
      <c r="A315" s="243">
        <f t="shared" si="115"/>
        <v>286</v>
      </c>
      <c r="B315" s="245" t="s">
        <v>685</v>
      </c>
      <c r="C315" s="247">
        <v>1968</v>
      </c>
      <c r="D315" s="247" t="s">
        <v>1875</v>
      </c>
      <c r="E315" s="247" t="s">
        <v>16</v>
      </c>
      <c r="F315" s="247">
        <v>2</v>
      </c>
      <c r="G315" s="247">
        <v>2</v>
      </c>
      <c r="H315" s="241">
        <v>576.29999999999995</v>
      </c>
      <c r="I315" s="241">
        <v>0</v>
      </c>
      <c r="J315" s="241">
        <v>563.9</v>
      </c>
      <c r="K315" s="241">
        <f t="shared" si="108"/>
        <v>1445513.9</v>
      </c>
      <c r="L315" s="241">
        <v>0</v>
      </c>
      <c r="M315" s="241">
        <v>0</v>
      </c>
      <c r="N315" s="241">
        <v>0</v>
      </c>
      <c r="O315" s="241">
        <f>[1]Лист1!$D$1379</f>
        <v>1445513.9</v>
      </c>
      <c r="P315" s="241">
        <f t="shared" si="106"/>
        <v>2508.2663543293424</v>
      </c>
      <c r="Q315" s="241">
        <v>9673</v>
      </c>
      <c r="R315" s="254" t="s">
        <v>569</v>
      </c>
      <c r="S315" s="152"/>
      <c r="T315" s="245"/>
      <c r="U315" s="249"/>
      <c r="V315" s="249"/>
      <c r="W315" s="249"/>
      <c r="X315" s="251"/>
      <c r="Y315" s="251"/>
      <c r="Z315" s="5"/>
      <c r="AA315" s="5"/>
      <c r="AB315" s="5"/>
      <c r="AC315" s="154"/>
      <c r="AD315" s="5"/>
      <c r="AE315" s="5"/>
      <c r="AF315" s="5"/>
      <c r="AG315" s="154"/>
      <c r="AH315" s="155"/>
      <c r="AI315" s="155"/>
      <c r="AJ315" s="131"/>
      <c r="AK315" s="72"/>
      <c r="AL315" s="72"/>
      <c r="AM315" s="72"/>
    </row>
    <row r="316" spans="1:39" ht="30" customHeight="1" x14ac:dyDescent="0.25">
      <c r="A316" s="135">
        <f t="shared" si="115"/>
        <v>287</v>
      </c>
      <c r="B316" s="121" t="s">
        <v>707</v>
      </c>
      <c r="C316" s="46">
        <v>1970</v>
      </c>
      <c r="D316" s="46" t="s">
        <v>1875</v>
      </c>
      <c r="E316" s="46" t="s">
        <v>16</v>
      </c>
      <c r="F316" s="46">
        <v>2</v>
      </c>
      <c r="G316" s="46">
        <v>2</v>
      </c>
      <c r="H316" s="38">
        <v>489.8</v>
      </c>
      <c r="I316" s="38">
        <v>0</v>
      </c>
      <c r="J316" s="38">
        <v>245</v>
      </c>
      <c r="K316" s="38">
        <f t="shared" ref="K316:K323" si="120">SUM(L316:O316)</f>
        <v>790208</v>
      </c>
      <c r="L316" s="38">
        <v>0</v>
      </c>
      <c r="M316" s="38">
        <v>0</v>
      </c>
      <c r="N316" s="38">
        <v>0</v>
      </c>
      <c r="O316" s="38">
        <f>[1]Лист1!$D$2134</f>
        <v>790208</v>
      </c>
      <c r="P316" s="38">
        <f t="shared" si="106"/>
        <v>1613.3278889342589</v>
      </c>
      <c r="Q316" s="38">
        <v>9673</v>
      </c>
      <c r="R316" s="136" t="s">
        <v>568</v>
      </c>
      <c r="S316" s="137"/>
      <c r="T316" s="121"/>
      <c r="U316" s="47"/>
      <c r="V316" s="47"/>
      <c r="W316" s="47"/>
      <c r="X316" s="125"/>
      <c r="Y316" s="125"/>
      <c r="Z316" s="4"/>
      <c r="AA316" s="4"/>
      <c r="AB316" s="4"/>
      <c r="AC316" s="138"/>
      <c r="AD316" s="4"/>
      <c r="AE316" s="4"/>
      <c r="AF316" s="4"/>
      <c r="AG316" s="138"/>
      <c r="AH316" s="139"/>
      <c r="AI316" s="139"/>
      <c r="AJ316" s="127"/>
      <c r="AK316" s="72"/>
      <c r="AL316" s="72"/>
      <c r="AM316" s="72"/>
    </row>
    <row r="317" spans="1:39" s="147" customFormat="1" ht="30" customHeight="1" x14ac:dyDescent="0.25">
      <c r="A317" s="45">
        <f t="shared" si="115"/>
        <v>288</v>
      </c>
      <c r="B317" s="59" t="s">
        <v>708</v>
      </c>
      <c r="C317" s="25">
        <v>1970</v>
      </c>
      <c r="D317" s="25" t="s">
        <v>1875</v>
      </c>
      <c r="E317" s="26" t="s">
        <v>16</v>
      </c>
      <c r="F317" s="26">
        <v>2</v>
      </c>
      <c r="G317" s="26">
        <v>2</v>
      </c>
      <c r="H317" s="27">
        <v>463</v>
      </c>
      <c r="I317" s="27">
        <v>0</v>
      </c>
      <c r="J317" s="27">
        <v>463</v>
      </c>
      <c r="K317" s="27">
        <f t="shared" si="120"/>
        <v>4562290</v>
      </c>
      <c r="L317" s="27">
        <v>0</v>
      </c>
      <c r="M317" s="27">
        <v>0</v>
      </c>
      <c r="N317" s="27">
        <v>0</v>
      </c>
      <c r="O317" s="27">
        <f>[1]Лист1!$D$2135</f>
        <v>4562290</v>
      </c>
      <c r="P317" s="27">
        <f t="shared" si="106"/>
        <v>9853.7580993520514</v>
      </c>
      <c r="Q317" s="27">
        <v>9673</v>
      </c>
      <c r="R317" s="28" t="s">
        <v>568</v>
      </c>
      <c r="S317" s="149"/>
      <c r="T317" s="59"/>
      <c r="U317" s="26"/>
      <c r="V317" s="26"/>
      <c r="W317" s="26"/>
      <c r="X317" s="110"/>
      <c r="Y317" s="110"/>
      <c r="Z317" s="1"/>
      <c r="AA317" s="1"/>
      <c r="AB317" s="1"/>
      <c r="AC317" s="78"/>
      <c r="AD317" s="1"/>
      <c r="AE317" s="1"/>
      <c r="AF317" s="1"/>
      <c r="AG317" s="78"/>
      <c r="AH317" s="134"/>
      <c r="AI317" s="134"/>
      <c r="AJ317" s="49"/>
      <c r="AK317" s="146"/>
      <c r="AL317" s="146"/>
      <c r="AM317" s="146"/>
    </row>
    <row r="318" spans="1:39" ht="30" customHeight="1" x14ac:dyDescent="0.25">
      <c r="A318" s="64">
        <f t="shared" si="115"/>
        <v>289</v>
      </c>
      <c r="B318" s="65" t="s">
        <v>709</v>
      </c>
      <c r="C318" s="66">
        <v>1970</v>
      </c>
      <c r="D318" s="66" t="s">
        <v>1875</v>
      </c>
      <c r="E318" s="85" t="s">
        <v>16</v>
      </c>
      <c r="F318" s="85">
        <v>2</v>
      </c>
      <c r="G318" s="85">
        <v>2</v>
      </c>
      <c r="H318" s="39">
        <v>518.1</v>
      </c>
      <c r="I318" s="39">
        <v>44.9</v>
      </c>
      <c r="J318" s="39">
        <v>473.2</v>
      </c>
      <c r="K318" s="39">
        <f t="shared" si="120"/>
        <v>4545186</v>
      </c>
      <c r="L318" s="39">
        <v>0</v>
      </c>
      <c r="M318" s="39">
        <v>0</v>
      </c>
      <c r="N318" s="39">
        <v>0</v>
      </c>
      <c r="O318" s="39">
        <f>[1]Лист1!$D$2136</f>
        <v>4545186</v>
      </c>
      <c r="P318" s="39">
        <f t="shared" si="106"/>
        <v>8772.7967573827445</v>
      </c>
      <c r="Q318" s="39">
        <v>9673</v>
      </c>
      <c r="R318" s="148" t="s">
        <v>568</v>
      </c>
      <c r="S318" s="157"/>
      <c r="T318" s="65"/>
      <c r="U318" s="85"/>
      <c r="V318" s="85"/>
      <c r="W318" s="85"/>
      <c r="X318" s="153"/>
      <c r="Y318" s="153"/>
      <c r="Z318" s="5"/>
      <c r="AA318" s="5"/>
      <c r="AB318" s="5"/>
      <c r="AC318" s="154"/>
      <c r="AD318" s="5"/>
      <c r="AE318" s="5"/>
      <c r="AF318" s="5"/>
      <c r="AG318" s="154"/>
      <c r="AH318" s="155"/>
      <c r="AI318" s="155"/>
      <c r="AJ318" s="131"/>
      <c r="AK318" s="72"/>
      <c r="AL318" s="72"/>
      <c r="AM318" s="72"/>
    </row>
    <row r="319" spans="1:39" ht="30" customHeight="1" x14ac:dyDescent="0.25">
      <c r="A319" s="45">
        <f t="shared" si="115"/>
        <v>290</v>
      </c>
      <c r="B319" s="59" t="s">
        <v>710</v>
      </c>
      <c r="C319" s="25">
        <v>1970</v>
      </c>
      <c r="D319" s="25" t="s">
        <v>1875</v>
      </c>
      <c r="E319" s="25" t="s">
        <v>16</v>
      </c>
      <c r="F319" s="26">
        <v>2</v>
      </c>
      <c r="G319" s="26">
        <v>2</v>
      </c>
      <c r="H319" s="27">
        <v>556.20000000000005</v>
      </c>
      <c r="I319" s="27">
        <v>45</v>
      </c>
      <c r="J319" s="27">
        <v>466.5</v>
      </c>
      <c r="K319" s="27">
        <f t="shared" si="120"/>
        <v>4581762</v>
      </c>
      <c r="L319" s="27">
        <v>0</v>
      </c>
      <c r="M319" s="27">
        <v>0</v>
      </c>
      <c r="N319" s="27">
        <v>0</v>
      </c>
      <c r="O319" s="27">
        <f>[1]Лист1!$D$2137</f>
        <v>4581762</v>
      </c>
      <c r="P319" s="27">
        <f t="shared" si="106"/>
        <v>8237.6159654800431</v>
      </c>
      <c r="Q319" s="27">
        <v>9673</v>
      </c>
      <c r="R319" s="28" t="s">
        <v>568</v>
      </c>
      <c r="S319" s="149"/>
      <c r="T319" s="59"/>
      <c r="U319" s="26"/>
      <c r="V319" s="26"/>
      <c r="W319" s="26"/>
      <c r="X319" s="110"/>
      <c r="Y319" s="110"/>
      <c r="Z319" s="1"/>
      <c r="AA319" s="1"/>
      <c r="AB319" s="1"/>
      <c r="AC319" s="78"/>
      <c r="AD319" s="1"/>
      <c r="AE319" s="1"/>
      <c r="AF319" s="1"/>
      <c r="AG319" s="78"/>
      <c r="AH319" s="134"/>
      <c r="AI319" s="134"/>
      <c r="AJ319" s="49"/>
      <c r="AK319" s="72"/>
      <c r="AL319" s="72"/>
      <c r="AM319" s="72"/>
    </row>
    <row r="320" spans="1:39" ht="30" customHeight="1" x14ac:dyDescent="0.25">
      <c r="A320" s="45">
        <f t="shared" si="115"/>
        <v>291</v>
      </c>
      <c r="B320" s="59" t="s">
        <v>2571</v>
      </c>
      <c r="C320" s="25">
        <v>1966</v>
      </c>
      <c r="D320" s="25" t="s">
        <v>1875</v>
      </c>
      <c r="E320" s="25" t="s">
        <v>16</v>
      </c>
      <c r="F320" s="25">
        <v>2</v>
      </c>
      <c r="G320" s="25">
        <v>2</v>
      </c>
      <c r="H320" s="27">
        <v>368</v>
      </c>
      <c r="I320" s="27">
        <v>0</v>
      </c>
      <c r="J320" s="27">
        <v>368</v>
      </c>
      <c r="K320" s="27">
        <f t="shared" ref="K320" si="121">SUM(L320:O320)</f>
        <v>1931514</v>
      </c>
      <c r="L320" s="27">
        <v>0</v>
      </c>
      <c r="M320" s="27">
        <v>0</v>
      </c>
      <c r="N320" s="27">
        <v>0</v>
      </c>
      <c r="O320" s="27">
        <f>[1]Лист1!$D$2138</f>
        <v>1931514</v>
      </c>
      <c r="P320" s="27">
        <f t="shared" si="106"/>
        <v>5248.679347826087</v>
      </c>
      <c r="Q320" s="27">
        <v>9673</v>
      </c>
      <c r="R320" s="28" t="s">
        <v>568</v>
      </c>
      <c r="S320" s="149"/>
      <c r="T320" s="59"/>
      <c r="U320" s="26"/>
      <c r="V320" s="26"/>
      <c r="W320" s="26"/>
      <c r="X320" s="110"/>
      <c r="Y320" s="110"/>
      <c r="Z320" s="1"/>
      <c r="AA320" s="1"/>
      <c r="AB320" s="1"/>
      <c r="AC320" s="78"/>
      <c r="AD320" s="1"/>
      <c r="AE320" s="1"/>
      <c r="AF320" s="1"/>
      <c r="AG320" s="78"/>
      <c r="AH320" s="134"/>
      <c r="AI320" s="134"/>
      <c r="AJ320" s="49"/>
      <c r="AK320" s="72"/>
      <c r="AL320" s="72"/>
      <c r="AM320" s="72"/>
    </row>
    <row r="321" spans="1:39" ht="30" customHeight="1" x14ac:dyDescent="0.25">
      <c r="A321" s="45">
        <f t="shared" si="115"/>
        <v>292</v>
      </c>
      <c r="B321" s="59" t="s">
        <v>711</v>
      </c>
      <c r="C321" s="25">
        <v>1970</v>
      </c>
      <c r="D321" s="25" t="s">
        <v>1875</v>
      </c>
      <c r="E321" s="25" t="s">
        <v>16</v>
      </c>
      <c r="F321" s="25">
        <v>2</v>
      </c>
      <c r="G321" s="25">
        <v>2</v>
      </c>
      <c r="H321" s="27">
        <v>371.6</v>
      </c>
      <c r="I321" s="27">
        <v>0</v>
      </c>
      <c r="J321" s="27">
        <v>187</v>
      </c>
      <c r="K321" s="27">
        <f t="shared" si="120"/>
        <v>4474546</v>
      </c>
      <c r="L321" s="27">
        <v>0</v>
      </c>
      <c r="M321" s="27">
        <v>0</v>
      </c>
      <c r="N321" s="27">
        <v>0</v>
      </c>
      <c r="O321" s="27">
        <f>[1]Лист1!$D$2139</f>
        <v>4474546</v>
      </c>
      <c r="P321" s="27">
        <f t="shared" si="106"/>
        <v>12041.297093649084</v>
      </c>
      <c r="Q321" s="27">
        <v>9673</v>
      </c>
      <c r="R321" s="28" t="s">
        <v>568</v>
      </c>
      <c r="S321" s="149"/>
      <c r="T321" s="59"/>
      <c r="U321" s="26"/>
      <c r="V321" s="26"/>
      <c r="W321" s="26"/>
      <c r="X321" s="110"/>
      <c r="Y321" s="110"/>
      <c r="Z321" s="1"/>
      <c r="AA321" s="1"/>
      <c r="AB321" s="1"/>
      <c r="AC321" s="78"/>
      <c r="AD321" s="1"/>
      <c r="AE321" s="1"/>
      <c r="AF321" s="1"/>
      <c r="AG321" s="78"/>
      <c r="AH321" s="134"/>
      <c r="AI321" s="134"/>
      <c r="AJ321" s="49"/>
      <c r="AK321" s="72"/>
      <c r="AL321" s="72"/>
      <c r="AM321" s="72"/>
    </row>
    <row r="322" spans="1:39" ht="30" customHeight="1" x14ac:dyDescent="0.25">
      <c r="A322" s="45">
        <f t="shared" si="115"/>
        <v>293</v>
      </c>
      <c r="B322" s="59" t="s">
        <v>712</v>
      </c>
      <c r="C322" s="25">
        <v>1970</v>
      </c>
      <c r="D322" s="25" t="s">
        <v>1875</v>
      </c>
      <c r="E322" s="25" t="s">
        <v>16</v>
      </c>
      <c r="F322" s="25">
        <v>2</v>
      </c>
      <c r="G322" s="25">
        <v>2</v>
      </c>
      <c r="H322" s="27">
        <v>445.4</v>
      </c>
      <c r="I322" s="27">
        <v>0</v>
      </c>
      <c r="J322" s="27">
        <v>224</v>
      </c>
      <c r="K322" s="27">
        <f t="shared" si="120"/>
        <v>4545394</v>
      </c>
      <c r="L322" s="27">
        <v>0</v>
      </c>
      <c r="M322" s="27">
        <v>0</v>
      </c>
      <c r="N322" s="27">
        <v>0</v>
      </c>
      <c r="O322" s="27">
        <f>[1]Лист1!$D$2140</f>
        <v>4545394</v>
      </c>
      <c r="P322" s="27">
        <f t="shared" si="106"/>
        <v>10205.195330040413</v>
      </c>
      <c r="Q322" s="27">
        <v>9673</v>
      </c>
      <c r="R322" s="28" t="s">
        <v>568</v>
      </c>
      <c r="S322" s="149"/>
      <c r="T322" s="59"/>
      <c r="U322" s="26"/>
      <c r="V322" s="26"/>
      <c r="W322" s="26"/>
      <c r="X322" s="110"/>
      <c r="Y322" s="110"/>
      <c r="Z322" s="1"/>
      <c r="AA322" s="1"/>
      <c r="AB322" s="1"/>
      <c r="AC322" s="78"/>
      <c r="AD322" s="1"/>
      <c r="AE322" s="1"/>
      <c r="AF322" s="1"/>
      <c r="AG322" s="78"/>
      <c r="AH322" s="134"/>
      <c r="AI322" s="134"/>
      <c r="AJ322" s="49"/>
      <c r="AK322" s="72"/>
      <c r="AL322" s="72"/>
      <c r="AM322" s="72"/>
    </row>
    <row r="323" spans="1:39" ht="30" customHeight="1" x14ac:dyDescent="0.25">
      <c r="A323" s="45">
        <f t="shared" si="115"/>
        <v>294</v>
      </c>
      <c r="B323" s="59" t="s">
        <v>713</v>
      </c>
      <c r="C323" s="25">
        <v>1971</v>
      </c>
      <c r="D323" s="25" t="s">
        <v>1875</v>
      </c>
      <c r="E323" s="25" t="s">
        <v>16</v>
      </c>
      <c r="F323" s="25">
        <v>2</v>
      </c>
      <c r="G323" s="25">
        <v>3</v>
      </c>
      <c r="H323" s="27">
        <v>876.8</v>
      </c>
      <c r="I323" s="27">
        <v>0</v>
      </c>
      <c r="J323" s="27">
        <v>506.4</v>
      </c>
      <c r="K323" s="27">
        <f t="shared" si="120"/>
        <v>6429784</v>
      </c>
      <c r="L323" s="27">
        <v>0</v>
      </c>
      <c r="M323" s="27">
        <v>0</v>
      </c>
      <c r="N323" s="27">
        <v>0</v>
      </c>
      <c r="O323" s="27">
        <f>[1]Лист1!$D$2141</f>
        <v>6429784</v>
      </c>
      <c r="P323" s="27">
        <f t="shared" si="106"/>
        <v>7333.2390510948908</v>
      </c>
      <c r="Q323" s="27">
        <v>9673</v>
      </c>
      <c r="R323" s="28" t="s">
        <v>568</v>
      </c>
      <c r="S323" s="149"/>
      <c r="T323" s="59"/>
      <c r="U323" s="26"/>
      <c r="V323" s="26"/>
      <c r="W323" s="26"/>
      <c r="X323" s="110"/>
      <c r="Y323" s="110"/>
      <c r="Z323" s="1"/>
      <c r="AA323" s="1"/>
      <c r="AB323" s="1"/>
      <c r="AC323" s="78"/>
      <c r="AD323" s="1"/>
      <c r="AE323" s="1"/>
      <c r="AF323" s="1"/>
      <c r="AG323" s="78"/>
      <c r="AH323" s="134"/>
      <c r="AI323" s="134"/>
      <c r="AJ323" s="49"/>
      <c r="AK323" s="72"/>
      <c r="AL323" s="72"/>
      <c r="AM323" s="72"/>
    </row>
    <row r="324" spans="1:39" ht="30" customHeight="1" x14ac:dyDescent="0.25">
      <c r="A324" s="45">
        <f t="shared" si="115"/>
        <v>295</v>
      </c>
      <c r="B324" s="59" t="s">
        <v>686</v>
      </c>
      <c r="C324" s="25">
        <v>1968</v>
      </c>
      <c r="D324" s="25" t="s">
        <v>1875</v>
      </c>
      <c r="E324" s="25" t="s">
        <v>16</v>
      </c>
      <c r="F324" s="25">
        <v>2</v>
      </c>
      <c r="G324" s="25">
        <v>2</v>
      </c>
      <c r="H324" s="27">
        <v>712.9</v>
      </c>
      <c r="I324" s="27">
        <v>0</v>
      </c>
      <c r="J324" s="27">
        <v>357</v>
      </c>
      <c r="K324" s="27">
        <f t="shared" si="108"/>
        <v>4942593.7</v>
      </c>
      <c r="L324" s="27">
        <v>0</v>
      </c>
      <c r="M324" s="27">
        <v>0</v>
      </c>
      <c r="N324" s="27">
        <v>0</v>
      </c>
      <c r="O324" s="27">
        <f>[1]Лист1!$D$1380</f>
        <v>4942593.7</v>
      </c>
      <c r="P324" s="27">
        <f t="shared" si="106"/>
        <v>6933.0813578341986</v>
      </c>
      <c r="Q324" s="27">
        <v>9673</v>
      </c>
      <c r="R324" s="28" t="s">
        <v>569</v>
      </c>
      <c r="S324" s="133"/>
      <c r="T324" s="59"/>
      <c r="U324" s="26"/>
      <c r="V324" s="26"/>
      <c r="W324" s="26"/>
      <c r="X324" s="110"/>
      <c r="Y324" s="110"/>
      <c r="Z324" s="1"/>
      <c r="AA324" s="1"/>
      <c r="AB324" s="1"/>
      <c r="AC324" s="78"/>
      <c r="AD324" s="1"/>
      <c r="AE324" s="1"/>
      <c r="AF324" s="1"/>
      <c r="AG324" s="78"/>
      <c r="AH324" s="134"/>
      <c r="AI324" s="134"/>
      <c r="AJ324" s="49"/>
      <c r="AK324" s="72"/>
      <c r="AL324" s="72"/>
      <c r="AM324" s="72"/>
    </row>
    <row r="325" spans="1:39" ht="30" customHeight="1" x14ac:dyDescent="0.25">
      <c r="A325" s="45">
        <f t="shared" si="115"/>
        <v>296</v>
      </c>
      <c r="B325" s="59" t="s">
        <v>714</v>
      </c>
      <c r="C325" s="25">
        <v>1969</v>
      </c>
      <c r="D325" s="25" t="s">
        <v>1875</v>
      </c>
      <c r="E325" s="25" t="s">
        <v>16</v>
      </c>
      <c r="F325" s="25">
        <v>2</v>
      </c>
      <c r="G325" s="25">
        <v>2</v>
      </c>
      <c r="H325" s="27">
        <v>714.8</v>
      </c>
      <c r="I325" s="27">
        <v>0</v>
      </c>
      <c r="J325" s="27">
        <v>446.9</v>
      </c>
      <c r="K325" s="27">
        <f>SUM(L325:O325)</f>
        <v>5654160</v>
      </c>
      <c r="L325" s="27">
        <v>0</v>
      </c>
      <c r="M325" s="27">
        <v>0</v>
      </c>
      <c r="N325" s="27">
        <v>0</v>
      </c>
      <c r="O325" s="27">
        <f>[1]Лист1!$D$2142</f>
        <v>5654160</v>
      </c>
      <c r="P325" s="27">
        <f t="shared" si="106"/>
        <v>7910.1287073307221</v>
      </c>
      <c r="Q325" s="27">
        <v>9673</v>
      </c>
      <c r="R325" s="28" t="s">
        <v>568</v>
      </c>
      <c r="S325" s="149"/>
      <c r="T325" s="59"/>
      <c r="U325" s="26"/>
      <c r="V325" s="26"/>
      <c r="W325" s="26"/>
      <c r="X325" s="110"/>
      <c r="Y325" s="110"/>
      <c r="Z325" s="1"/>
      <c r="AA325" s="1"/>
      <c r="AB325" s="1"/>
      <c r="AC325" s="78"/>
      <c r="AD325" s="1"/>
      <c r="AE325" s="1"/>
      <c r="AF325" s="1"/>
      <c r="AG325" s="78"/>
      <c r="AH325" s="134"/>
      <c r="AI325" s="134"/>
      <c r="AJ325" s="49"/>
      <c r="AK325" s="72"/>
      <c r="AL325" s="72"/>
      <c r="AM325" s="72"/>
    </row>
    <row r="326" spans="1:39" ht="30" customHeight="1" x14ac:dyDescent="0.25">
      <c r="A326" s="45">
        <f t="shared" si="115"/>
        <v>297</v>
      </c>
      <c r="B326" s="59" t="s">
        <v>2572</v>
      </c>
      <c r="C326" s="25">
        <v>1967</v>
      </c>
      <c r="D326" s="25" t="s">
        <v>1875</v>
      </c>
      <c r="E326" s="25" t="s">
        <v>16</v>
      </c>
      <c r="F326" s="25">
        <v>2</v>
      </c>
      <c r="G326" s="25">
        <v>2</v>
      </c>
      <c r="H326" s="27">
        <v>642.20000000000005</v>
      </c>
      <c r="I326" s="27">
        <v>0</v>
      </c>
      <c r="J326" s="27">
        <v>642.20000000000005</v>
      </c>
      <c r="K326" s="27">
        <f t="shared" ref="K326:K328" si="122">SUM(L326:O326)</f>
        <v>1304216.6000000001</v>
      </c>
      <c r="L326" s="27">
        <v>0</v>
      </c>
      <c r="M326" s="27">
        <v>0</v>
      </c>
      <c r="N326" s="27">
        <v>0</v>
      </c>
      <c r="O326" s="27">
        <f>[1]Лист1!$D$2143</f>
        <v>1304216.6000000001</v>
      </c>
      <c r="P326" s="27">
        <f t="shared" si="106"/>
        <v>2030.8573653067581</v>
      </c>
      <c r="Q326" s="27">
        <v>9673</v>
      </c>
      <c r="R326" s="28" t="s">
        <v>568</v>
      </c>
      <c r="S326" s="149"/>
      <c r="T326" s="59"/>
      <c r="U326" s="26"/>
      <c r="V326" s="26"/>
      <c r="W326" s="26"/>
      <c r="X326" s="110"/>
      <c r="Y326" s="110"/>
      <c r="Z326" s="1"/>
      <c r="AA326" s="1"/>
      <c r="AB326" s="1"/>
      <c r="AC326" s="78"/>
      <c r="AD326" s="1"/>
      <c r="AE326" s="1"/>
      <c r="AF326" s="1"/>
      <c r="AG326" s="78"/>
      <c r="AH326" s="134"/>
      <c r="AI326" s="134"/>
      <c r="AJ326" s="49"/>
      <c r="AK326" s="72"/>
      <c r="AL326" s="72"/>
      <c r="AM326" s="72"/>
    </row>
    <row r="327" spans="1:39" ht="30" customHeight="1" x14ac:dyDescent="0.25">
      <c r="A327" s="45">
        <f t="shared" si="115"/>
        <v>298</v>
      </c>
      <c r="B327" s="59" t="s">
        <v>715</v>
      </c>
      <c r="C327" s="25">
        <v>1971</v>
      </c>
      <c r="D327" s="25" t="s">
        <v>1875</v>
      </c>
      <c r="E327" s="25" t="s">
        <v>16</v>
      </c>
      <c r="F327" s="25">
        <v>4</v>
      </c>
      <c r="G327" s="25">
        <v>1</v>
      </c>
      <c r="H327" s="27">
        <v>782.5</v>
      </c>
      <c r="I327" s="27">
        <v>0</v>
      </c>
      <c r="J327" s="27">
        <v>484.4</v>
      </c>
      <c r="K327" s="27">
        <f t="shared" si="122"/>
        <v>2924234</v>
      </c>
      <c r="L327" s="27">
        <v>0</v>
      </c>
      <c r="M327" s="27">
        <v>0</v>
      </c>
      <c r="N327" s="27">
        <v>0</v>
      </c>
      <c r="O327" s="27">
        <f>[1]Лист1!$D$2144</f>
        <v>2924234</v>
      </c>
      <c r="P327" s="27">
        <f t="shared" si="106"/>
        <v>3737.0402555910541</v>
      </c>
      <c r="Q327" s="27">
        <v>9673</v>
      </c>
      <c r="R327" s="28" t="s">
        <v>568</v>
      </c>
      <c r="S327" s="149"/>
      <c r="T327" s="59"/>
      <c r="U327" s="26"/>
      <c r="V327" s="26"/>
      <c r="W327" s="26"/>
      <c r="X327" s="110"/>
      <c r="Y327" s="110"/>
      <c r="Z327" s="1"/>
      <c r="AA327" s="1"/>
      <c r="AB327" s="1"/>
      <c r="AC327" s="78"/>
      <c r="AD327" s="1"/>
      <c r="AE327" s="1"/>
      <c r="AF327" s="1"/>
      <c r="AG327" s="78"/>
      <c r="AH327" s="134"/>
      <c r="AI327" s="134"/>
      <c r="AJ327" s="49"/>
      <c r="AK327" s="72"/>
      <c r="AL327" s="72"/>
      <c r="AM327" s="72"/>
    </row>
    <row r="328" spans="1:39" ht="30" customHeight="1" x14ac:dyDescent="0.25">
      <c r="A328" s="45">
        <f t="shared" si="115"/>
        <v>299</v>
      </c>
      <c r="B328" s="59" t="s">
        <v>2573</v>
      </c>
      <c r="C328" s="25">
        <v>1967</v>
      </c>
      <c r="D328" s="25" t="s">
        <v>1875</v>
      </c>
      <c r="E328" s="25" t="s">
        <v>16</v>
      </c>
      <c r="F328" s="25">
        <v>2</v>
      </c>
      <c r="G328" s="25">
        <v>2</v>
      </c>
      <c r="H328" s="27">
        <v>637.79999999999995</v>
      </c>
      <c r="I328" s="27">
        <v>0</v>
      </c>
      <c r="J328" s="27">
        <v>637.79999999999995</v>
      </c>
      <c r="K328" s="27">
        <f t="shared" si="122"/>
        <v>1295623.3999999999</v>
      </c>
      <c r="L328" s="27">
        <v>0</v>
      </c>
      <c r="M328" s="27">
        <v>0</v>
      </c>
      <c r="N328" s="27">
        <v>0</v>
      </c>
      <c r="O328" s="27">
        <f>[1]Лист1!$D$2145</f>
        <v>1295623.3999999999</v>
      </c>
      <c r="P328" s="27">
        <f t="shared" si="106"/>
        <v>2031.3944810285357</v>
      </c>
      <c r="Q328" s="27">
        <v>9673</v>
      </c>
      <c r="R328" s="28" t="s">
        <v>568</v>
      </c>
      <c r="S328" s="149"/>
      <c r="T328" s="59"/>
      <c r="U328" s="26"/>
      <c r="V328" s="26"/>
      <c r="W328" s="26"/>
      <c r="X328" s="110"/>
      <c r="Y328" s="110"/>
      <c r="Z328" s="1"/>
      <c r="AA328" s="1"/>
      <c r="AB328" s="1"/>
      <c r="AC328" s="78"/>
      <c r="AD328" s="1"/>
      <c r="AE328" s="1"/>
      <c r="AF328" s="1"/>
      <c r="AG328" s="78"/>
      <c r="AH328" s="134"/>
      <c r="AI328" s="134"/>
      <c r="AJ328" s="49"/>
      <c r="AK328" s="72"/>
      <c r="AL328" s="72"/>
      <c r="AM328" s="72"/>
    </row>
    <row r="329" spans="1:39" ht="30" customHeight="1" x14ac:dyDescent="0.25">
      <c r="A329" s="45">
        <f t="shared" si="115"/>
        <v>300</v>
      </c>
      <c r="B329" s="59" t="s">
        <v>687</v>
      </c>
      <c r="C329" s="25">
        <v>1965</v>
      </c>
      <c r="D329" s="25" t="s">
        <v>1875</v>
      </c>
      <c r="E329" s="25" t="s">
        <v>16</v>
      </c>
      <c r="F329" s="25">
        <v>2</v>
      </c>
      <c r="G329" s="25">
        <v>2</v>
      </c>
      <c r="H329" s="27">
        <v>610.79999999999995</v>
      </c>
      <c r="I329" s="27">
        <v>0</v>
      </c>
      <c r="J329" s="27">
        <v>572.1</v>
      </c>
      <c r="K329" s="27">
        <f t="shared" si="108"/>
        <v>6300000</v>
      </c>
      <c r="L329" s="27">
        <v>0</v>
      </c>
      <c r="M329" s="27">
        <v>0</v>
      </c>
      <c r="N329" s="27">
        <v>0</v>
      </c>
      <c r="O329" s="27">
        <f>[1]Лист1!$D$1381</f>
        <v>6300000</v>
      </c>
      <c r="P329" s="27">
        <f t="shared" si="106"/>
        <v>10314.341846758351</v>
      </c>
      <c r="Q329" s="27">
        <v>9673</v>
      </c>
      <c r="R329" s="28" t="s">
        <v>569</v>
      </c>
      <c r="S329" s="149"/>
      <c r="T329" s="59"/>
      <c r="U329" s="26"/>
      <c r="V329" s="26"/>
      <c r="W329" s="26"/>
      <c r="X329" s="110"/>
      <c r="Y329" s="110"/>
      <c r="Z329" s="1"/>
      <c r="AA329" s="1"/>
      <c r="AB329" s="1"/>
      <c r="AC329" s="78"/>
      <c r="AD329" s="1"/>
      <c r="AE329" s="1"/>
      <c r="AF329" s="1"/>
      <c r="AG329" s="78"/>
      <c r="AH329" s="134"/>
      <c r="AI329" s="134"/>
      <c r="AJ329" s="49"/>
      <c r="AK329" s="72"/>
      <c r="AL329" s="72"/>
      <c r="AM329" s="72"/>
    </row>
    <row r="330" spans="1:39" ht="30" customHeight="1" x14ac:dyDescent="0.25">
      <c r="A330" s="45">
        <f t="shared" si="115"/>
        <v>301</v>
      </c>
      <c r="B330" s="59" t="s">
        <v>688</v>
      </c>
      <c r="C330" s="25">
        <v>1963</v>
      </c>
      <c r="D330" s="25" t="s">
        <v>1875</v>
      </c>
      <c r="E330" s="25" t="s">
        <v>16</v>
      </c>
      <c r="F330" s="25">
        <v>2</v>
      </c>
      <c r="G330" s="25">
        <v>2</v>
      </c>
      <c r="H330" s="27">
        <v>427</v>
      </c>
      <c r="I330" s="27">
        <v>0</v>
      </c>
      <c r="J330" s="27">
        <v>376.5</v>
      </c>
      <c r="K330" s="27">
        <f t="shared" si="108"/>
        <v>1926665</v>
      </c>
      <c r="L330" s="27">
        <v>0</v>
      </c>
      <c r="M330" s="27">
        <v>0</v>
      </c>
      <c r="N330" s="27">
        <v>0</v>
      </c>
      <c r="O330" s="27">
        <f>[1]Лист1!$D$1382</f>
        <v>1926665</v>
      </c>
      <c r="P330" s="27">
        <f t="shared" si="106"/>
        <v>4512.096018735363</v>
      </c>
      <c r="Q330" s="27">
        <v>9673</v>
      </c>
      <c r="R330" s="28" t="s">
        <v>569</v>
      </c>
      <c r="S330" s="133"/>
      <c r="T330" s="59"/>
      <c r="U330" s="26"/>
      <c r="V330" s="26"/>
      <c r="W330" s="26"/>
      <c r="X330" s="110"/>
      <c r="Y330" s="110"/>
      <c r="Z330" s="1"/>
      <c r="AA330" s="1"/>
      <c r="AB330" s="1"/>
      <c r="AC330" s="78"/>
      <c r="AD330" s="1"/>
      <c r="AE330" s="1"/>
      <c r="AF330" s="1"/>
      <c r="AG330" s="78"/>
      <c r="AH330" s="134"/>
      <c r="AI330" s="134"/>
      <c r="AJ330" s="49"/>
      <c r="AK330" s="72"/>
      <c r="AL330" s="72"/>
      <c r="AM330" s="72"/>
    </row>
    <row r="331" spans="1:39" ht="30" customHeight="1" x14ac:dyDescent="0.25">
      <c r="A331" s="45">
        <f t="shared" si="115"/>
        <v>302</v>
      </c>
      <c r="B331" s="59" t="s">
        <v>716</v>
      </c>
      <c r="C331" s="25">
        <v>1980</v>
      </c>
      <c r="D331" s="25" t="s">
        <v>1875</v>
      </c>
      <c r="E331" s="25" t="s">
        <v>18</v>
      </c>
      <c r="F331" s="25">
        <v>2</v>
      </c>
      <c r="G331" s="25">
        <v>3</v>
      </c>
      <c r="H331" s="27">
        <v>1011.2</v>
      </c>
      <c r="I331" s="27">
        <v>95.9</v>
      </c>
      <c r="J331" s="27">
        <v>915.3</v>
      </c>
      <c r="K331" s="27">
        <f>SUM(L331:O331)</f>
        <v>6230764</v>
      </c>
      <c r="L331" s="27">
        <v>0</v>
      </c>
      <c r="M331" s="27">
        <v>0</v>
      </c>
      <c r="N331" s="27">
        <v>0</v>
      </c>
      <c r="O331" s="27">
        <f>[1]Лист1!$D$2146</f>
        <v>6230764</v>
      </c>
      <c r="P331" s="27">
        <f t="shared" si="106"/>
        <v>6161.7523734177212</v>
      </c>
      <c r="Q331" s="27">
        <v>9673</v>
      </c>
      <c r="R331" s="28" t="s">
        <v>568</v>
      </c>
      <c r="S331" s="149"/>
      <c r="T331" s="59"/>
      <c r="U331" s="26"/>
      <c r="V331" s="26"/>
      <c r="W331" s="26"/>
      <c r="X331" s="110"/>
      <c r="Y331" s="110"/>
      <c r="Z331" s="1"/>
      <c r="AA331" s="1"/>
      <c r="AB331" s="1"/>
      <c r="AC331" s="78"/>
      <c r="AD331" s="1"/>
      <c r="AE331" s="1"/>
      <c r="AF331" s="1"/>
      <c r="AG331" s="78"/>
      <c r="AH331" s="134"/>
      <c r="AI331" s="134"/>
      <c r="AJ331" s="49"/>
      <c r="AK331" s="72"/>
      <c r="AL331" s="72"/>
      <c r="AM331" s="72"/>
    </row>
    <row r="332" spans="1:39" ht="30" customHeight="1" x14ac:dyDescent="0.25">
      <c r="A332" s="45">
        <f t="shared" si="115"/>
        <v>303</v>
      </c>
      <c r="B332" s="59" t="s">
        <v>1982</v>
      </c>
      <c r="C332" s="26">
        <v>1980</v>
      </c>
      <c r="D332" s="25" t="s">
        <v>1875</v>
      </c>
      <c r="E332" s="26" t="s">
        <v>16</v>
      </c>
      <c r="F332" s="26">
        <v>2</v>
      </c>
      <c r="G332" s="26">
        <v>2</v>
      </c>
      <c r="H332" s="27">
        <v>567</v>
      </c>
      <c r="I332" s="27">
        <v>0</v>
      </c>
      <c r="J332" s="27">
        <v>566.70000000000005</v>
      </c>
      <c r="K332" s="27">
        <f t="shared" ref="K332" si="123">SUM(L332:O332)</f>
        <v>2886408</v>
      </c>
      <c r="L332" s="27">
        <v>0</v>
      </c>
      <c r="M332" s="27">
        <v>0</v>
      </c>
      <c r="N332" s="27">
        <v>0</v>
      </c>
      <c r="O332" s="27">
        <f>[1]Лист1!$D$85</f>
        <v>2886408</v>
      </c>
      <c r="P332" s="27">
        <f t="shared" ref="P332" si="124">K332/H332</f>
        <v>5090.666666666667</v>
      </c>
      <c r="Q332" s="27">
        <v>9673</v>
      </c>
      <c r="R332" s="28" t="s">
        <v>570</v>
      </c>
      <c r="S332" s="73"/>
      <c r="T332" s="73"/>
      <c r="U332" s="73"/>
    </row>
    <row r="333" spans="1:39" ht="30" customHeight="1" x14ac:dyDescent="0.25">
      <c r="A333" s="45">
        <f t="shared" si="115"/>
        <v>304</v>
      </c>
      <c r="B333" s="59" t="s">
        <v>689</v>
      </c>
      <c r="C333" s="25">
        <v>1968</v>
      </c>
      <c r="D333" s="25" t="s">
        <v>1875</v>
      </c>
      <c r="E333" s="25" t="s">
        <v>16</v>
      </c>
      <c r="F333" s="25">
        <v>2</v>
      </c>
      <c r="G333" s="25">
        <v>2</v>
      </c>
      <c r="H333" s="27">
        <v>277.3</v>
      </c>
      <c r="I333" s="27">
        <v>0</v>
      </c>
      <c r="J333" s="27">
        <v>270</v>
      </c>
      <c r="K333" s="27">
        <f t="shared" si="108"/>
        <v>791566.9</v>
      </c>
      <c r="L333" s="27">
        <v>0</v>
      </c>
      <c r="M333" s="27">
        <v>0</v>
      </c>
      <c r="N333" s="27">
        <v>0</v>
      </c>
      <c r="O333" s="27">
        <f>[1]Лист1!$D$1383</f>
        <v>791566.9</v>
      </c>
      <c r="P333" s="27">
        <f t="shared" si="106"/>
        <v>2854.5506671474936</v>
      </c>
      <c r="Q333" s="27">
        <v>9673</v>
      </c>
      <c r="R333" s="28" t="s">
        <v>569</v>
      </c>
      <c r="S333" s="150"/>
      <c r="T333" s="121"/>
      <c r="U333" s="47"/>
      <c r="V333" s="47"/>
      <c r="W333" s="47"/>
      <c r="X333" s="125"/>
      <c r="Y333" s="125"/>
      <c r="Z333" s="4"/>
      <c r="AA333" s="4"/>
      <c r="AB333" s="4"/>
      <c r="AC333" s="138"/>
      <c r="AD333" s="4"/>
      <c r="AE333" s="4"/>
      <c r="AF333" s="4"/>
      <c r="AG333" s="138"/>
      <c r="AH333" s="139"/>
      <c r="AI333" s="139"/>
      <c r="AJ333" s="127"/>
      <c r="AK333" s="72"/>
      <c r="AL333" s="72"/>
      <c r="AM333" s="72"/>
    </row>
    <row r="334" spans="1:39" ht="30" customHeight="1" x14ac:dyDescent="0.25">
      <c r="A334" s="273">
        <f>A333+1</f>
        <v>305</v>
      </c>
      <c r="B334" s="275" t="s">
        <v>2391</v>
      </c>
      <c r="C334" s="277">
        <v>1984</v>
      </c>
      <c r="D334" s="277" t="s">
        <v>1875</v>
      </c>
      <c r="E334" s="277" t="s">
        <v>16</v>
      </c>
      <c r="F334" s="277">
        <v>2</v>
      </c>
      <c r="G334" s="277">
        <v>2</v>
      </c>
      <c r="H334" s="281">
        <v>697.5</v>
      </c>
      <c r="I334" s="281">
        <v>0</v>
      </c>
      <c r="J334" s="281">
        <v>450</v>
      </c>
      <c r="K334" s="27">
        <f t="shared" ref="K334" si="125">SUM(L334:O334)</f>
        <v>2886408</v>
      </c>
      <c r="L334" s="27">
        <v>0</v>
      </c>
      <c r="M334" s="27">
        <v>0</v>
      </c>
      <c r="N334" s="27">
        <v>0</v>
      </c>
      <c r="O334" s="27">
        <f>[1]Лист1!$D$86</f>
        <v>2886408</v>
      </c>
      <c r="P334" s="27">
        <f t="shared" si="106"/>
        <v>4138.2193548387095</v>
      </c>
      <c r="Q334" s="27">
        <v>9673</v>
      </c>
      <c r="R334" s="28" t="s">
        <v>570</v>
      </c>
      <c r="S334" s="152"/>
      <c r="T334" s="65"/>
      <c r="U334" s="85"/>
      <c r="V334" s="85"/>
      <c r="W334" s="85"/>
      <c r="X334" s="153"/>
      <c r="Y334" s="153"/>
      <c r="Z334" s="5"/>
      <c r="AA334" s="5"/>
      <c r="AB334" s="5"/>
      <c r="AC334" s="154"/>
      <c r="AD334" s="5"/>
      <c r="AE334" s="5"/>
      <c r="AF334" s="5"/>
      <c r="AG334" s="154"/>
      <c r="AH334" s="155"/>
      <c r="AI334" s="155"/>
      <c r="AJ334" s="131"/>
      <c r="AK334" s="72"/>
      <c r="AL334" s="72"/>
      <c r="AM334" s="72"/>
    </row>
    <row r="335" spans="1:39" ht="30" customHeight="1" x14ac:dyDescent="0.25">
      <c r="A335" s="274"/>
      <c r="B335" s="276"/>
      <c r="C335" s="278"/>
      <c r="D335" s="278"/>
      <c r="E335" s="278"/>
      <c r="F335" s="278"/>
      <c r="G335" s="278"/>
      <c r="H335" s="282"/>
      <c r="I335" s="282"/>
      <c r="J335" s="282"/>
      <c r="K335" s="27">
        <f t="shared" ref="K335" si="126">SUM(L335:O335)</f>
        <v>2438150</v>
      </c>
      <c r="L335" s="27">
        <v>0</v>
      </c>
      <c r="M335" s="27">
        <v>0</v>
      </c>
      <c r="N335" s="27">
        <v>0</v>
      </c>
      <c r="O335" s="27">
        <f>[1]Лист1!$D$2147</f>
        <v>2438150</v>
      </c>
      <c r="P335" s="27">
        <f>K335/H334</f>
        <v>3495.5555555555557</v>
      </c>
      <c r="Q335" s="27">
        <v>9673</v>
      </c>
      <c r="R335" s="28" t="s">
        <v>568</v>
      </c>
      <c r="S335" s="152"/>
      <c r="T335" s="65"/>
      <c r="U335" s="85"/>
      <c r="V335" s="85"/>
      <c r="W335" s="85"/>
      <c r="X335" s="153"/>
      <c r="Y335" s="153"/>
      <c r="Z335" s="5"/>
      <c r="AA335" s="5"/>
      <c r="AB335" s="5"/>
      <c r="AC335" s="154"/>
      <c r="AD335" s="5"/>
      <c r="AE335" s="5"/>
      <c r="AF335" s="5"/>
      <c r="AG335" s="154"/>
      <c r="AH335" s="155"/>
      <c r="AI335" s="155"/>
      <c r="AJ335" s="131"/>
      <c r="AK335" s="72"/>
      <c r="AL335" s="72"/>
      <c r="AM335" s="72"/>
    </row>
    <row r="336" spans="1:39" ht="30" customHeight="1" x14ac:dyDescent="0.25">
      <c r="A336" s="45">
        <f>A334+1</f>
        <v>306</v>
      </c>
      <c r="B336" s="59" t="s">
        <v>717</v>
      </c>
      <c r="C336" s="25">
        <v>1979</v>
      </c>
      <c r="D336" s="25" t="s">
        <v>1875</v>
      </c>
      <c r="E336" s="26" t="s">
        <v>16</v>
      </c>
      <c r="F336" s="26">
        <v>2</v>
      </c>
      <c r="G336" s="26">
        <v>2</v>
      </c>
      <c r="H336" s="27">
        <v>692.3</v>
      </c>
      <c r="I336" s="27">
        <v>84</v>
      </c>
      <c r="J336" s="27">
        <v>608.29999999999995</v>
      </c>
      <c r="K336" s="27">
        <f>SUM(L336:O336)</f>
        <v>1591755.1</v>
      </c>
      <c r="L336" s="27">
        <v>0</v>
      </c>
      <c r="M336" s="27">
        <v>0</v>
      </c>
      <c r="N336" s="27">
        <v>0</v>
      </c>
      <c r="O336" s="27">
        <f>[1]Лист1!$D$2148</f>
        <v>1591755.1</v>
      </c>
      <c r="P336" s="27">
        <f t="shared" si="106"/>
        <v>2299.2273580817568</v>
      </c>
      <c r="Q336" s="27">
        <v>9673</v>
      </c>
      <c r="R336" s="28" t="s">
        <v>568</v>
      </c>
      <c r="S336" s="149"/>
      <c r="T336" s="59"/>
      <c r="U336" s="26"/>
      <c r="V336" s="26"/>
      <c r="W336" s="26"/>
      <c r="X336" s="110"/>
      <c r="Y336" s="110"/>
      <c r="Z336" s="1"/>
      <c r="AA336" s="1"/>
      <c r="AB336" s="1"/>
      <c r="AC336" s="78"/>
      <c r="AD336" s="1"/>
      <c r="AE336" s="1"/>
      <c r="AF336" s="1"/>
      <c r="AG336" s="78"/>
      <c r="AH336" s="134"/>
      <c r="AI336" s="134"/>
      <c r="AJ336" s="49"/>
      <c r="AK336" s="72"/>
      <c r="AL336" s="72"/>
      <c r="AM336" s="72"/>
    </row>
    <row r="337" spans="1:39" s="31" customFormat="1" ht="30" customHeight="1" x14ac:dyDescent="0.25">
      <c r="A337" s="45">
        <f>A336+1</f>
        <v>307</v>
      </c>
      <c r="B337" s="59" t="s">
        <v>68</v>
      </c>
      <c r="C337" s="25">
        <v>1989</v>
      </c>
      <c r="D337" s="25" t="s">
        <v>1875</v>
      </c>
      <c r="E337" s="25" t="s">
        <v>18</v>
      </c>
      <c r="F337" s="25">
        <v>2</v>
      </c>
      <c r="G337" s="25">
        <v>1</v>
      </c>
      <c r="H337" s="27">
        <v>613.29999999999995</v>
      </c>
      <c r="I337" s="27">
        <v>0</v>
      </c>
      <c r="J337" s="27">
        <v>420</v>
      </c>
      <c r="K337" s="27">
        <f t="shared" si="108"/>
        <v>5835613.5</v>
      </c>
      <c r="L337" s="27">
        <v>0</v>
      </c>
      <c r="M337" s="27">
        <v>0</v>
      </c>
      <c r="N337" s="27">
        <v>0</v>
      </c>
      <c r="O337" s="27">
        <f>[1]Лист1!$D$1384</f>
        <v>5835613.5</v>
      </c>
      <c r="P337" s="27">
        <f t="shared" si="106"/>
        <v>9515.1043534974742</v>
      </c>
      <c r="Q337" s="27">
        <v>9673</v>
      </c>
      <c r="R337" s="28" t="s">
        <v>569</v>
      </c>
      <c r="S337" s="149"/>
      <c r="T337" s="59"/>
      <c r="U337" s="26"/>
      <c r="V337" s="26"/>
      <c r="W337" s="26"/>
      <c r="X337" s="110"/>
      <c r="Y337" s="110"/>
      <c r="Z337" s="1"/>
      <c r="AA337" s="1"/>
      <c r="AB337" s="1"/>
      <c r="AC337" s="78"/>
      <c r="AD337" s="1"/>
      <c r="AE337" s="1"/>
      <c r="AF337" s="1"/>
      <c r="AG337" s="78"/>
      <c r="AH337" s="134"/>
      <c r="AI337" s="134"/>
      <c r="AJ337" s="49"/>
      <c r="AK337" s="30"/>
      <c r="AL337" s="30"/>
      <c r="AM337" s="30"/>
    </row>
    <row r="338" spans="1:39" ht="30" customHeight="1" x14ac:dyDescent="0.25">
      <c r="A338" s="45">
        <f t="shared" ref="A338:A349" si="127">A337+1</f>
        <v>308</v>
      </c>
      <c r="B338" s="59" t="s">
        <v>718</v>
      </c>
      <c r="C338" s="25">
        <v>1972</v>
      </c>
      <c r="D338" s="25" t="s">
        <v>1875</v>
      </c>
      <c r="E338" s="26" t="s">
        <v>16</v>
      </c>
      <c r="F338" s="26">
        <v>2</v>
      </c>
      <c r="G338" s="26">
        <v>2</v>
      </c>
      <c r="H338" s="27">
        <v>740.1</v>
      </c>
      <c r="I338" s="27">
        <v>0</v>
      </c>
      <c r="J338" s="27">
        <v>740.1</v>
      </c>
      <c r="K338" s="27">
        <f t="shared" ref="K338:K346" si="128">SUM(L338:O338)</f>
        <v>2133794.7999999998</v>
      </c>
      <c r="L338" s="27">
        <v>0</v>
      </c>
      <c r="M338" s="27">
        <v>0</v>
      </c>
      <c r="N338" s="27">
        <v>0</v>
      </c>
      <c r="O338" s="27">
        <f>[1]Лист1!$D$2149</f>
        <v>2133794.7999999998</v>
      </c>
      <c r="P338" s="27">
        <f t="shared" si="106"/>
        <v>2883.1168760978244</v>
      </c>
      <c r="Q338" s="27">
        <v>9673</v>
      </c>
      <c r="R338" s="28" t="s">
        <v>568</v>
      </c>
      <c r="S338" s="149"/>
      <c r="T338" s="59"/>
      <c r="U338" s="26"/>
      <c r="V338" s="26"/>
      <c r="W338" s="26"/>
      <c r="X338" s="110"/>
      <c r="Y338" s="110"/>
      <c r="Z338" s="1"/>
      <c r="AA338" s="1"/>
      <c r="AB338" s="1"/>
      <c r="AC338" s="78"/>
      <c r="AD338" s="1"/>
      <c r="AE338" s="1"/>
      <c r="AF338" s="1"/>
      <c r="AG338" s="78"/>
      <c r="AH338" s="134"/>
      <c r="AI338" s="134"/>
      <c r="AJ338" s="49"/>
      <c r="AK338" s="72"/>
      <c r="AL338" s="72"/>
      <c r="AM338" s="72"/>
    </row>
    <row r="339" spans="1:39" ht="30" customHeight="1" x14ac:dyDescent="0.25">
      <c r="A339" s="45">
        <f t="shared" si="127"/>
        <v>309</v>
      </c>
      <c r="B339" s="59" t="s">
        <v>719</v>
      </c>
      <c r="C339" s="25">
        <v>1969</v>
      </c>
      <c r="D339" s="25" t="s">
        <v>1875</v>
      </c>
      <c r="E339" s="26" t="s">
        <v>16</v>
      </c>
      <c r="F339" s="26">
        <v>2</v>
      </c>
      <c r="G339" s="26">
        <v>2</v>
      </c>
      <c r="H339" s="27">
        <v>516.6</v>
      </c>
      <c r="I339" s="27">
        <v>0</v>
      </c>
      <c r="J339" s="27">
        <v>516.6</v>
      </c>
      <c r="K339" s="27">
        <f t="shared" si="128"/>
        <v>2886944.2</v>
      </c>
      <c r="L339" s="27">
        <v>0</v>
      </c>
      <c r="M339" s="27">
        <v>0</v>
      </c>
      <c r="N339" s="27">
        <v>0</v>
      </c>
      <c r="O339" s="27">
        <f>[1]Лист1!$D$2150</f>
        <v>2886944.2</v>
      </c>
      <c r="P339" s="27">
        <f t="shared" si="106"/>
        <v>5588.3550135501355</v>
      </c>
      <c r="Q339" s="27">
        <v>9673</v>
      </c>
      <c r="R339" s="28" t="s">
        <v>568</v>
      </c>
      <c r="S339" s="149"/>
      <c r="T339" s="59"/>
      <c r="U339" s="26"/>
      <c r="V339" s="26"/>
      <c r="W339" s="26"/>
      <c r="X339" s="110"/>
      <c r="Y339" s="110"/>
      <c r="Z339" s="1"/>
      <c r="AA339" s="1"/>
      <c r="AB339" s="1"/>
      <c r="AC339" s="78"/>
      <c r="AD339" s="1"/>
      <c r="AE339" s="1"/>
      <c r="AF339" s="1"/>
      <c r="AG339" s="78"/>
      <c r="AH339" s="134"/>
      <c r="AI339" s="134"/>
      <c r="AJ339" s="49"/>
      <c r="AK339" s="72"/>
      <c r="AL339" s="72"/>
      <c r="AM339" s="72"/>
    </row>
    <row r="340" spans="1:39" ht="30" customHeight="1" x14ac:dyDescent="0.25">
      <c r="A340" s="45">
        <f t="shared" si="127"/>
        <v>310</v>
      </c>
      <c r="B340" s="59" t="s">
        <v>69</v>
      </c>
      <c r="C340" s="25">
        <v>1969</v>
      </c>
      <c r="D340" s="25" t="s">
        <v>1875</v>
      </c>
      <c r="E340" s="26" t="s">
        <v>16</v>
      </c>
      <c r="F340" s="26">
        <v>2</v>
      </c>
      <c r="G340" s="26">
        <v>2</v>
      </c>
      <c r="H340" s="27">
        <v>560.4</v>
      </c>
      <c r="I340" s="27">
        <v>49.2</v>
      </c>
      <c r="J340" s="27">
        <v>511.2</v>
      </c>
      <c r="K340" s="27">
        <f t="shared" si="128"/>
        <v>1129454.8</v>
      </c>
      <c r="L340" s="27">
        <v>0</v>
      </c>
      <c r="M340" s="27">
        <v>0</v>
      </c>
      <c r="N340" s="27">
        <v>0</v>
      </c>
      <c r="O340" s="27">
        <f>[1]Лист1!$D$2151</f>
        <v>1129454.8</v>
      </c>
      <c r="P340" s="27">
        <f t="shared" si="106"/>
        <v>2015.4439685938617</v>
      </c>
      <c r="Q340" s="27">
        <v>9673</v>
      </c>
      <c r="R340" s="28" t="s">
        <v>568</v>
      </c>
      <c r="S340" s="149"/>
      <c r="T340" s="59"/>
      <c r="U340" s="26"/>
      <c r="V340" s="26"/>
      <c r="W340" s="26"/>
      <c r="X340" s="110"/>
      <c r="Y340" s="110"/>
      <c r="Z340" s="1"/>
      <c r="AA340" s="1"/>
      <c r="AB340" s="1"/>
      <c r="AC340" s="78"/>
      <c r="AD340" s="1"/>
      <c r="AE340" s="1"/>
      <c r="AF340" s="1"/>
      <c r="AG340" s="78"/>
      <c r="AH340" s="134"/>
      <c r="AI340" s="134"/>
      <c r="AJ340" s="49"/>
      <c r="AK340" s="72"/>
      <c r="AL340" s="72"/>
      <c r="AM340" s="72"/>
    </row>
    <row r="341" spans="1:39" ht="30" customHeight="1" x14ac:dyDescent="0.25">
      <c r="A341" s="45">
        <f t="shared" si="127"/>
        <v>311</v>
      </c>
      <c r="B341" s="59" t="s">
        <v>2574</v>
      </c>
      <c r="C341" s="25">
        <v>1971</v>
      </c>
      <c r="D341" s="25" t="s">
        <v>1875</v>
      </c>
      <c r="E341" s="25" t="s">
        <v>16</v>
      </c>
      <c r="F341" s="25">
        <v>2</v>
      </c>
      <c r="G341" s="25">
        <v>2</v>
      </c>
      <c r="H341" s="48">
        <v>570</v>
      </c>
      <c r="I341" s="27">
        <v>0</v>
      </c>
      <c r="J341" s="27">
        <v>515.6</v>
      </c>
      <c r="K341" s="27">
        <f t="shared" ref="K341:K342" si="129">SUM(L341:O341)</f>
        <v>1163210</v>
      </c>
      <c r="L341" s="27">
        <v>0</v>
      </c>
      <c r="M341" s="27">
        <v>0</v>
      </c>
      <c r="N341" s="27">
        <v>0</v>
      </c>
      <c r="O341" s="27">
        <f>[1]Лист1!$D$2152</f>
        <v>1163210</v>
      </c>
      <c r="P341" s="27">
        <f t="shared" si="106"/>
        <v>2040.719298245614</v>
      </c>
      <c r="Q341" s="27">
        <v>9673</v>
      </c>
      <c r="R341" s="28" t="s">
        <v>568</v>
      </c>
      <c r="S341" s="149"/>
      <c r="T341" s="59"/>
      <c r="U341" s="26"/>
      <c r="V341" s="26"/>
      <c r="W341" s="26"/>
      <c r="X341" s="110"/>
      <c r="Y341" s="110"/>
      <c r="Z341" s="1"/>
      <c r="AA341" s="1"/>
      <c r="AB341" s="1"/>
      <c r="AC341" s="78"/>
      <c r="AD341" s="1"/>
      <c r="AE341" s="1"/>
      <c r="AF341" s="1"/>
      <c r="AG341" s="78"/>
      <c r="AH341" s="134"/>
      <c r="AI341" s="134"/>
      <c r="AJ341" s="49"/>
      <c r="AK341" s="72"/>
      <c r="AL341" s="72"/>
      <c r="AM341" s="72"/>
    </row>
    <row r="342" spans="1:39" ht="30" customHeight="1" x14ac:dyDescent="0.25">
      <c r="A342" s="45">
        <f t="shared" si="127"/>
        <v>312</v>
      </c>
      <c r="B342" s="59" t="s">
        <v>2575</v>
      </c>
      <c r="C342" s="25">
        <v>1974</v>
      </c>
      <c r="D342" s="25" t="s">
        <v>1875</v>
      </c>
      <c r="E342" s="25" t="s">
        <v>16</v>
      </c>
      <c r="F342" s="25">
        <v>2</v>
      </c>
      <c r="G342" s="25">
        <v>1</v>
      </c>
      <c r="H342" s="48">
        <v>596.4</v>
      </c>
      <c r="I342" s="27">
        <v>0</v>
      </c>
      <c r="J342" s="27">
        <v>480</v>
      </c>
      <c r="K342" s="27">
        <f t="shared" si="129"/>
        <v>1214769.2</v>
      </c>
      <c r="L342" s="27">
        <v>0</v>
      </c>
      <c r="M342" s="27">
        <v>0</v>
      </c>
      <c r="N342" s="27">
        <v>0</v>
      </c>
      <c r="O342" s="27">
        <f>[1]Лист1!$D$2153</f>
        <v>1214769.2</v>
      </c>
      <c r="P342" s="27">
        <f t="shared" si="106"/>
        <v>2036.8363514419852</v>
      </c>
      <c r="Q342" s="27">
        <v>9673</v>
      </c>
      <c r="R342" s="28" t="s">
        <v>568</v>
      </c>
      <c r="S342" s="149"/>
      <c r="T342" s="59"/>
      <c r="U342" s="26"/>
      <c r="V342" s="26"/>
      <c r="W342" s="26"/>
      <c r="X342" s="110"/>
      <c r="Y342" s="110"/>
      <c r="Z342" s="1"/>
      <c r="AA342" s="1"/>
      <c r="AB342" s="1"/>
      <c r="AC342" s="78"/>
      <c r="AD342" s="1"/>
      <c r="AE342" s="1"/>
      <c r="AF342" s="1"/>
      <c r="AG342" s="78"/>
      <c r="AH342" s="134"/>
      <c r="AI342" s="134"/>
      <c r="AJ342" s="49"/>
      <c r="AK342" s="72"/>
      <c r="AL342" s="72"/>
      <c r="AM342" s="72"/>
    </row>
    <row r="343" spans="1:39" ht="30" customHeight="1" x14ac:dyDescent="0.25">
      <c r="A343" s="45">
        <f t="shared" si="127"/>
        <v>313</v>
      </c>
      <c r="B343" s="59" t="s">
        <v>720</v>
      </c>
      <c r="C343" s="25">
        <v>1969</v>
      </c>
      <c r="D343" s="25" t="s">
        <v>1875</v>
      </c>
      <c r="E343" s="25" t="s">
        <v>16</v>
      </c>
      <c r="F343" s="25">
        <v>2</v>
      </c>
      <c r="G343" s="25">
        <v>2</v>
      </c>
      <c r="H343" s="27">
        <v>424</v>
      </c>
      <c r="I343" s="27">
        <v>0</v>
      </c>
      <c r="J343" s="27">
        <v>379.4</v>
      </c>
      <c r="K343" s="27">
        <f t="shared" si="128"/>
        <v>4254840</v>
      </c>
      <c r="L343" s="27">
        <v>0</v>
      </c>
      <c r="M343" s="27">
        <v>0</v>
      </c>
      <c r="N343" s="27">
        <v>0</v>
      </c>
      <c r="O343" s="27">
        <f>[1]Лист1!$D$2154</f>
        <v>4254840</v>
      </c>
      <c r="P343" s="27">
        <f t="shared" si="106"/>
        <v>10035</v>
      </c>
      <c r="Q343" s="27">
        <v>9673</v>
      </c>
      <c r="R343" s="28" t="s">
        <v>568</v>
      </c>
      <c r="S343" s="149"/>
      <c r="T343" s="59"/>
      <c r="U343" s="26"/>
      <c r="V343" s="26"/>
      <c r="W343" s="26"/>
      <c r="X343" s="110"/>
      <c r="Y343" s="110"/>
      <c r="Z343" s="1"/>
      <c r="AA343" s="1"/>
      <c r="AB343" s="1"/>
      <c r="AC343" s="78"/>
      <c r="AD343" s="1"/>
      <c r="AE343" s="1"/>
      <c r="AF343" s="1"/>
      <c r="AG343" s="78"/>
      <c r="AH343" s="134"/>
      <c r="AI343" s="134"/>
      <c r="AJ343" s="49"/>
      <c r="AK343" s="72"/>
      <c r="AL343" s="72"/>
      <c r="AM343" s="72"/>
    </row>
    <row r="344" spans="1:39" ht="30" customHeight="1" x14ac:dyDescent="0.25">
      <c r="A344" s="45">
        <f t="shared" si="127"/>
        <v>314</v>
      </c>
      <c r="B344" s="59" t="s">
        <v>721</v>
      </c>
      <c r="C344" s="25">
        <v>1969</v>
      </c>
      <c r="D344" s="25" t="s">
        <v>1875</v>
      </c>
      <c r="E344" s="25" t="s">
        <v>16</v>
      </c>
      <c r="F344" s="25">
        <v>2</v>
      </c>
      <c r="G344" s="25">
        <v>2</v>
      </c>
      <c r="H344" s="27">
        <v>438</v>
      </c>
      <c r="I344" s="27">
        <v>0</v>
      </c>
      <c r="J344" s="27">
        <v>387.4</v>
      </c>
      <c r="K344" s="27">
        <f t="shared" si="128"/>
        <v>1865780</v>
      </c>
      <c r="L344" s="27">
        <v>0</v>
      </c>
      <c r="M344" s="27">
        <v>0</v>
      </c>
      <c r="N344" s="27">
        <v>0</v>
      </c>
      <c r="O344" s="27">
        <f>[1]Лист1!$D$2155</f>
        <v>1865780</v>
      </c>
      <c r="P344" s="27">
        <f t="shared" si="106"/>
        <v>4259.7716894977166</v>
      </c>
      <c r="Q344" s="27">
        <v>9673</v>
      </c>
      <c r="R344" s="28" t="s">
        <v>568</v>
      </c>
      <c r="S344" s="149"/>
      <c r="T344" s="59"/>
      <c r="U344" s="26"/>
      <c r="V344" s="26"/>
      <c r="W344" s="26"/>
      <c r="X344" s="110"/>
      <c r="Y344" s="110"/>
      <c r="Z344" s="1"/>
      <c r="AA344" s="1"/>
      <c r="AB344" s="1"/>
      <c r="AC344" s="78"/>
      <c r="AD344" s="1"/>
      <c r="AE344" s="1"/>
      <c r="AF344" s="1"/>
      <c r="AG344" s="78"/>
      <c r="AH344" s="134"/>
      <c r="AI344" s="134"/>
      <c r="AJ344" s="49"/>
      <c r="AK344" s="72"/>
      <c r="AL344" s="72"/>
      <c r="AM344" s="72"/>
    </row>
    <row r="345" spans="1:39" ht="30" customHeight="1" x14ac:dyDescent="0.25">
      <c r="A345" s="45">
        <f t="shared" si="127"/>
        <v>315</v>
      </c>
      <c r="B345" s="59" t="s">
        <v>722</v>
      </c>
      <c r="C345" s="25">
        <v>1969</v>
      </c>
      <c r="D345" s="25" t="s">
        <v>1875</v>
      </c>
      <c r="E345" s="25" t="s">
        <v>16</v>
      </c>
      <c r="F345" s="25">
        <v>2</v>
      </c>
      <c r="G345" s="25">
        <v>2</v>
      </c>
      <c r="H345" s="27">
        <v>427</v>
      </c>
      <c r="I345" s="27">
        <v>0</v>
      </c>
      <c r="J345" s="27">
        <v>381.1</v>
      </c>
      <c r="K345" s="27">
        <f t="shared" si="128"/>
        <v>1855220</v>
      </c>
      <c r="L345" s="27">
        <v>0</v>
      </c>
      <c r="M345" s="27">
        <v>0</v>
      </c>
      <c r="N345" s="27">
        <v>0</v>
      </c>
      <c r="O345" s="27">
        <f>[1]Лист1!$D$2156</f>
        <v>1855220</v>
      </c>
      <c r="P345" s="27">
        <f t="shared" si="106"/>
        <v>4344.7775175644028</v>
      </c>
      <c r="Q345" s="27">
        <v>9673</v>
      </c>
      <c r="R345" s="28" t="s">
        <v>568</v>
      </c>
      <c r="S345" s="133"/>
      <c r="T345" s="59"/>
      <c r="U345" s="26"/>
      <c r="V345" s="26"/>
      <c r="W345" s="26"/>
      <c r="X345" s="110"/>
      <c r="Y345" s="110"/>
      <c r="Z345" s="1"/>
      <c r="AA345" s="1"/>
      <c r="AB345" s="1"/>
      <c r="AC345" s="78"/>
      <c r="AD345" s="1"/>
      <c r="AE345" s="1"/>
      <c r="AF345" s="1"/>
      <c r="AG345" s="78"/>
      <c r="AH345" s="134"/>
      <c r="AI345" s="134"/>
      <c r="AJ345" s="49"/>
      <c r="AK345" s="72"/>
      <c r="AL345" s="72"/>
      <c r="AM345" s="72"/>
    </row>
    <row r="346" spans="1:39" ht="30" customHeight="1" x14ac:dyDescent="0.25">
      <c r="A346" s="45">
        <f t="shared" si="127"/>
        <v>316</v>
      </c>
      <c r="B346" s="59" t="s">
        <v>723</v>
      </c>
      <c r="C346" s="25">
        <v>1969</v>
      </c>
      <c r="D346" s="25" t="s">
        <v>1875</v>
      </c>
      <c r="E346" s="25" t="s">
        <v>16</v>
      </c>
      <c r="F346" s="25">
        <v>2</v>
      </c>
      <c r="G346" s="25">
        <v>2</v>
      </c>
      <c r="H346" s="27">
        <v>653</v>
      </c>
      <c r="I346" s="27">
        <v>0</v>
      </c>
      <c r="J346" s="27">
        <v>596.4</v>
      </c>
      <c r="K346" s="27">
        <f t="shared" si="128"/>
        <v>5014700</v>
      </c>
      <c r="L346" s="27">
        <v>0</v>
      </c>
      <c r="M346" s="27">
        <v>0</v>
      </c>
      <c r="N346" s="27">
        <v>0</v>
      </c>
      <c r="O346" s="27">
        <f>[1]Лист1!$D$2157</f>
        <v>5014700</v>
      </c>
      <c r="P346" s="27">
        <f t="shared" si="106"/>
        <v>7679.4793261868299</v>
      </c>
      <c r="Q346" s="27">
        <v>9673</v>
      </c>
      <c r="R346" s="28" t="s">
        <v>568</v>
      </c>
      <c r="S346" s="133"/>
      <c r="T346" s="59"/>
      <c r="U346" s="26"/>
      <c r="V346" s="26"/>
      <c r="W346" s="26"/>
      <c r="X346" s="110"/>
      <c r="Y346" s="110"/>
      <c r="Z346" s="1"/>
      <c r="AA346" s="1"/>
      <c r="AB346" s="1"/>
      <c r="AC346" s="78"/>
      <c r="AD346" s="1"/>
      <c r="AE346" s="1"/>
      <c r="AF346" s="1"/>
      <c r="AG346" s="78"/>
      <c r="AH346" s="134"/>
      <c r="AI346" s="134"/>
      <c r="AJ346" s="49"/>
      <c r="AK346" s="72"/>
      <c r="AL346" s="72"/>
      <c r="AM346" s="72"/>
    </row>
    <row r="347" spans="1:39" ht="30" customHeight="1" x14ac:dyDescent="0.25">
      <c r="A347" s="45">
        <f t="shared" si="127"/>
        <v>317</v>
      </c>
      <c r="B347" s="59" t="s">
        <v>70</v>
      </c>
      <c r="C347" s="25">
        <v>1959</v>
      </c>
      <c r="D347" s="25" t="s">
        <v>1875</v>
      </c>
      <c r="E347" s="26" t="s">
        <v>16</v>
      </c>
      <c r="F347" s="26">
        <v>2</v>
      </c>
      <c r="G347" s="26">
        <v>1</v>
      </c>
      <c r="H347" s="27">
        <v>310.39999999999998</v>
      </c>
      <c r="I347" s="27">
        <v>24.1</v>
      </c>
      <c r="J347" s="27">
        <v>286.3</v>
      </c>
      <c r="K347" s="27">
        <f t="shared" si="108"/>
        <v>1125300</v>
      </c>
      <c r="L347" s="27">
        <v>0</v>
      </c>
      <c r="M347" s="27">
        <v>0</v>
      </c>
      <c r="N347" s="27">
        <v>0</v>
      </c>
      <c r="O347" s="27">
        <f>[1]Лист1!$D$1385</f>
        <v>1125300</v>
      </c>
      <c r="P347" s="27">
        <f t="shared" si="106"/>
        <v>3625.322164948454</v>
      </c>
      <c r="Q347" s="27">
        <v>9673</v>
      </c>
      <c r="R347" s="28" t="s">
        <v>569</v>
      </c>
      <c r="S347" s="152"/>
      <c r="T347" s="65"/>
      <c r="U347" s="85"/>
      <c r="V347" s="85"/>
      <c r="W347" s="85"/>
      <c r="X347" s="153"/>
      <c r="Y347" s="153"/>
      <c r="Z347" s="5"/>
      <c r="AA347" s="5"/>
      <c r="AB347" s="5"/>
      <c r="AC347" s="154"/>
      <c r="AD347" s="5"/>
      <c r="AE347" s="5"/>
      <c r="AF347" s="5"/>
      <c r="AG347" s="154"/>
      <c r="AH347" s="155"/>
      <c r="AI347" s="155"/>
      <c r="AJ347" s="131"/>
      <c r="AK347" s="72"/>
      <c r="AL347" s="72"/>
      <c r="AM347" s="72"/>
    </row>
    <row r="348" spans="1:39" ht="30" customHeight="1" x14ac:dyDescent="0.25">
      <c r="A348" s="45">
        <f t="shared" si="127"/>
        <v>318</v>
      </c>
      <c r="B348" s="59" t="s">
        <v>724</v>
      </c>
      <c r="C348" s="25">
        <v>1970</v>
      </c>
      <c r="D348" s="25" t="s">
        <v>1875</v>
      </c>
      <c r="E348" s="25" t="s">
        <v>16</v>
      </c>
      <c r="F348" s="25">
        <v>2</v>
      </c>
      <c r="G348" s="25">
        <v>2</v>
      </c>
      <c r="H348" s="27">
        <v>372.3</v>
      </c>
      <c r="I348" s="27">
        <v>0</v>
      </c>
      <c r="J348" s="27">
        <v>372.3</v>
      </c>
      <c r="K348" s="27">
        <f>SUM(L348:O348)</f>
        <v>4242718</v>
      </c>
      <c r="L348" s="27">
        <v>0</v>
      </c>
      <c r="M348" s="27">
        <v>0</v>
      </c>
      <c r="N348" s="27">
        <v>0</v>
      </c>
      <c r="O348" s="27">
        <f>[1]Лист1!$D$2158</f>
        <v>4242718</v>
      </c>
      <c r="P348" s="27">
        <f t="shared" si="106"/>
        <v>11395.965619124361</v>
      </c>
      <c r="Q348" s="27">
        <v>9673</v>
      </c>
      <c r="R348" s="28" t="s">
        <v>568</v>
      </c>
      <c r="S348" s="133"/>
      <c r="T348" s="59"/>
      <c r="U348" s="26"/>
      <c r="V348" s="26"/>
      <c r="W348" s="26"/>
      <c r="X348" s="110"/>
      <c r="Y348" s="110"/>
      <c r="Z348" s="1"/>
      <c r="AA348" s="1"/>
      <c r="AB348" s="1"/>
      <c r="AC348" s="78"/>
      <c r="AD348" s="1"/>
      <c r="AE348" s="1"/>
      <c r="AF348" s="1"/>
      <c r="AG348" s="78"/>
      <c r="AH348" s="134"/>
      <c r="AI348" s="134"/>
      <c r="AJ348" s="49"/>
      <c r="AK348" s="72"/>
      <c r="AL348" s="72"/>
      <c r="AM348" s="72"/>
    </row>
    <row r="349" spans="1:39" ht="30" customHeight="1" x14ac:dyDescent="0.25">
      <c r="A349" s="45">
        <f t="shared" si="127"/>
        <v>319</v>
      </c>
      <c r="B349" s="59" t="s">
        <v>2392</v>
      </c>
      <c r="C349" s="25">
        <v>1964</v>
      </c>
      <c r="D349" s="25" t="s">
        <v>1875</v>
      </c>
      <c r="E349" s="25" t="s">
        <v>16</v>
      </c>
      <c r="F349" s="25">
        <v>2</v>
      </c>
      <c r="G349" s="25">
        <v>1</v>
      </c>
      <c r="H349" s="27">
        <v>414</v>
      </c>
      <c r="I349" s="27">
        <v>0</v>
      </c>
      <c r="J349" s="27">
        <v>298</v>
      </c>
      <c r="K349" s="27">
        <f>SUM(L349:O349)</f>
        <v>2359038.25</v>
      </c>
      <c r="L349" s="27">
        <v>0</v>
      </c>
      <c r="M349" s="27">
        <v>0</v>
      </c>
      <c r="N349" s="27">
        <v>0</v>
      </c>
      <c r="O349" s="27">
        <f>[1]Лист1!$D$87</f>
        <v>2359038.25</v>
      </c>
      <c r="P349" s="27">
        <f t="shared" si="106"/>
        <v>5698.1600241545893</v>
      </c>
      <c r="Q349" s="48">
        <v>9673</v>
      </c>
      <c r="R349" s="28" t="s">
        <v>570</v>
      </c>
      <c r="S349" s="152"/>
      <c r="T349" s="65"/>
      <c r="U349" s="85"/>
      <c r="V349" s="85"/>
      <c r="W349" s="85"/>
      <c r="X349" s="153"/>
      <c r="Y349" s="153"/>
      <c r="Z349" s="5"/>
      <c r="AA349" s="5"/>
      <c r="AB349" s="5"/>
      <c r="AC349" s="154"/>
      <c r="AD349" s="5"/>
      <c r="AE349" s="5"/>
      <c r="AF349" s="5"/>
      <c r="AG349" s="154"/>
      <c r="AH349" s="155"/>
      <c r="AI349" s="155"/>
      <c r="AJ349" s="131"/>
      <c r="AK349" s="72"/>
      <c r="AL349" s="72"/>
      <c r="AM349" s="72"/>
    </row>
    <row r="350" spans="1:39" ht="30" customHeight="1" x14ac:dyDescent="0.25">
      <c r="A350" s="297" t="s">
        <v>2120</v>
      </c>
      <c r="B350" s="297"/>
      <c r="C350" s="297"/>
      <c r="D350" s="297"/>
      <c r="E350" s="297"/>
      <c r="F350" s="297"/>
      <c r="G350" s="297"/>
      <c r="H350" s="297"/>
      <c r="I350" s="297"/>
      <c r="J350" s="297"/>
      <c r="K350" s="297"/>
      <c r="L350" s="297"/>
      <c r="M350" s="297"/>
      <c r="N350" s="297"/>
      <c r="O350" s="297"/>
      <c r="P350" s="297"/>
      <c r="Q350" s="297"/>
      <c r="R350" s="297"/>
      <c r="S350" s="72"/>
    </row>
    <row r="351" spans="1:39" s="52" customFormat="1" ht="30" customHeight="1" x14ac:dyDescent="0.25">
      <c r="A351" s="309" t="s">
        <v>2121</v>
      </c>
      <c r="B351" s="309"/>
      <c r="C351" s="88" t="s">
        <v>17</v>
      </c>
      <c r="D351" s="88" t="s">
        <v>17</v>
      </c>
      <c r="E351" s="88" t="s">
        <v>17</v>
      </c>
      <c r="F351" s="88" t="s">
        <v>17</v>
      </c>
      <c r="G351" s="88" t="s">
        <v>17</v>
      </c>
      <c r="H351" s="37">
        <f>SUM(H352:H355)</f>
        <v>1894.3200000000002</v>
      </c>
      <c r="I351" s="37">
        <f t="shared" ref="I351:O351" si="130">SUM(I352:I355)</f>
        <v>839.42</v>
      </c>
      <c r="J351" s="37">
        <f t="shared" si="130"/>
        <v>959.18</v>
      </c>
      <c r="K351" s="37">
        <f t="shared" si="130"/>
        <v>9599404.7799999993</v>
      </c>
      <c r="L351" s="37">
        <f t="shared" si="130"/>
        <v>0</v>
      </c>
      <c r="M351" s="37">
        <f t="shared" si="130"/>
        <v>0</v>
      </c>
      <c r="N351" s="37">
        <f t="shared" si="130"/>
        <v>0</v>
      </c>
      <c r="O351" s="37">
        <f t="shared" si="130"/>
        <v>9599404.7799999993</v>
      </c>
      <c r="P351" s="37">
        <f>K351/H351</f>
        <v>5067.4673655982087</v>
      </c>
      <c r="Q351" s="2" t="s">
        <v>17</v>
      </c>
      <c r="R351" s="3" t="s">
        <v>17</v>
      </c>
    </row>
    <row r="352" spans="1:39" ht="30" customHeight="1" x14ac:dyDescent="0.25">
      <c r="A352" s="45">
        <f>A349+1</f>
        <v>320</v>
      </c>
      <c r="B352" s="59" t="s">
        <v>725</v>
      </c>
      <c r="C352" s="25">
        <v>1964</v>
      </c>
      <c r="D352" s="25" t="s">
        <v>1875</v>
      </c>
      <c r="E352" s="26" t="s">
        <v>16</v>
      </c>
      <c r="F352" s="26">
        <v>2</v>
      </c>
      <c r="G352" s="26">
        <v>2</v>
      </c>
      <c r="H352" s="27">
        <v>556.1</v>
      </c>
      <c r="I352" s="27">
        <v>332.57</v>
      </c>
      <c r="J352" s="27">
        <v>223.53</v>
      </c>
      <c r="K352" s="27">
        <f t="shared" ref="K352" si="131">SUM(L352:O352)</f>
        <v>7346676.0999999996</v>
      </c>
      <c r="L352" s="27">
        <v>0</v>
      </c>
      <c r="M352" s="27">
        <v>0</v>
      </c>
      <c r="N352" s="27">
        <v>0</v>
      </c>
      <c r="O352" s="27">
        <f>[1]Лист1!$D$89</f>
        <v>7346676.0999999996</v>
      </c>
      <c r="P352" s="27">
        <f>K352/H352</f>
        <v>13211.070131271354</v>
      </c>
      <c r="Q352" s="27">
        <v>9673</v>
      </c>
      <c r="R352" s="28" t="s">
        <v>570</v>
      </c>
      <c r="S352" s="72"/>
    </row>
    <row r="353" spans="1:21" ht="30" customHeight="1" x14ac:dyDescent="0.25">
      <c r="A353" s="242">
        <f>A352+1</f>
        <v>321</v>
      </c>
      <c r="B353" s="244" t="s">
        <v>726</v>
      </c>
      <c r="C353" s="246">
        <v>1966</v>
      </c>
      <c r="D353" s="246" t="s">
        <v>1875</v>
      </c>
      <c r="E353" s="248" t="s">
        <v>16</v>
      </c>
      <c r="F353" s="248">
        <v>2</v>
      </c>
      <c r="G353" s="248">
        <v>2</v>
      </c>
      <c r="H353" s="240">
        <v>556.1</v>
      </c>
      <c r="I353" s="240">
        <v>368.45</v>
      </c>
      <c r="J353" s="240">
        <v>187.65</v>
      </c>
      <c r="K353" s="240">
        <f t="shared" ref="K353:K354" si="132">SUM(L353:O353)</f>
        <v>24349.18</v>
      </c>
      <c r="L353" s="240">
        <v>0</v>
      </c>
      <c r="M353" s="240">
        <v>0</v>
      </c>
      <c r="N353" s="240">
        <v>0</v>
      </c>
      <c r="O353" s="240">
        <f>[1]Лист1!$D$90</f>
        <v>24349.18</v>
      </c>
      <c r="P353" s="240">
        <f t="shared" ref="P353:P354" si="133">K353/H353</f>
        <v>43.785614098183778</v>
      </c>
      <c r="Q353" s="240">
        <v>9673</v>
      </c>
      <c r="R353" s="136" t="s">
        <v>570</v>
      </c>
      <c r="S353" s="72"/>
    </row>
    <row r="354" spans="1:21" s="147" customFormat="1" ht="30" customHeight="1" x14ac:dyDescent="0.25">
      <c r="A354" s="264">
        <f t="shared" ref="A354:A355" si="134">A353+1</f>
        <v>322</v>
      </c>
      <c r="B354" s="265" t="s">
        <v>727</v>
      </c>
      <c r="C354" s="261">
        <v>1949</v>
      </c>
      <c r="D354" s="261">
        <v>2022</v>
      </c>
      <c r="E354" s="257" t="s">
        <v>16</v>
      </c>
      <c r="F354" s="257">
        <v>2</v>
      </c>
      <c r="G354" s="257">
        <v>1</v>
      </c>
      <c r="H354" s="262">
        <v>384.12</v>
      </c>
      <c r="I354" s="262">
        <v>18</v>
      </c>
      <c r="J354" s="262">
        <v>270.39999999999998</v>
      </c>
      <c r="K354" s="262">
        <f t="shared" si="132"/>
        <v>418755.2</v>
      </c>
      <c r="L354" s="262">
        <v>0</v>
      </c>
      <c r="M354" s="262">
        <v>0</v>
      </c>
      <c r="N354" s="262">
        <v>0</v>
      </c>
      <c r="O354" s="262">
        <f>[1]Лист1!$D$2160</f>
        <v>418755.2</v>
      </c>
      <c r="P354" s="262">
        <f t="shared" si="133"/>
        <v>1090.1676559408518</v>
      </c>
      <c r="Q354" s="262">
        <v>9673</v>
      </c>
      <c r="R354" s="260" t="s">
        <v>568</v>
      </c>
      <c r="S354" s="146"/>
      <c r="T354" s="146"/>
      <c r="U354" s="146"/>
    </row>
    <row r="355" spans="1:21" s="31" customFormat="1" ht="30" customHeight="1" x14ac:dyDescent="0.25">
      <c r="A355" s="45">
        <f t="shared" si="134"/>
        <v>323</v>
      </c>
      <c r="B355" s="59" t="s">
        <v>2679</v>
      </c>
      <c r="C355" s="26">
        <v>1960</v>
      </c>
      <c r="D355" s="26">
        <v>2016</v>
      </c>
      <c r="E355" s="26" t="s">
        <v>16</v>
      </c>
      <c r="F355" s="110">
        <v>2</v>
      </c>
      <c r="G355" s="110">
        <v>1</v>
      </c>
      <c r="H355" s="16">
        <v>398</v>
      </c>
      <c r="I355" s="19">
        <v>120.4</v>
      </c>
      <c r="J355" s="19">
        <v>277.60000000000002</v>
      </c>
      <c r="K355" s="27">
        <f>SUM(L355:O355)</f>
        <v>1809624.2999999998</v>
      </c>
      <c r="L355" s="27">
        <v>0</v>
      </c>
      <c r="M355" s="27">
        <v>0</v>
      </c>
      <c r="N355" s="27">
        <v>0</v>
      </c>
      <c r="O355" s="27">
        <f>[1]Лист1!$D$91</f>
        <v>1809624.2999999998</v>
      </c>
      <c r="P355" s="27">
        <f>K355/H355</f>
        <v>4546.7947236180898</v>
      </c>
      <c r="Q355" s="27">
        <v>9673</v>
      </c>
      <c r="R355" s="20" t="s">
        <v>570</v>
      </c>
    </row>
    <row r="356" spans="1:21" ht="30" customHeight="1" x14ac:dyDescent="0.25">
      <c r="A356" s="316" t="s">
        <v>2170</v>
      </c>
      <c r="B356" s="316"/>
      <c r="C356" s="316"/>
      <c r="D356" s="316"/>
      <c r="E356" s="316"/>
      <c r="F356" s="316"/>
      <c r="G356" s="316"/>
      <c r="H356" s="316"/>
      <c r="I356" s="316"/>
      <c r="J356" s="316"/>
      <c r="K356" s="316"/>
      <c r="L356" s="316"/>
      <c r="M356" s="316"/>
      <c r="N356" s="316"/>
      <c r="O356" s="316"/>
      <c r="P356" s="316"/>
      <c r="Q356" s="316"/>
      <c r="R356" s="316"/>
      <c r="S356" s="72"/>
    </row>
    <row r="357" spans="1:21" s="52" customFormat="1" ht="30" customHeight="1" x14ac:dyDescent="0.25">
      <c r="A357" s="309" t="s">
        <v>2122</v>
      </c>
      <c r="B357" s="309"/>
      <c r="C357" s="51" t="s">
        <v>17</v>
      </c>
      <c r="D357" s="88" t="s">
        <v>17</v>
      </c>
      <c r="E357" s="51" t="s">
        <v>17</v>
      </c>
      <c r="F357" s="51" t="s">
        <v>17</v>
      </c>
      <c r="G357" s="51" t="s">
        <v>17</v>
      </c>
      <c r="H357" s="37">
        <f>SUM(H358:H383)</f>
        <v>15696.290000000003</v>
      </c>
      <c r="I357" s="37">
        <f t="shared" ref="I357:O357" si="135">SUM(I358:I383)</f>
        <v>3404.03</v>
      </c>
      <c r="J357" s="37">
        <f t="shared" si="135"/>
        <v>11025.960000000001</v>
      </c>
      <c r="K357" s="37">
        <f t="shared" si="135"/>
        <v>90823114.080000013</v>
      </c>
      <c r="L357" s="37">
        <f t="shared" si="135"/>
        <v>0</v>
      </c>
      <c r="M357" s="37">
        <f t="shared" si="135"/>
        <v>0</v>
      </c>
      <c r="N357" s="37">
        <f t="shared" si="135"/>
        <v>0</v>
      </c>
      <c r="O357" s="37">
        <f t="shared" si="135"/>
        <v>90823114.080000013</v>
      </c>
      <c r="P357" s="37">
        <f>K357/H357</f>
        <v>5786.2790557513908</v>
      </c>
      <c r="Q357" s="2" t="s">
        <v>17</v>
      </c>
      <c r="R357" s="3" t="s">
        <v>17</v>
      </c>
    </row>
    <row r="358" spans="1:21" ht="30" customHeight="1" x14ac:dyDescent="0.25">
      <c r="A358" s="45">
        <f>A355+1</f>
        <v>324</v>
      </c>
      <c r="B358" s="59" t="s">
        <v>733</v>
      </c>
      <c r="C358" s="25">
        <v>1968</v>
      </c>
      <c r="D358" s="25" t="s">
        <v>1875</v>
      </c>
      <c r="E358" s="26" t="s">
        <v>16</v>
      </c>
      <c r="F358" s="26">
        <v>2</v>
      </c>
      <c r="G358" s="26">
        <v>2</v>
      </c>
      <c r="H358" s="27">
        <v>1037.8399999999999</v>
      </c>
      <c r="I358" s="27">
        <v>587.49</v>
      </c>
      <c r="J358" s="27">
        <v>450.35</v>
      </c>
      <c r="K358" s="27">
        <f>SUM(L358:O358)</f>
        <v>8891908.5199999996</v>
      </c>
      <c r="L358" s="27">
        <v>0</v>
      </c>
      <c r="M358" s="27">
        <v>0</v>
      </c>
      <c r="N358" s="27">
        <v>0</v>
      </c>
      <c r="O358" s="27">
        <f>[1]Лист1!$D$2162</f>
        <v>8891908.5199999996</v>
      </c>
      <c r="P358" s="27">
        <f>K358/H358</f>
        <v>8567.7065058197804</v>
      </c>
      <c r="Q358" s="27">
        <v>9673</v>
      </c>
      <c r="R358" s="28" t="s">
        <v>568</v>
      </c>
      <c r="S358" s="72"/>
    </row>
    <row r="359" spans="1:21" ht="30" customHeight="1" x14ac:dyDescent="0.25">
      <c r="A359" s="45">
        <f>A358+1</f>
        <v>325</v>
      </c>
      <c r="B359" s="59" t="s">
        <v>434</v>
      </c>
      <c r="C359" s="25">
        <v>1963</v>
      </c>
      <c r="D359" s="25" t="s">
        <v>1875</v>
      </c>
      <c r="E359" s="26" t="s">
        <v>16</v>
      </c>
      <c r="F359" s="26">
        <v>2</v>
      </c>
      <c r="G359" s="26">
        <v>1</v>
      </c>
      <c r="H359" s="27">
        <v>302.2</v>
      </c>
      <c r="I359" s="27">
        <v>132.1</v>
      </c>
      <c r="J359" s="27">
        <v>170.1</v>
      </c>
      <c r="K359" s="27">
        <f t="shared" ref="K359:K376" si="136">SUM(L359:O359)</f>
        <v>167858</v>
      </c>
      <c r="L359" s="27">
        <v>0</v>
      </c>
      <c r="M359" s="27">
        <v>0</v>
      </c>
      <c r="N359" s="27">
        <v>0</v>
      </c>
      <c r="O359" s="27">
        <f>[1]Лист1!$D$2163</f>
        <v>167858</v>
      </c>
      <c r="P359" s="27">
        <f>K359/H359</f>
        <v>555.45334215751166</v>
      </c>
      <c r="Q359" s="27">
        <v>9673</v>
      </c>
      <c r="R359" s="28" t="s">
        <v>568</v>
      </c>
      <c r="S359" s="72"/>
    </row>
    <row r="360" spans="1:21" ht="30" customHeight="1" x14ac:dyDescent="0.25">
      <c r="A360" s="45">
        <f t="shared" ref="A360:A363" si="137">A359+1</f>
        <v>326</v>
      </c>
      <c r="B360" s="59" t="s">
        <v>433</v>
      </c>
      <c r="C360" s="26">
        <v>1970</v>
      </c>
      <c r="D360" s="25" t="s">
        <v>1875</v>
      </c>
      <c r="E360" s="26" t="s">
        <v>16</v>
      </c>
      <c r="F360" s="26">
        <v>2</v>
      </c>
      <c r="G360" s="26">
        <v>1</v>
      </c>
      <c r="H360" s="27">
        <v>493.58</v>
      </c>
      <c r="I360" s="27">
        <v>279.2</v>
      </c>
      <c r="J360" s="27">
        <v>214.38</v>
      </c>
      <c r="K360" s="27">
        <f t="shared" si="136"/>
        <v>423235.94000000006</v>
      </c>
      <c r="L360" s="27">
        <v>0</v>
      </c>
      <c r="M360" s="27">
        <v>0</v>
      </c>
      <c r="N360" s="27">
        <v>0</v>
      </c>
      <c r="O360" s="27">
        <f>[1]Лист1!$D$93</f>
        <v>423235.94000000006</v>
      </c>
      <c r="P360" s="27">
        <f t="shared" ref="P360" si="138">K360/H360</f>
        <v>857.48194821508184</v>
      </c>
      <c r="Q360" s="27">
        <v>9673</v>
      </c>
      <c r="R360" s="28" t="s">
        <v>570</v>
      </c>
      <c r="S360" s="72"/>
    </row>
    <row r="361" spans="1:21" ht="30" customHeight="1" x14ac:dyDescent="0.25">
      <c r="A361" s="45">
        <f t="shared" si="137"/>
        <v>327</v>
      </c>
      <c r="B361" s="59" t="s">
        <v>1895</v>
      </c>
      <c r="C361" s="26">
        <v>1969</v>
      </c>
      <c r="D361" s="25" t="s">
        <v>1875</v>
      </c>
      <c r="E361" s="26" t="s">
        <v>16</v>
      </c>
      <c r="F361" s="26">
        <v>2</v>
      </c>
      <c r="G361" s="26">
        <v>1</v>
      </c>
      <c r="H361" s="27">
        <v>333.71</v>
      </c>
      <c r="I361" s="27">
        <v>0</v>
      </c>
      <c r="J361" s="27">
        <v>333.68</v>
      </c>
      <c r="K361" s="27">
        <f t="shared" si="136"/>
        <v>4169485.63</v>
      </c>
      <c r="L361" s="27">
        <v>0</v>
      </c>
      <c r="M361" s="27">
        <v>0</v>
      </c>
      <c r="N361" s="27">
        <v>0</v>
      </c>
      <c r="O361" s="27">
        <f>[1]Лист1!$D$2164</f>
        <v>4169485.63</v>
      </c>
      <c r="P361" s="27">
        <f t="shared" ref="P361:P363" si="139">K361/H361</f>
        <v>12494.338287734859</v>
      </c>
      <c r="Q361" s="27">
        <v>9673</v>
      </c>
      <c r="R361" s="28" t="s">
        <v>568</v>
      </c>
      <c r="S361" s="72"/>
    </row>
    <row r="362" spans="1:21" s="53" customFormat="1" ht="30" customHeight="1" x14ac:dyDescent="0.25">
      <c r="A362" s="45">
        <f t="shared" si="137"/>
        <v>328</v>
      </c>
      <c r="B362" s="158" t="s">
        <v>2663</v>
      </c>
      <c r="C362" s="46">
        <v>1964</v>
      </c>
      <c r="D362" s="46" t="s">
        <v>1875</v>
      </c>
      <c r="E362" s="47" t="s">
        <v>16</v>
      </c>
      <c r="F362" s="125">
        <v>2</v>
      </c>
      <c r="G362" s="125">
        <v>2</v>
      </c>
      <c r="H362" s="38">
        <v>485.1</v>
      </c>
      <c r="I362" s="123">
        <v>0</v>
      </c>
      <c r="J362" s="14">
        <v>376.6</v>
      </c>
      <c r="K362" s="27">
        <f t="shared" ref="K362" si="140">SUM(L362:O362)</f>
        <v>5183590.6999999993</v>
      </c>
      <c r="L362" s="27">
        <v>0</v>
      </c>
      <c r="M362" s="27">
        <v>0</v>
      </c>
      <c r="N362" s="27">
        <v>0</v>
      </c>
      <c r="O362" s="27">
        <f>[1]Лист1!$D$94</f>
        <v>5183590.6999999993</v>
      </c>
      <c r="P362" s="35">
        <f t="shared" si="139"/>
        <v>10685.612657184083</v>
      </c>
      <c r="Q362" s="48">
        <v>9673</v>
      </c>
      <c r="R362" s="28" t="s">
        <v>570</v>
      </c>
      <c r="S362" s="52"/>
      <c r="T362" s="52"/>
      <c r="U362" s="52"/>
    </row>
    <row r="363" spans="1:21" ht="30" customHeight="1" x14ac:dyDescent="0.25">
      <c r="A363" s="45">
        <f t="shared" si="137"/>
        <v>329</v>
      </c>
      <c r="B363" s="59" t="s">
        <v>728</v>
      </c>
      <c r="C363" s="26">
        <v>1968</v>
      </c>
      <c r="D363" s="25" t="s">
        <v>1875</v>
      </c>
      <c r="E363" s="26" t="s">
        <v>16</v>
      </c>
      <c r="F363" s="26">
        <v>2</v>
      </c>
      <c r="G363" s="26">
        <v>2</v>
      </c>
      <c r="H363" s="27">
        <v>754</v>
      </c>
      <c r="I363" s="27">
        <v>440.35</v>
      </c>
      <c r="J363" s="27">
        <v>313.64999999999998</v>
      </c>
      <c r="K363" s="27">
        <f t="shared" si="136"/>
        <v>32182.720000000001</v>
      </c>
      <c r="L363" s="27">
        <v>0</v>
      </c>
      <c r="M363" s="27">
        <v>0</v>
      </c>
      <c r="N363" s="27">
        <v>0</v>
      </c>
      <c r="O363" s="27">
        <f>[1]Лист1!$D$95</f>
        <v>32182.720000000001</v>
      </c>
      <c r="P363" s="27">
        <f t="shared" si="139"/>
        <v>42.6826525198939</v>
      </c>
      <c r="Q363" s="27">
        <v>9673</v>
      </c>
      <c r="R363" s="28" t="s">
        <v>570</v>
      </c>
      <c r="S363" s="72"/>
    </row>
    <row r="364" spans="1:21" ht="30" customHeight="1" x14ac:dyDescent="0.25">
      <c r="A364" s="273">
        <f>A363+1</f>
        <v>330</v>
      </c>
      <c r="B364" s="275" t="s">
        <v>432</v>
      </c>
      <c r="C364" s="279">
        <v>1964</v>
      </c>
      <c r="D364" s="277" t="s">
        <v>1875</v>
      </c>
      <c r="E364" s="279" t="s">
        <v>16</v>
      </c>
      <c r="F364" s="279">
        <v>2</v>
      </c>
      <c r="G364" s="279">
        <v>2</v>
      </c>
      <c r="H364" s="281">
        <v>478.4</v>
      </c>
      <c r="I364" s="281">
        <f>H364-J364</f>
        <v>221.47999999999996</v>
      </c>
      <c r="J364" s="281">
        <v>256.92</v>
      </c>
      <c r="K364" s="27">
        <f t="shared" si="136"/>
        <v>509264</v>
      </c>
      <c r="L364" s="27">
        <v>0</v>
      </c>
      <c r="M364" s="27">
        <v>0</v>
      </c>
      <c r="N364" s="27">
        <v>0</v>
      </c>
      <c r="O364" s="27">
        <f>[1]Лист1!$D$1387</f>
        <v>509264</v>
      </c>
      <c r="P364" s="27">
        <f t="shared" ref="P364:P370" si="141">K364/H364</f>
        <v>1064.5150501672242</v>
      </c>
      <c r="Q364" s="27">
        <v>9673</v>
      </c>
      <c r="R364" s="28" t="s">
        <v>569</v>
      </c>
      <c r="S364" s="72"/>
    </row>
    <row r="365" spans="1:21" ht="30" customHeight="1" x14ac:dyDescent="0.25">
      <c r="A365" s="274"/>
      <c r="B365" s="276"/>
      <c r="C365" s="280"/>
      <c r="D365" s="278"/>
      <c r="E365" s="280"/>
      <c r="F365" s="280"/>
      <c r="G365" s="280"/>
      <c r="H365" s="282"/>
      <c r="I365" s="282"/>
      <c r="J365" s="282"/>
      <c r="K365" s="27">
        <f t="shared" si="136"/>
        <v>2756675</v>
      </c>
      <c r="L365" s="27">
        <v>0</v>
      </c>
      <c r="M365" s="27">
        <v>0</v>
      </c>
      <c r="N365" s="27">
        <v>0</v>
      </c>
      <c r="O365" s="27">
        <f>[1]Лист1!$D$96</f>
        <v>2756675</v>
      </c>
      <c r="P365" s="27">
        <f>K365/H364</f>
        <v>5762.2805183946493</v>
      </c>
      <c r="Q365" s="27">
        <v>9673</v>
      </c>
      <c r="R365" s="28" t="s">
        <v>570</v>
      </c>
      <c r="S365" s="72"/>
    </row>
    <row r="366" spans="1:21" ht="30" customHeight="1" x14ac:dyDescent="0.25">
      <c r="A366" s="45">
        <f>A364+1</f>
        <v>331</v>
      </c>
      <c r="B366" s="59" t="s">
        <v>2576</v>
      </c>
      <c r="C366" s="25">
        <v>1982</v>
      </c>
      <c r="D366" s="25" t="s">
        <v>1875</v>
      </c>
      <c r="E366" s="26" t="s">
        <v>16</v>
      </c>
      <c r="F366" s="159">
        <v>2</v>
      </c>
      <c r="G366" s="159">
        <v>3</v>
      </c>
      <c r="H366" s="27">
        <v>994.26</v>
      </c>
      <c r="I366" s="27">
        <v>0</v>
      </c>
      <c r="J366" s="11">
        <v>936.8</v>
      </c>
      <c r="K366" s="27">
        <f t="shared" ref="K366" si="142">SUM(L366:O366)</f>
        <v>7257500</v>
      </c>
      <c r="L366" s="27">
        <v>0</v>
      </c>
      <c r="M366" s="27">
        <v>0</v>
      </c>
      <c r="N366" s="27">
        <v>0</v>
      </c>
      <c r="O366" s="27">
        <f>[1]Лист1!$D$2165</f>
        <v>7257500</v>
      </c>
      <c r="P366" s="27">
        <f t="shared" si="141"/>
        <v>7299.3985476635889</v>
      </c>
      <c r="Q366" s="27">
        <v>9673</v>
      </c>
      <c r="R366" s="28" t="s">
        <v>568</v>
      </c>
      <c r="S366" s="72"/>
    </row>
    <row r="367" spans="1:21" ht="30" customHeight="1" x14ac:dyDescent="0.25">
      <c r="A367" s="45">
        <f>A366+1</f>
        <v>332</v>
      </c>
      <c r="B367" s="59" t="s">
        <v>730</v>
      </c>
      <c r="C367" s="26">
        <v>1968</v>
      </c>
      <c r="D367" s="25" t="s">
        <v>1875</v>
      </c>
      <c r="E367" s="26" t="s">
        <v>16</v>
      </c>
      <c r="F367" s="26">
        <v>2</v>
      </c>
      <c r="G367" s="26">
        <v>2</v>
      </c>
      <c r="H367" s="27">
        <v>436.46</v>
      </c>
      <c r="I367" s="27">
        <v>183.23</v>
      </c>
      <c r="J367" s="27">
        <v>253.23</v>
      </c>
      <c r="K367" s="27">
        <f t="shared" si="136"/>
        <v>5289848.88</v>
      </c>
      <c r="L367" s="27">
        <v>0</v>
      </c>
      <c r="M367" s="27">
        <v>0</v>
      </c>
      <c r="N367" s="27">
        <v>0</v>
      </c>
      <c r="O367" s="27">
        <f>[1]Лист1!$D$1388</f>
        <v>5289848.88</v>
      </c>
      <c r="P367" s="27">
        <f t="shared" si="141"/>
        <v>12119.893873436284</v>
      </c>
      <c r="Q367" s="27">
        <v>9673</v>
      </c>
      <c r="R367" s="28" t="s">
        <v>569</v>
      </c>
      <c r="S367" s="72"/>
    </row>
    <row r="368" spans="1:21" ht="30" customHeight="1" x14ac:dyDescent="0.25">
      <c r="A368" s="45">
        <f t="shared" ref="A368:A371" si="143">A367+1</f>
        <v>333</v>
      </c>
      <c r="B368" s="59" t="s">
        <v>731</v>
      </c>
      <c r="C368" s="26">
        <v>1972</v>
      </c>
      <c r="D368" s="25" t="s">
        <v>1875</v>
      </c>
      <c r="E368" s="26" t="s">
        <v>16</v>
      </c>
      <c r="F368" s="26">
        <v>2</v>
      </c>
      <c r="G368" s="26">
        <v>2</v>
      </c>
      <c r="H368" s="27">
        <v>576.09</v>
      </c>
      <c r="I368" s="27">
        <v>273.5</v>
      </c>
      <c r="J368" s="27">
        <v>302.58999999999997</v>
      </c>
      <c r="K368" s="27">
        <f t="shared" si="136"/>
        <v>6134749.54</v>
      </c>
      <c r="L368" s="27">
        <v>0</v>
      </c>
      <c r="M368" s="27">
        <v>0</v>
      </c>
      <c r="N368" s="27">
        <v>0</v>
      </c>
      <c r="O368" s="27">
        <f>[1]Лист1!$D$1389</f>
        <v>6134749.54</v>
      </c>
      <c r="P368" s="27">
        <f t="shared" si="141"/>
        <v>10648.942942942942</v>
      </c>
      <c r="Q368" s="27">
        <v>9673</v>
      </c>
      <c r="R368" s="28" t="s">
        <v>569</v>
      </c>
      <c r="S368" s="72"/>
    </row>
    <row r="369" spans="1:39" ht="30" customHeight="1" x14ac:dyDescent="0.25">
      <c r="A369" s="45">
        <f t="shared" si="143"/>
        <v>334</v>
      </c>
      <c r="B369" s="59" t="s">
        <v>732</v>
      </c>
      <c r="C369" s="26">
        <v>1973</v>
      </c>
      <c r="D369" s="25" t="s">
        <v>1875</v>
      </c>
      <c r="E369" s="26" t="s">
        <v>16</v>
      </c>
      <c r="F369" s="26">
        <v>2</v>
      </c>
      <c r="G369" s="26">
        <v>2</v>
      </c>
      <c r="H369" s="27">
        <v>569.14</v>
      </c>
      <c r="I369" s="27">
        <v>276.55</v>
      </c>
      <c r="J369" s="27">
        <v>301.58999999999997</v>
      </c>
      <c r="K369" s="27">
        <f t="shared" si="136"/>
        <v>7374794.4900000002</v>
      </c>
      <c r="L369" s="27">
        <v>0</v>
      </c>
      <c r="M369" s="27">
        <v>0</v>
      </c>
      <c r="N369" s="27">
        <v>0</v>
      </c>
      <c r="O369" s="27">
        <f>[1]Лист1!$D$1390</f>
        <v>7374794.4900000002</v>
      </c>
      <c r="P369" s="27">
        <f t="shared" si="141"/>
        <v>12957.786291597849</v>
      </c>
      <c r="Q369" s="27">
        <v>9673</v>
      </c>
      <c r="R369" s="28" t="s">
        <v>569</v>
      </c>
      <c r="S369" s="72"/>
    </row>
    <row r="370" spans="1:39" ht="30" customHeight="1" x14ac:dyDescent="0.25">
      <c r="A370" s="45">
        <f t="shared" si="143"/>
        <v>335</v>
      </c>
      <c r="B370" s="59" t="s">
        <v>2532</v>
      </c>
      <c r="C370" s="26">
        <v>1991</v>
      </c>
      <c r="D370" s="25" t="s">
        <v>1875</v>
      </c>
      <c r="E370" s="26" t="s">
        <v>16</v>
      </c>
      <c r="F370" s="26">
        <v>3</v>
      </c>
      <c r="G370" s="26">
        <v>2</v>
      </c>
      <c r="H370" s="27">
        <v>1655.17</v>
      </c>
      <c r="I370" s="27">
        <v>0</v>
      </c>
      <c r="J370" s="27">
        <v>1534.6</v>
      </c>
      <c r="K370" s="27">
        <f t="shared" ref="K370" si="144">SUM(L370:O370)</f>
        <v>5475000</v>
      </c>
      <c r="L370" s="27">
        <v>0</v>
      </c>
      <c r="M370" s="27">
        <v>0</v>
      </c>
      <c r="N370" s="27">
        <v>0</v>
      </c>
      <c r="O370" s="27">
        <f>[1]Лист1!$D$1391</f>
        <v>5475000</v>
      </c>
      <c r="P370" s="27">
        <f t="shared" si="141"/>
        <v>3307.817323900264</v>
      </c>
      <c r="Q370" s="48">
        <v>9673</v>
      </c>
      <c r="R370" s="28" t="s">
        <v>569</v>
      </c>
      <c r="S370" s="72"/>
    </row>
    <row r="371" spans="1:39" ht="30" customHeight="1" x14ac:dyDescent="0.25">
      <c r="A371" s="45">
        <f t="shared" si="143"/>
        <v>336</v>
      </c>
      <c r="B371" s="59" t="s">
        <v>1894</v>
      </c>
      <c r="C371" s="26">
        <v>1974</v>
      </c>
      <c r="D371" s="25" t="s">
        <v>1875</v>
      </c>
      <c r="E371" s="26" t="s">
        <v>16</v>
      </c>
      <c r="F371" s="26">
        <v>2</v>
      </c>
      <c r="G371" s="26">
        <v>2</v>
      </c>
      <c r="H371" s="27">
        <v>778.1</v>
      </c>
      <c r="I371" s="27">
        <v>0</v>
      </c>
      <c r="J371" s="27">
        <v>718.04</v>
      </c>
      <c r="K371" s="27">
        <f t="shared" si="136"/>
        <v>2762500</v>
      </c>
      <c r="L371" s="27">
        <v>0</v>
      </c>
      <c r="M371" s="27">
        <v>0</v>
      </c>
      <c r="N371" s="27">
        <v>0</v>
      </c>
      <c r="O371" s="27">
        <f>[1]Лист1!$D$2166</f>
        <v>2762500</v>
      </c>
      <c r="P371" s="27">
        <f t="shared" ref="P371" si="145">K371/H371</f>
        <v>3550.3148695540417</v>
      </c>
      <c r="Q371" s="27">
        <v>9673</v>
      </c>
      <c r="R371" s="28" t="s">
        <v>568</v>
      </c>
      <c r="S371" s="72"/>
    </row>
    <row r="372" spans="1:39" ht="30" customHeight="1" x14ac:dyDescent="0.25">
      <c r="A372" s="273">
        <f>A371+1</f>
        <v>337</v>
      </c>
      <c r="B372" s="275" t="s">
        <v>431</v>
      </c>
      <c r="C372" s="279">
        <v>1964</v>
      </c>
      <c r="D372" s="277" t="s">
        <v>1875</v>
      </c>
      <c r="E372" s="279" t="s">
        <v>16</v>
      </c>
      <c r="F372" s="279">
        <v>2</v>
      </c>
      <c r="G372" s="279">
        <v>1</v>
      </c>
      <c r="H372" s="281">
        <v>308</v>
      </c>
      <c r="I372" s="281">
        <v>0</v>
      </c>
      <c r="J372" s="281">
        <v>224.91</v>
      </c>
      <c r="K372" s="27">
        <f t="shared" si="136"/>
        <v>2192921.6000000001</v>
      </c>
      <c r="L372" s="27">
        <v>0</v>
      </c>
      <c r="M372" s="27">
        <v>0</v>
      </c>
      <c r="N372" s="27">
        <v>0</v>
      </c>
      <c r="O372" s="27">
        <f>[1]Лист1!$D$1392</f>
        <v>2192921.6000000001</v>
      </c>
      <c r="P372" s="27">
        <f>K372/H372</f>
        <v>7119.8753246753249</v>
      </c>
      <c r="Q372" s="27">
        <v>9673</v>
      </c>
      <c r="R372" s="28" t="s">
        <v>569</v>
      </c>
      <c r="S372" s="72"/>
    </row>
    <row r="373" spans="1:39" ht="30" customHeight="1" x14ac:dyDescent="0.25">
      <c r="A373" s="274"/>
      <c r="B373" s="276"/>
      <c r="C373" s="280"/>
      <c r="D373" s="278"/>
      <c r="E373" s="280"/>
      <c r="F373" s="280"/>
      <c r="G373" s="280"/>
      <c r="H373" s="282"/>
      <c r="I373" s="282"/>
      <c r="J373" s="282"/>
      <c r="K373" s="27">
        <f t="shared" si="136"/>
        <v>3874250</v>
      </c>
      <c r="L373" s="27">
        <v>0</v>
      </c>
      <c r="M373" s="27">
        <v>0</v>
      </c>
      <c r="N373" s="27">
        <v>0</v>
      </c>
      <c r="O373" s="27">
        <f>[1]Лист1!$D$97</f>
        <v>3874250</v>
      </c>
      <c r="P373" s="27">
        <f>K373/H372</f>
        <v>12578.733766233767</v>
      </c>
      <c r="Q373" s="27">
        <v>9673</v>
      </c>
      <c r="R373" s="28" t="s">
        <v>570</v>
      </c>
      <c r="S373" s="72"/>
    </row>
    <row r="374" spans="1:39" s="53" customFormat="1" ht="30" customHeight="1" x14ac:dyDescent="0.25">
      <c r="A374" s="135">
        <f>A372+1</f>
        <v>338</v>
      </c>
      <c r="B374" s="158" t="s">
        <v>2664</v>
      </c>
      <c r="C374" s="46">
        <v>1968</v>
      </c>
      <c r="D374" s="46" t="s">
        <v>1875</v>
      </c>
      <c r="E374" s="47" t="s">
        <v>16</v>
      </c>
      <c r="F374" s="125">
        <v>2</v>
      </c>
      <c r="G374" s="125">
        <v>2</v>
      </c>
      <c r="H374" s="38">
        <v>529.71</v>
      </c>
      <c r="I374" s="123">
        <v>0</v>
      </c>
      <c r="J374" s="14">
        <v>529.71</v>
      </c>
      <c r="K374" s="27">
        <f t="shared" ref="K374" si="146">SUM(L374:O374)</f>
        <v>6578200</v>
      </c>
      <c r="L374" s="27">
        <v>0</v>
      </c>
      <c r="M374" s="27">
        <v>0</v>
      </c>
      <c r="N374" s="27">
        <v>0</v>
      </c>
      <c r="O374" s="27">
        <f>[1]Лист1!$D$98</f>
        <v>6578200</v>
      </c>
      <c r="P374" s="35">
        <f t="shared" ref="P374" si="147">K374/H374</f>
        <v>12418.49313775462</v>
      </c>
      <c r="Q374" s="48">
        <v>9673</v>
      </c>
      <c r="R374" s="28" t="s">
        <v>570</v>
      </c>
      <c r="S374" s="52"/>
      <c r="T374" s="52"/>
      <c r="U374" s="52"/>
    </row>
    <row r="375" spans="1:39" ht="30" customHeight="1" x14ac:dyDescent="0.25">
      <c r="A375" s="273">
        <f>A374+1</f>
        <v>339</v>
      </c>
      <c r="B375" s="275" t="s">
        <v>430</v>
      </c>
      <c r="C375" s="279">
        <v>1967</v>
      </c>
      <c r="D375" s="277" t="s">
        <v>1875</v>
      </c>
      <c r="E375" s="279" t="s">
        <v>16</v>
      </c>
      <c r="F375" s="279">
        <v>2</v>
      </c>
      <c r="G375" s="279">
        <v>2</v>
      </c>
      <c r="H375" s="281">
        <v>519.1</v>
      </c>
      <c r="I375" s="281">
        <v>0</v>
      </c>
      <c r="J375" s="281">
        <v>356.6</v>
      </c>
      <c r="K375" s="27">
        <f t="shared" si="136"/>
        <v>548336</v>
      </c>
      <c r="L375" s="27">
        <v>0</v>
      </c>
      <c r="M375" s="27">
        <v>0</v>
      </c>
      <c r="N375" s="27">
        <v>0</v>
      </c>
      <c r="O375" s="27">
        <f>[1]Лист1!$D$1393</f>
        <v>548336</v>
      </c>
      <c r="P375" s="27">
        <f>K375/H375</f>
        <v>1056.3205548063956</v>
      </c>
      <c r="Q375" s="27">
        <v>9673</v>
      </c>
      <c r="R375" s="28" t="s">
        <v>569</v>
      </c>
      <c r="S375" s="72"/>
    </row>
    <row r="376" spans="1:39" ht="30" customHeight="1" x14ac:dyDescent="0.25">
      <c r="A376" s="274"/>
      <c r="B376" s="276"/>
      <c r="C376" s="280"/>
      <c r="D376" s="278"/>
      <c r="E376" s="280"/>
      <c r="F376" s="280"/>
      <c r="G376" s="280"/>
      <c r="H376" s="282"/>
      <c r="I376" s="282"/>
      <c r="J376" s="282"/>
      <c r="K376" s="27">
        <f t="shared" si="136"/>
        <v>3088375</v>
      </c>
      <c r="L376" s="27">
        <v>0</v>
      </c>
      <c r="M376" s="27">
        <v>0</v>
      </c>
      <c r="N376" s="27">
        <v>0</v>
      </c>
      <c r="O376" s="27">
        <f>[1]Лист1!$D$99</f>
        <v>3088375</v>
      </c>
      <c r="P376" s="27">
        <f>K376/H375</f>
        <v>5949.4798690040452</v>
      </c>
      <c r="Q376" s="27">
        <v>9673</v>
      </c>
      <c r="R376" s="28" t="s">
        <v>570</v>
      </c>
      <c r="S376" s="72"/>
    </row>
    <row r="377" spans="1:39" ht="30" customHeight="1" x14ac:dyDescent="0.25">
      <c r="A377" s="45">
        <f>A375+1</f>
        <v>340</v>
      </c>
      <c r="B377" s="59" t="s">
        <v>455</v>
      </c>
      <c r="C377" s="26">
        <v>1969</v>
      </c>
      <c r="D377" s="25" t="s">
        <v>1875</v>
      </c>
      <c r="E377" s="26" t="s">
        <v>16</v>
      </c>
      <c r="F377" s="26">
        <v>2</v>
      </c>
      <c r="G377" s="26">
        <v>3</v>
      </c>
      <c r="H377" s="27">
        <v>1006</v>
      </c>
      <c r="I377" s="27">
        <v>554.52</v>
      </c>
      <c r="J377" s="27">
        <v>451.48</v>
      </c>
      <c r="K377" s="27">
        <f>SUM(L377:O377)</f>
        <v>5013004</v>
      </c>
      <c r="L377" s="27">
        <v>0</v>
      </c>
      <c r="M377" s="27">
        <v>0</v>
      </c>
      <c r="N377" s="27">
        <v>0</v>
      </c>
      <c r="O377" s="27">
        <f>[1]Лист1!$D$2167</f>
        <v>5013004</v>
      </c>
      <c r="P377" s="27">
        <f>K377/H377</f>
        <v>4983.1053677932405</v>
      </c>
      <c r="Q377" s="27">
        <v>9673</v>
      </c>
      <c r="R377" s="28" t="s">
        <v>568</v>
      </c>
      <c r="S377" s="72"/>
    </row>
    <row r="378" spans="1:39" ht="30" customHeight="1" x14ac:dyDescent="0.25">
      <c r="A378" s="45">
        <f>A377+1</f>
        <v>341</v>
      </c>
      <c r="B378" s="59" t="s">
        <v>2577</v>
      </c>
      <c r="C378" s="25">
        <v>1971</v>
      </c>
      <c r="D378" s="25" t="s">
        <v>1875</v>
      </c>
      <c r="E378" s="26" t="s">
        <v>16</v>
      </c>
      <c r="F378" s="159">
        <v>2</v>
      </c>
      <c r="G378" s="159">
        <v>2</v>
      </c>
      <c r="H378" s="27">
        <v>982.4</v>
      </c>
      <c r="I378" s="27">
        <v>0</v>
      </c>
      <c r="J378" s="11">
        <v>693.2</v>
      </c>
      <c r="K378" s="27">
        <f>SUM(L378:O378)</f>
        <v>4023912</v>
      </c>
      <c r="L378" s="27">
        <v>0</v>
      </c>
      <c r="M378" s="27">
        <v>0</v>
      </c>
      <c r="N378" s="27">
        <v>0</v>
      </c>
      <c r="O378" s="27">
        <f>[1]Лист1!$D$2168</f>
        <v>4023912</v>
      </c>
      <c r="P378" s="27">
        <f>K378/H378</f>
        <v>4096.001628664495</v>
      </c>
      <c r="Q378" s="27">
        <v>9673</v>
      </c>
      <c r="R378" s="28" t="s">
        <v>568</v>
      </c>
      <c r="S378" s="72"/>
    </row>
    <row r="379" spans="1:39" s="161" customFormat="1" ht="30" customHeight="1" x14ac:dyDescent="0.25">
      <c r="A379" s="45">
        <f>A378+1</f>
        <v>342</v>
      </c>
      <c r="B379" s="59" t="s">
        <v>2578</v>
      </c>
      <c r="C379" s="25">
        <v>1971</v>
      </c>
      <c r="D379" s="25" t="s">
        <v>1875</v>
      </c>
      <c r="E379" s="26" t="s">
        <v>16</v>
      </c>
      <c r="F379" s="159">
        <v>2</v>
      </c>
      <c r="G379" s="159">
        <v>2</v>
      </c>
      <c r="H379" s="27">
        <v>997.5</v>
      </c>
      <c r="I379" s="27">
        <v>0</v>
      </c>
      <c r="J379" s="11">
        <v>728.8</v>
      </c>
      <c r="K379" s="27">
        <f>SUM(L379:O379)</f>
        <v>1998117.5</v>
      </c>
      <c r="L379" s="27">
        <v>0</v>
      </c>
      <c r="M379" s="27">
        <v>0</v>
      </c>
      <c r="N379" s="27">
        <v>0</v>
      </c>
      <c r="O379" s="27">
        <f>[1]Лист1!$D$2169</f>
        <v>1998117.5</v>
      </c>
      <c r="P379" s="27">
        <f>K379/H379</f>
        <v>2003.125313283208</v>
      </c>
      <c r="Q379" s="27">
        <v>9673</v>
      </c>
      <c r="R379" s="28" t="s">
        <v>568</v>
      </c>
      <c r="S379" s="160"/>
      <c r="T379" s="160"/>
      <c r="U379" s="160"/>
    </row>
    <row r="380" spans="1:39" ht="30" customHeight="1" x14ac:dyDescent="0.25">
      <c r="A380" s="273">
        <f>A379+1</f>
        <v>343</v>
      </c>
      <c r="B380" s="275" t="s">
        <v>2393</v>
      </c>
      <c r="C380" s="277">
        <v>1988</v>
      </c>
      <c r="D380" s="277" t="s">
        <v>1875</v>
      </c>
      <c r="E380" s="277" t="s">
        <v>18</v>
      </c>
      <c r="F380" s="277">
        <v>3</v>
      </c>
      <c r="G380" s="277">
        <v>1</v>
      </c>
      <c r="H380" s="281">
        <v>735.09</v>
      </c>
      <c r="I380" s="281">
        <v>0</v>
      </c>
      <c r="J380" s="281">
        <v>645</v>
      </c>
      <c r="K380" s="39">
        <f t="shared" ref="K380:K383" si="148">SUM(L380:O380)</f>
        <v>3100000</v>
      </c>
      <c r="L380" s="39">
        <v>0</v>
      </c>
      <c r="M380" s="39">
        <v>0</v>
      </c>
      <c r="N380" s="39">
        <v>0</v>
      </c>
      <c r="O380" s="39">
        <f>[1]Лист1!$D$100</f>
        <v>3100000</v>
      </c>
      <c r="P380" s="39">
        <f t="shared" ref="P380:P383" si="149">K380/H380</f>
        <v>4217.1706865825954</v>
      </c>
      <c r="Q380" s="130">
        <v>9673</v>
      </c>
      <c r="R380" s="148" t="s">
        <v>570</v>
      </c>
      <c r="S380" s="152"/>
      <c r="T380" s="65"/>
      <c r="U380" s="85"/>
      <c r="V380" s="85"/>
      <c r="W380" s="85"/>
      <c r="X380" s="153"/>
      <c r="Y380" s="153"/>
      <c r="Z380" s="5"/>
      <c r="AA380" s="5"/>
      <c r="AB380" s="5"/>
      <c r="AC380" s="154"/>
      <c r="AD380" s="5"/>
      <c r="AE380" s="5"/>
      <c r="AF380" s="5"/>
      <c r="AG380" s="154"/>
      <c r="AH380" s="155"/>
      <c r="AI380" s="155"/>
      <c r="AJ380" s="131"/>
      <c r="AK380" s="72"/>
      <c r="AL380" s="72"/>
      <c r="AM380" s="72"/>
    </row>
    <row r="381" spans="1:39" ht="30" customHeight="1" x14ac:dyDescent="0.25">
      <c r="A381" s="274"/>
      <c r="B381" s="276"/>
      <c r="C381" s="278"/>
      <c r="D381" s="278"/>
      <c r="E381" s="278"/>
      <c r="F381" s="278"/>
      <c r="G381" s="278"/>
      <c r="H381" s="282"/>
      <c r="I381" s="282"/>
      <c r="J381" s="282"/>
      <c r="K381" s="27">
        <f t="shared" ref="K381" si="150">SUM(L381:O381)</f>
        <v>1537910</v>
      </c>
      <c r="L381" s="27">
        <v>0</v>
      </c>
      <c r="M381" s="27">
        <v>0</v>
      </c>
      <c r="N381" s="27">
        <v>0</v>
      </c>
      <c r="O381" s="27">
        <f>[1]Лист1!$D$2170</f>
        <v>1537910</v>
      </c>
      <c r="P381" s="27">
        <f>K381/H380</f>
        <v>2092.1383776136254</v>
      </c>
      <c r="Q381" s="48">
        <v>9673</v>
      </c>
      <c r="R381" s="28" t="s">
        <v>568</v>
      </c>
      <c r="S381" s="67"/>
      <c r="T381" s="68"/>
      <c r="U381" s="53"/>
      <c r="V381" s="53"/>
      <c r="W381" s="53"/>
      <c r="X381" s="69"/>
      <c r="Y381" s="69"/>
      <c r="Z381" s="8"/>
      <c r="AA381" s="8"/>
      <c r="AB381" s="8"/>
      <c r="AC381" s="70"/>
      <c r="AD381" s="8"/>
      <c r="AE381" s="8"/>
      <c r="AF381" s="8"/>
      <c r="AG381" s="70"/>
      <c r="AH381" s="71"/>
      <c r="AI381" s="71"/>
      <c r="AJ381" s="67"/>
      <c r="AK381" s="72"/>
      <c r="AL381" s="72"/>
      <c r="AM381" s="72"/>
    </row>
    <row r="382" spans="1:39" ht="30" customHeight="1" x14ac:dyDescent="0.25">
      <c r="A382" s="45">
        <f>A380+1</f>
        <v>344</v>
      </c>
      <c r="B382" s="59" t="s">
        <v>729</v>
      </c>
      <c r="C382" s="26">
        <v>1969</v>
      </c>
      <c r="D382" s="25" t="s">
        <v>1875</v>
      </c>
      <c r="E382" s="26" t="s">
        <v>16</v>
      </c>
      <c r="F382" s="26">
        <v>2</v>
      </c>
      <c r="G382" s="26">
        <v>2</v>
      </c>
      <c r="H382" s="27">
        <v>1091.3399999999999</v>
      </c>
      <c r="I382" s="27">
        <v>455.61</v>
      </c>
      <c r="J382" s="27">
        <v>635.73</v>
      </c>
      <c r="K382" s="27">
        <f t="shared" si="148"/>
        <v>50880.160000000003</v>
      </c>
      <c r="L382" s="27">
        <v>0</v>
      </c>
      <c r="M382" s="27">
        <v>0</v>
      </c>
      <c r="N382" s="27">
        <v>0</v>
      </c>
      <c r="O382" s="27">
        <f>[1]Лист1!$D$101</f>
        <v>50880.160000000003</v>
      </c>
      <c r="P382" s="27">
        <f t="shared" si="149"/>
        <v>46.621731082888935</v>
      </c>
      <c r="Q382" s="27">
        <v>9673</v>
      </c>
      <c r="R382" s="28" t="s">
        <v>570</v>
      </c>
      <c r="S382" s="72"/>
    </row>
    <row r="383" spans="1:39" ht="30" customHeight="1" x14ac:dyDescent="0.25">
      <c r="A383" s="45">
        <f>A382+1</f>
        <v>345</v>
      </c>
      <c r="B383" s="59" t="s">
        <v>2394</v>
      </c>
      <c r="C383" s="25">
        <v>1990</v>
      </c>
      <c r="D383" s="25" t="s">
        <v>1875</v>
      </c>
      <c r="E383" s="25" t="s">
        <v>16</v>
      </c>
      <c r="F383" s="25">
        <v>3</v>
      </c>
      <c r="G383" s="25">
        <v>1</v>
      </c>
      <c r="H383" s="27">
        <v>633.1</v>
      </c>
      <c r="I383" s="27">
        <v>0</v>
      </c>
      <c r="J383" s="27">
        <v>598</v>
      </c>
      <c r="K383" s="27">
        <f t="shared" si="148"/>
        <v>2388614.4</v>
      </c>
      <c r="L383" s="27">
        <v>0</v>
      </c>
      <c r="M383" s="27">
        <v>0</v>
      </c>
      <c r="N383" s="27">
        <v>0</v>
      </c>
      <c r="O383" s="27">
        <f>[1]Лист1!$D$102</f>
        <v>2388614.4</v>
      </c>
      <c r="P383" s="27">
        <f t="shared" si="149"/>
        <v>3772.8864318433102</v>
      </c>
      <c r="Q383" s="48">
        <v>9673</v>
      </c>
      <c r="R383" s="28" t="s">
        <v>570</v>
      </c>
      <c r="S383" s="152"/>
      <c r="T383" s="65"/>
      <c r="U383" s="85"/>
      <c r="V383" s="85"/>
      <c r="W383" s="85"/>
      <c r="X383" s="153"/>
      <c r="Y383" s="153"/>
      <c r="Z383" s="5"/>
      <c r="AA383" s="5"/>
      <c r="AB383" s="5"/>
      <c r="AC383" s="154"/>
      <c r="AD383" s="5"/>
      <c r="AE383" s="5"/>
      <c r="AF383" s="5"/>
      <c r="AG383" s="154"/>
      <c r="AH383" s="155"/>
      <c r="AI383" s="155"/>
      <c r="AJ383" s="131"/>
      <c r="AK383" s="72"/>
      <c r="AL383" s="72"/>
      <c r="AM383" s="72"/>
    </row>
    <row r="384" spans="1:39" ht="30" customHeight="1" x14ac:dyDescent="0.25">
      <c r="A384" s="297" t="s">
        <v>2123</v>
      </c>
      <c r="B384" s="297"/>
      <c r="C384" s="297"/>
      <c r="D384" s="297"/>
      <c r="E384" s="297"/>
      <c r="F384" s="297"/>
      <c r="G384" s="297"/>
      <c r="H384" s="297"/>
      <c r="I384" s="297"/>
      <c r="J384" s="297"/>
      <c r="K384" s="297"/>
      <c r="L384" s="297"/>
      <c r="M384" s="297"/>
      <c r="N384" s="297"/>
      <c r="O384" s="297"/>
      <c r="P384" s="297"/>
      <c r="Q384" s="297"/>
      <c r="R384" s="297"/>
      <c r="S384" s="72"/>
    </row>
    <row r="385" spans="1:39" ht="30" customHeight="1" x14ac:dyDescent="0.25">
      <c r="A385" s="309" t="s">
        <v>2124</v>
      </c>
      <c r="B385" s="309"/>
      <c r="C385" s="51" t="s">
        <v>17</v>
      </c>
      <c r="D385" s="88" t="s">
        <v>17</v>
      </c>
      <c r="E385" s="51" t="s">
        <v>17</v>
      </c>
      <c r="F385" s="51" t="s">
        <v>17</v>
      </c>
      <c r="G385" s="51" t="s">
        <v>17</v>
      </c>
      <c r="H385" s="37">
        <f>SUM(H386:H448)</f>
        <v>361244.11999999988</v>
      </c>
      <c r="I385" s="37">
        <f t="shared" ref="I385:O385" si="151">SUM(I386:I448)</f>
        <v>2846</v>
      </c>
      <c r="J385" s="37">
        <f t="shared" si="151"/>
        <v>349486.73999999993</v>
      </c>
      <c r="K385" s="37">
        <f t="shared" si="151"/>
        <v>732224394.95000029</v>
      </c>
      <c r="L385" s="37">
        <f t="shared" si="151"/>
        <v>0</v>
      </c>
      <c r="M385" s="37">
        <f t="shared" si="151"/>
        <v>0</v>
      </c>
      <c r="N385" s="37">
        <f t="shared" si="151"/>
        <v>0</v>
      </c>
      <c r="O385" s="37">
        <f t="shared" si="151"/>
        <v>732224394.95000029</v>
      </c>
      <c r="P385" s="37">
        <f>K385/H385</f>
        <v>2026.95173266765</v>
      </c>
      <c r="Q385" s="2" t="s">
        <v>17</v>
      </c>
      <c r="R385" s="3" t="s">
        <v>17</v>
      </c>
      <c r="S385" s="72"/>
    </row>
    <row r="386" spans="1:39" ht="30" customHeight="1" x14ac:dyDescent="0.25">
      <c r="A386" s="135">
        <f>A383+1</f>
        <v>346</v>
      </c>
      <c r="B386" s="121" t="s">
        <v>1985</v>
      </c>
      <c r="C386" s="46">
        <v>1975</v>
      </c>
      <c r="D386" s="46" t="s">
        <v>1875</v>
      </c>
      <c r="E386" s="47" t="s">
        <v>18</v>
      </c>
      <c r="F386" s="47">
        <v>8</v>
      </c>
      <c r="G386" s="47">
        <v>4</v>
      </c>
      <c r="H386" s="38">
        <v>7208</v>
      </c>
      <c r="I386" s="38">
        <v>102.9</v>
      </c>
      <c r="J386" s="38">
        <v>7100.7</v>
      </c>
      <c r="K386" s="27">
        <f t="shared" ref="K386" si="152">SUM(L386:O386)</f>
        <v>38163718.800000004</v>
      </c>
      <c r="L386" s="27">
        <v>0</v>
      </c>
      <c r="M386" s="27">
        <v>0</v>
      </c>
      <c r="N386" s="27">
        <v>0</v>
      </c>
      <c r="O386" s="27">
        <f>[1]Лист1!$D$104</f>
        <v>38163718.800000004</v>
      </c>
      <c r="P386" s="27">
        <f>K386/H386</f>
        <v>5294.6335738068819</v>
      </c>
      <c r="Q386" s="27">
        <v>9673</v>
      </c>
      <c r="R386" s="28" t="s">
        <v>570</v>
      </c>
      <c r="S386" s="72"/>
    </row>
    <row r="387" spans="1:39" ht="30" customHeight="1" x14ac:dyDescent="0.25">
      <c r="A387" s="45">
        <f>A386+1</f>
        <v>347</v>
      </c>
      <c r="B387" s="59" t="s">
        <v>1896</v>
      </c>
      <c r="C387" s="25">
        <v>1974</v>
      </c>
      <c r="D387" s="25" t="s">
        <v>1875</v>
      </c>
      <c r="E387" s="26" t="s">
        <v>18</v>
      </c>
      <c r="F387" s="26">
        <v>8</v>
      </c>
      <c r="G387" s="26">
        <v>4</v>
      </c>
      <c r="H387" s="27">
        <v>7148.5</v>
      </c>
      <c r="I387" s="27">
        <v>102.4</v>
      </c>
      <c r="J387" s="27">
        <v>7047.7</v>
      </c>
      <c r="K387" s="27">
        <f t="shared" ref="K387:K448" si="153">SUM(L387:O387)</f>
        <v>2553839.0300000003</v>
      </c>
      <c r="L387" s="27">
        <v>0</v>
      </c>
      <c r="M387" s="27">
        <v>0</v>
      </c>
      <c r="N387" s="27">
        <v>0</v>
      </c>
      <c r="O387" s="27">
        <f>[2]Лист1!$D$1673</f>
        <v>2553839.0300000003</v>
      </c>
      <c r="P387" s="27">
        <f t="shared" ref="P387:P392" si="154">K387/H387</f>
        <v>357.2552325662727</v>
      </c>
      <c r="Q387" s="27">
        <v>9673</v>
      </c>
      <c r="R387" s="28" t="s">
        <v>568</v>
      </c>
      <c r="S387" s="72"/>
    </row>
    <row r="388" spans="1:39" ht="30" customHeight="1" x14ac:dyDescent="0.25">
      <c r="A388" s="273">
        <f>A387+1</f>
        <v>348</v>
      </c>
      <c r="B388" s="275" t="s">
        <v>2395</v>
      </c>
      <c r="C388" s="277">
        <v>1975</v>
      </c>
      <c r="D388" s="277" t="s">
        <v>1875</v>
      </c>
      <c r="E388" s="277" t="s">
        <v>18</v>
      </c>
      <c r="F388" s="277">
        <v>5</v>
      </c>
      <c r="G388" s="277">
        <v>3</v>
      </c>
      <c r="H388" s="281">
        <v>4685.8999999999996</v>
      </c>
      <c r="I388" s="281">
        <v>0</v>
      </c>
      <c r="J388" s="281">
        <v>3987.2</v>
      </c>
      <c r="K388" s="27">
        <f t="shared" ref="K388:K391" si="155">SUM(L388:O388)</f>
        <v>21025605.369999997</v>
      </c>
      <c r="L388" s="27">
        <v>0</v>
      </c>
      <c r="M388" s="27">
        <v>0</v>
      </c>
      <c r="N388" s="27">
        <v>0</v>
      </c>
      <c r="O388" s="27">
        <f>[1]Лист1!$D$105</f>
        <v>21025605.369999997</v>
      </c>
      <c r="P388" s="27">
        <f t="shared" si="154"/>
        <v>4486.9940395655049</v>
      </c>
      <c r="Q388" s="48">
        <v>9673</v>
      </c>
      <c r="R388" s="28" t="s">
        <v>570</v>
      </c>
      <c r="S388" s="152"/>
      <c r="T388" s="65"/>
      <c r="U388" s="85"/>
      <c r="V388" s="85"/>
      <c r="W388" s="85"/>
      <c r="X388" s="153"/>
      <c r="Y388" s="153"/>
      <c r="Z388" s="5"/>
      <c r="AA388" s="5"/>
      <c r="AB388" s="5"/>
      <c r="AC388" s="154"/>
      <c r="AD388" s="5"/>
      <c r="AE388" s="5"/>
      <c r="AF388" s="5"/>
      <c r="AG388" s="154"/>
      <c r="AH388" s="155"/>
      <c r="AI388" s="155"/>
      <c r="AJ388" s="131"/>
      <c r="AK388" s="72"/>
      <c r="AL388" s="72"/>
      <c r="AM388" s="72"/>
    </row>
    <row r="389" spans="1:39" ht="30" customHeight="1" x14ac:dyDescent="0.25">
      <c r="A389" s="274"/>
      <c r="B389" s="276"/>
      <c r="C389" s="278"/>
      <c r="D389" s="278"/>
      <c r="E389" s="278"/>
      <c r="F389" s="278"/>
      <c r="G389" s="278"/>
      <c r="H389" s="282"/>
      <c r="I389" s="282"/>
      <c r="J389" s="282"/>
      <c r="K389" s="27">
        <f t="shared" ref="K389" si="156">SUM(L389:O389)</f>
        <v>9172720</v>
      </c>
      <c r="L389" s="27">
        <v>0</v>
      </c>
      <c r="M389" s="27">
        <v>0</v>
      </c>
      <c r="N389" s="27">
        <v>0</v>
      </c>
      <c r="O389" s="27">
        <f>[1]Лист1!$D$2172</f>
        <v>9172720</v>
      </c>
      <c r="P389" s="27">
        <f>K389/H388</f>
        <v>1957.5150984869504</v>
      </c>
      <c r="Q389" s="48">
        <v>9673</v>
      </c>
      <c r="R389" s="28" t="s">
        <v>568</v>
      </c>
      <c r="S389" s="67"/>
      <c r="T389" s="68"/>
      <c r="U389" s="53"/>
      <c r="V389" s="53"/>
      <c r="W389" s="53"/>
      <c r="X389" s="69"/>
      <c r="Y389" s="69"/>
      <c r="Z389" s="8"/>
      <c r="AA389" s="8"/>
      <c r="AB389" s="8"/>
      <c r="AC389" s="70"/>
      <c r="AD389" s="8"/>
      <c r="AE389" s="8"/>
      <c r="AF389" s="8"/>
      <c r="AG389" s="70"/>
      <c r="AH389" s="71"/>
      <c r="AI389" s="71"/>
      <c r="AJ389" s="67"/>
      <c r="AK389" s="72"/>
      <c r="AL389" s="72"/>
      <c r="AM389" s="72"/>
    </row>
    <row r="390" spans="1:39" ht="30" customHeight="1" x14ac:dyDescent="0.25">
      <c r="A390" s="64">
        <f>A388+1</f>
        <v>349</v>
      </c>
      <c r="B390" s="65" t="s">
        <v>2735</v>
      </c>
      <c r="C390" s="66">
        <v>1979</v>
      </c>
      <c r="D390" s="66" t="s">
        <v>1875</v>
      </c>
      <c r="E390" s="66" t="s">
        <v>16</v>
      </c>
      <c r="F390" s="66">
        <v>5</v>
      </c>
      <c r="G390" s="66">
        <v>1</v>
      </c>
      <c r="H390" s="39">
        <v>2242.0500000000002</v>
      </c>
      <c r="I390" s="39">
        <v>243</v>
      </c>
      <c r="J390" s="39">
        <v>1951.25</v>
      </c>
      <c r="K390" s="27">
        <f t="shared" ref="K390" si="157">SUM(L390:O390)</f>
        <v>18865021.75</v>
      </c>
      <c r="L390" s="27">
        <v>0</v>
      </c>
      <c r="M390" s="27">
        <v>0</v>
      </c>
      <c r="N390" s="27">
        <v>0</v>
      </c>
      <c r="O390" s="27">
        <f>[1]Лист1!$D$1395</f>
        <v>18865021.75</v>
      </c>
      <c r="P390" s="27">
        <f>K390/H390</f>
        <v>8414.1842287192521</v>
      </c>
      <c r="Q390" s="48">
        <v>9673</v>
      </c>
      <c r="R390" s="28" t="s">
        <v>569</v>
      </c>
      <c r="S390" s="67"/>
      <c r="T390" s="68"/>
      <c r="U390" s="53"/>
      <c r="V390" s="53"/>
      <c r="W390" s="53"/>
      <c r="X390" s="69"/>
      <c r="Y390" s="69"/>
      <c r="Z390" s="8"/>
      <c r="AA390" s="8"/>
      <c r="AB390" s="8"/>
      <c r="AC390" s="70"/>
      <c r="AD390" s="8"/>
      <c r="AE390" s="8"/>
      <c r="AF390" s="8"/>
      <c r="AG390" s="70"/>
      <c r="AH390" s="71"/>
      <c r="AI390" s="71"/>
      <c r="AJ390" s="67"/>
      <c r="AK390" s="72"/>
      <c r="AL390" s="72"/>
      <c r="AM390" s="72"/>
    </row>
    <row r="391" spans="1:39" ht="30" customHeight="1" x14ac:dyDescent="0.25">
      <c r="A391" s="45">
        <f>A390+1</f>
        <v>350</v>
      </c>
      <c r="B391" s="59" t="s">
        <v>772</v>
      </c>
      <c r="C391" s="25">
        <v>1976</v>
      </c>
      <c r="D391" s="25" t="s">
        <v>1875</v>
      </c>
      <c r="E391" s="26" t="s">
        <v>110</v>
      </c>
      <c r="F391" s="26">
        <v>9</v>
      </c>
      <c r="G391" s="26">
        <v>6</v>
      </c>
      <c r="H391" s="27">
        <v>11688</v>
      </c>
      <c r="I391" s="27">
        <v>0</v>
      </c>
      <c r="J391" s="27">
        <v>11652</v>
      </c>
      <c r="K391" s="27">
        <f t="shared" si="155"/>
        <v>85005800</v>
      </c>
      <c r="L391" s="27">
        <v>0</v>
      </c>
      <c r="M391" s="27">
        <v>0</v>
      </c>
      <c r="N391" s="27">
        <v>0</v>
      </c>
      <c r="O391" s="27">
        <f>[1]Лист1!$D$2173</f>
        <v>85005800</v>
      </c>
      <c r="P391" s="27">
        <f t="shared" si="154"/>
        <v>7272.9123887748119</v>
      </c>
      <c r="Q391" s="27">
        <v>9673</v>
      </c>
      <c r="R391" s="28" t="s">
        <v>568</v>
      </c>
      <c r="S391" s="72"/>
    </row>
    <row r="392" spans="1:39" ht="30" customHeight="1" x14ac:dyDescent="0.25">
      <c r="A392" s="273">
        <f>A391+1</f>
        <v>351</v>
      </c>
      <c r="B392" s="275" t="s">
        <v>2396</v>
      </c>
      <c r="C392" s="277">
        <v>1978</v>
      </c>
      <c r="D392" s="277" t="s">
        <v>1875</v>
      </c>
      <c r="E392" s="277" t="s">
        <v>18</v>
      </c>
      <c r="F392" s="277">
        <v>9</v>
      </c>
      <c r="G392" s="277">
        <v>6</v>
      </c>
      <c r="H392" s="281">
        <v>11815.2</v>
      </c>
      <c r="I392" s="281">
        <v>0</v>
      </c>
      <c r="J392" s="281">
        <v>10820.1</v>
      </c>
      <c r="K392" s="27">
        <f t="shared" ref="K392" si="158">SUM(L392:O392)</f>
        <v>63774085.259999998</v>
      </c>
      <c r="L392" s="27">
        <v>0</v>
      </c>
      <c r="M392" s="27">
        <v>0</v>
      </c>
      <c r="N392" s="27">
        <v>0</v>
      </c>
      <c r="O392" s="27">
        <f>[1]Лист1!$D$106</f>
        <v>63774085.259999998</v>
      </c>
      <c r="P392" s="27">
        <f t="shared" si="154"/>
        <v>5397.630616494007</v>
      </c>
      <c r="Q392" s="48">
        <v>9673</v>
      </c>
      <c r="R392" s="28" t="s">
        <v>570</v>
      </c>
      <c r="S392" s="152"/>
      <c r="T392" s="65"/>
      <c r="U392" s="85"/>
      <c r="V392" s="85"/>
      <c r="W392" s="85"/>
      <c r="X392" s="153"/>
      <c r="Y392" s="153"/>
      <c r="Z392" s="5"/>
      <c r="AA392" s="5"/>
      <c r="AB392" s="5"/>
      <c r="AC392" s="154"/>
      <c r="AD392" s="5"/>
      <c r="AE392" s="5"/>
      <c r="AF392" s="5"/>
      <c r="AG392" s="154"/>
      <c r="AH392" s="155"/>
      <c r="AI392" s="155"/>
      <c r="AJ392" s="131"/>
      <c r="AK392" s="72"/>
      <c r="AL392" s="72"/>
      <c r="AM392" s="72"/>
    </row>
    <row r="393" spans="1:39" ht="30" customHeight="1" x14ac:dyDescent="0.25">
      <c r="A393" s="274"/>
      <c r="B393" s="276"/>
      <c r="C393" s="278"/>
      <c r="D393" s="278"/>
      <c r="E393" s="278"/>
      <c r="F393" s="278"/>
      <c r="G393" s="278"/>
      <c r="H393" s="282"/>
      <c r="I393" s="282"/>
      <c r="J393" s="282"/>
      <c r="K393" s="240">
        <f t="shared" ref="K393" si="159">SUM(L393:O393)</f>
        <v>9520480</v>
      </c>
      <c r="L393" s="240">
        <v>0</v>
      </c>
      <c r="M393" s="240">
        <v>0</v>
      </c>
      <c r="N393" s="240">
        <v>0</v>
      </c>
      <c r="O393" s="240">
        <f>[1]Лист1!$D$2174</f>
        <v>9520480</v>
      </c>
      <c r="P393" s="240">
        <f>K393/H392</f>
        <v>805.78238201638567</v>
      </c>
      <c r="Q393" s="238">
        <v>9673</v>
      </c>
      <c r="R393" s="136" t="s">
        <v>568</v>
      </c>
      <c r="S393" s="67"/>
      <c r="T393" s="68"/>
      <c r="U393" s="53"/>
      <c r="V393" s="53"/>
      <c r="W393" s="53"/>
      <c r="X393" s="69"/>
      <c r="Y393" s="69"/>
      <c r="Z393" s="8"/>
      <c r="AA393" s="8"/>
      <c r="AB393" s="8"/>
      <c r="AC393" s="70"/>
      <c r="AD393" s="8"/>
      <c r="AE393" s="8"/>
      <c r="AF393" s="8"/>
      <c r="AG393" s="70"/>
      <c r="AH393" s="71"/>
      <c r="AI393" s="71"/>
      <c r="AJ393" s="67"/>
      <c r="AK393" s="72"/>
      <c r="AL393" s="72"/>
      <c r="AM393" s="72"/>
    </row>
    <row r="394" spans="1:39" s="147" customFormat="1" ht="30" customHeight="1" x14ac:dyDescent="0.25">
      <c r="A394" s="264">
        <f>A392+1</f>
        <v>352</v>
      </c>
      <c r="B394" s="265" t="s">
        <v>2012</v>
      </c>
      <c r="C394" s="261">
        <v>1979</v>
      </c>
      <c r="D394" s="261" t="s">
        <v>1875</v>
      </c>
      <c r="E394" s="257" t="s">
        <v>18</v>
      </c>
      <c r="F394" s="257">
        <v>9</v>
      </c>
      <c r="G394" s="257">
        <v>2</v>
      </c>
      <c r="H394" s="262">
        <v>3636.5</v>
      </c>
      <c r="I394" s="262">
        <v>0</v>
      </c>
      <c r="J394" s="262">
        <v>3615.45</v>
      </c>
      <c r="K394" s="262">
        <f>SUM(L394:O394)</f>
        <v>7260249.1500000004</v>
      </c>
      <c r="L394" s="262">
        <v>0</v>
      </c>
      <c r="M394" s="262">
        <v>0</v>
      </c>
      <c r="N394" s="262">
        <v>0</v>
      </c>
      <c r="O394" s="262">
        <f>[1]Лист1!$D$1396</f>
        <v>7260249.1500000004</v>
      </c>
      <c r="P394" s="262">
        <f>K394/H394</f>
        <v>1996.49364773821</v>
      </c>
      <c r="Q394" s="262">
        <v>9673</v>
      </c>
      <c r="R394" s="49" t="s">
        <v>569</v>
      </c>
      <c r="S394" s="146"/>
      <c r="T394" s="146"/>
      <c r="U394" s="146"/>
    </row>
    <row r="395" spans="1:39" s="147" customFormat="1" ht="30" customHeight="1" x14ac:dyDescent="0.25">
      <c r="A395" s="45">
        <f>A394+1</f>
        <v>353</v>
      </c>
      <c r="B395" s="59" t="s">
        <v>2013</v>
      </c>
      <c r="C395" s="25">
        <v>1979</v>
      </c>
      <c r="D395" s="25" t="s">
        <v>1875</v>
      </c>
      <c r="E395" s="26" t="s">
        <v>18</v>
      </c>
      <c r="F395" s="26">
        <v>9</v>
      </c>
      <c r="G395" s="26">
        <v>2</v>
      </c>
      <c r="H395" s="27">
        <v>3642.8</v>
      </c>
      <c r="I395" s="27">
        <v>0</v>
      </c>
      <c r="J395" s="27">
        <v>3642</v>
      </c>
      <c r="K395" s="27">
        <f>SUM(L395:O395)</f>
        <v>7260249.1500000004</v>
      </c>
      <c r="L395" s="27">
        <v>0</v>
      </c>
      <c r="M395" s="27">
        <v>0</v>
      </c>
      <c r="N395" s="27">
        <v>0</v>
      </c>
      <c r="O395" s="27">
        <f>[1]Лист1!$D$1397</f>
        <v>7260249.1500000004</v>
      </c>
      <c r="P395" s="27">
        <f>K395/H395</f>
        <v>1993.0408339738663</v>
      </c>
      <c r="Q395" s="27">
        <v>9673</v>
      </c>
      <c r="R395" s="49" t="s">
        <v>569</v>
      </c>
      <c r="S395" s="146"/>
      <c r="T395" s="146"/>
      <c r="U395" s="146"/>
    </row>
    <row r="396" spans="1:39" ht="30" customHeight="1" x14ac:dyDescent="0.25">
      <c r="A396" s="64">
        <f t="shared" ref="A396:A448" si="160">A395+1</f>
        <v>354</v>
      </c>
      <c r="B396" s="65" t="s">
        <v>2014</v>
      </c>
      <c r="C396" s="66">
        <v>1979</v>
      </c>
      <c r="D396" s="66" t="s">
        <v>1875</v>
      </c>
      <c r="E396" s="85" t="s">
        <v>18</v>
      </c>
      <c r="F396" s="85">
        <v>9</v>
      </c>
      <c r="G396" s="85">
        <v>2</v>
      </c>
      <c r="H396" s="39">
        <v>3628</v>
      </c>
      <c r="I396" s="39">
        <v>0</v>
      </c>
      <c r="J396" s="39">
        <v>3625.1</v>
      </c>
      <c r="K396" s="39">
        <f>SUM(L396:O396)</f>
        <v>7261028.3200000003</v>
      </c>
      <c r="L396" s="39">
        <v>0</v>
      </c>
      <c r="M396" s="39">
        <v>0</v>
      </c>
      <c r="N396" s="39">
        <v>0</v>
      </c>
      <c r="O396" s="39">
        <f>[1]Лист1!$D$1398</f>
        <v>7261028.3200000003</v>
      </c>
      <c r="P396" s="39">
        <f>K396/H396</f>
        <v>2001.3859757442117</v>
      </c>
      <c r="Q396" s="39">
        <v>9673</v>
      </c>
      <c r="R396" s="131" t="s">
        <v>569</v>
      </c>
      <c r="S396" s="72"/>
    </row>
    <row r="397" spans="1:39" ht="30" customHeight="1" x14ac:dyDescent="0.25">
      <c r="A397" s="45">
        <f t="shared" si="160"/>
        <v>355</v>
      </c>
      <c r="B397" s="59" t="s">
        <v>2015</v>
      </c>
      <c r="C397" s="25">
        <v>1979</v>
      </c>
      <c r="D397" s="25" t="s">
        <v>1875</v>
      </c>
      <c r="E397" s="26" t="s">
        <v>18</v>
      </c>
      <c r="F397" s="26">
        <v>9</v>
      </c>
      <c r="G397" s="26">
        <v>2</v>
      </c>
      <c r="H397" s="27">
        <v>3642.5</v>
      </c>
      <c r="I397" s="27">
        <v>0</v>
      </c>
      <c r="J397" s="27">
        <v>3642</v>
      </c>
      <c r="K397" s="27">
        <f>SUM(L397:O397)</f>
        <v>7261028.3200000003</v>
      </c>
      <c r="L397" s="27">
        <v>0</v>
      </c>
      <c r="M397" s="27">
        <v>0</v>
      </c>
      <c r="N397" s="27">
        <v>0</v>
      </c>
      <c r="O397" s="27">
        <f>[1]Лист1!$D$1399</f>
        <v>7261028.3200000003</v>
      </c>
      <c r="P397" s="27">
        <f>K397/H397</f>
        <v>1993.4188936170215</v>
      </c>
      <c r="Q397" s="27">
        <v>9673</v>
      </c>
      <c r="R397" s="49" t="s">
        <v>569</v>
      </c>
      <c r="S397" s="72"/>
    </row>
    <row r="398" spans="1:39" ht="30" customHeight="1" x14ac:dyDescent="0.25">
      <c r="A398" s="45">
        <f t="shared" si="160"/>
        <v>356</v>
      </c>
      <c r="B398" s="59" t="s">
        <v>2001</v>
      </c>
      <c r="C398" s="25">
        <v>1980</v>
      </c>
      <c r="D398" s="25" t="s">
        <v>1875</v>
      </c>
      <c r="E398" s="26" t="s">
        <v>18</v>
      </c>
      <c r="F398" s="26">
        <v>9</v>
      </c>
      <c r="G398" s="26">
        <v>6</v>
      </c>
      <c r="H398" s="27">
        <v>11844.1</v>
      </c>
      <c r="I398" s="27">
        <v>47.6</v>
      </c>
      <c r="J398" s="27">
        <v>11792.8</v>
      </c>
      <c r="K398" s="27">
        <f t="shared" si="153"/>
        <v>21394617.640000001</v>
      </c>
      <c r="L398" s="27">
        <v>0</v>
      </c>
      <c r="M398" s="27">
        <v>0</v>
      </c>
      <c r="N398" s="27">
        <v>0</v>
      </c>
      <c r="O398" s="27">
        <f>[1]Лист1!$D$1400</f>
        <v>21394617.640000001</v>
      </c>
      <c r="P398" s="27">
        <f t="shared" ref="P398:P448" si="161">K398/H398</f>
        <v>1806.3523306962961</v>
      </c>
      <c r="Q398" s="27">
        <v>9673</v>
      </c>
      <c r="R398" s="49" t="s">
        <v>569</v>
      </c>
      <c r="S398" s="72"/>
    </row>
    <row r="399" spans="1:39" ht="30" customHeight="1" x14ac:dyDescent="0.25">
      <c r="A399" s="45">
        <f t="shared" si="160"/>
        <v>357</v>
      </c>
      <c r="B399" s="59" t="s">
        <v>2002</v>
      </c>
      <c r="C399" s="25">
        <v>1982</v>
      </c>
      <c r="D399" s="25" t="s">
        <v>1875</v>
      </c>
      <c r="E399" s="26" t="s">
        <v>18</v>
      </c>
      <c r="F399" s="26">
        <v>9</v>
      </c>
      <c r="G399" s="26">
        <v>2</v>
      </c>
      <c r="H399" s="27">
        <v>3670</v>
      </c>
      <c r="I399" s="27">
        <v>0</v>
      </c>
      <c r="J399" s="27">
        <v>3661</v>
      </c>
      <c r="K399" s="27">
        <f t="shared" si="153"/>
        <v>7262281.8899999997</v>
      </c>
      <c r="L399" s="27">
        <v>0</v>
      </c>
      <c r="M399" s="27">
        <v>0</v>
      </c>
      <c r="N399" s="27">
        <v>0</v>
      </c>
      <c r="O399" s="27">
        <f>[1]Лист1!$D$1401</f>
        <v>7262281.8899999997</v>
      </c>
      <c r="P399" s="27">
        <f t="shared" si="161"/>
        <v>1978.8234032697546</v>
      </c>
      <c r="Q399" s="27">
        <v>9673</v>
      </c>
      <c r="R399" s="49" t="s">
        <v>569</v>
      </c>
      <c r="S399" s="72"/>
    </row>
    <row r="400" spans="1:39" ht="30" customHeight="1" x14ac:dyDescent="0.25">
      <c r="A400" s="45">
        <f t="shared" si="160"/>
        <v>358</v>
      </c>
      <c r="B400" s="59" t="s">
        <v>2003</v>
      </c>
      <c r="C400" s="25">
        <v>1985</v>
      </c>
      <c r="D400" s="25" t="s">
        <v>1875</v>
      </c>
      <c r="E400" s="26" t="s">
        <v>18</v>
      </c>
      <c r="F400" s="26">
        <v>9</v>
      </c>
      <c r="G400" s="26">
        <v>1</v>
      </c>
      <c r="H400" s="27">
        <v>2062.9</v>
      </c>
      <c r="I400" s="27">
        <v>0</v>
      </c>
      <c r="J400" s="27">
        <v>2062</v>
      </c>
      <c r="K400" s="27">
        <f t="shared" si="153"/>
        <v>3729765.4600000004</v>
      </c>
      <c r="L400" s="27">
        <v>0</v>
      </c>
      <c r="M400" s="27">
        <v>0</v>
      </c>
      <c r="N400" s="27">
        <v>0</v>
      </c>
      <c r="O400" s="27">
        <f>[1]Лист1!$D$1402</f>
        <v>3729765.4600000004</v>
      </c>
      <c r="P400" s="27">
        <f t="shared" si="161"/>
        <v>1808.020485723981</v>
      </c>
      <c r="Q400" s="27">
        <v>9673</v>
      </c>
      <c r="R400" s="49" t="s">
        <v>569</v>
      </c>
      <c r="S400" s="72"/>
    </row>
    <row r="401" spans="1:19" ht="30" customHeight="1" x14ac:dyDescent="0.25">
      <c r="A401" s="45">
        <f t="shared" si="160"/>
        <v>359</v>
      </c>
      <c r="B401" s="59" t="s">
        <v>2004</v>
      </c>
      <c r="C401" s="25">
        <v>1982</v>
      </c>
      <c r="D401" s="25" t="s">
        <v>1875</v>
      </c>
      <c r="E401" s="26" t="s">
        <v>18</v>
      </c>
      <c r="F401" s="26">
        <v>9</v>
      </c>
      <c r="G401" s="26">
        <v>4</v>
      </c>
      <c r="H401" s="27">
        <v>7674.2</v>
      </c>
      <c r="I401" s="27">
        <v>100.2</v>
      </c>
      <c r="J401" s="27">
        <v>7557.8</v>
      </c>
      <c r="K401" s="27">
        <f t="shared" si="153"/>
        <v>14339102.289999999</v>
      </c>
      <c r="L401" s="27">
        <v>0</v>
      </c>
      <c r="M401" s="27">
        <v>0</v>
      </c>
      <c r="N401" s="27">
        <v>0</v>
      </c>
      <c r="O401" s="27">
        <f>[1]Лист1!$D$1403</f>
        <v>14339102.289999999</v>
      </c>
      <c r="P401" s="27">
        <f t="shared" si="161"/>
        <v>1868.4817036303457</v>
      </c>
      <c r="Q401" s="27">
        <v>9673</v>
      </c>
      <c r="R401" s="49" t="s">
        <v>569</v>
      </c>
      <c r="S401" s="72"/>
    </row>
    <row r="402" spans="1:19" ht="30" customHeight="1" x14ac:dyDescent="0.25">
      <c r="A402" s="45">
        <f t="shared" si="160"/>
        <v>360</v>
      </c>
      <c r="B402" s="59" t="s">
        <v>2005</v>
      </c>
      <c r="C402" s="25">
        <v>1983</v>
      </c>
      <c r="D402" s="25" t="s">
        <v>1875</v>
      </c>
      <c r="E402" s="26" t="s">
        <v>18</v>
      </c>
      <c r="F402" s="26">
        <v>9</v>
      </c>
      <c r="G402" s="26">
        <v>4</v>
      </c>
      <c r="H402" s="27">
        <v>7674.52</v>
      </c>
      <c r="I402" s="27">
        <v>0</v>
      </c>
      <c r="J402" s="27">
        <v>7691.48</v>
      </c>
      <c r="K402" s="27">
        <f t="shared" si="153"/>
        <v>14334124.58</v>
      </c>
      <c r="L402" s="27">
        <v>0</v>
      </c>
      <c r="M402" s="27">
        <v>0</v>
      </c>
      <c r="N402" s="27">
        <v>0</v>
      </c>
      <c r="O402" s="27">
        <f>[1]Лист1!$D$1404</f>
        <v>14334124.58</v>
      </c>
      <c r="P402" s="27">
        <f t="shared" si="161"/>
        <v>1867.7551925071534</v>
      </c>
      <c r="Q402" s="27">
        <v>9673</v>
      </c>
      <c r="R402" s="49" t="s">
        <v>569</v>
      </c>
      <c r="S402" s="72"/>
    </row>
    <row r="403" spans="1:19" ht="30" customHeight="1" x14ac:dyDescent="0.25">
      <c r="A403" s="45">
        <f t="shared" si="160"/>
        <v>361</v>
      </c>
      <c r="B403" s="59" t="s">
        <v>2006</v>
      </c>
      <c r="C403" s="25">
        <v>1981</v>
      </c>
      <c r="D403" s="25" t="s">
        <v>1875</v>
      </c>
      <c r="E403" s="26" t="s">
        <v>18</v>
      </c>
      <c r="F403" s="26">
        <v>9</v>
      </c>
      <c r="G403" s="26">
        <v>2</v>
      </c>
      <c r="H403" s="27">
        <v>3579.2</v>
      </c>
      <c r="I403" s="27">
        <v>0</v>
      </c>
      <c r="J403" s="27">
        <v>3582.6</v>
      </c>
      <c r="K403" s="27">
        <f t="shared" si="153"/>
        <v>7260210.0599999996</v>
      </c>
      <c r="L403" s="27">
        <v>0</v>
      </c>
      <c r="M403" s="27">
        <v>0</v>
      </c>
      <c r="N403" s="27">
        <v>0</v>
      </c>
      <c r="O403" s="27">
        <f>[1]Лист1!$D$1405</f>
        <v>7260210.0599999996</v>
      </c>
      <c r="P403" s="27">
        <f t="shared" si="161"/>
        <v>2028.4449206526599</v>
      </c>
      <c r="Q403" s="27">
        <v>9673</v>
      </c>
      <c r="R403" s="49" t="s">
        <v>569</v>
      </c>
      <c r="S403" s="72"/>
    </row>
    <row r="404" spans="1:19" ht="30" customHeight="1" x14ac:dyDescent="0.25">
      <c r="A404" s="45">
        <f t="shared" si="160"/>
        <v>362</v>
      </c>
      <c r="B404" s="59" t="s">
        <v>2007</v>
      </c>
      <c r="C404" s="25">
        <v>1988</v>
      </c>
      <c r="D404" s="25" t="s">
        <v>1875</v>
      </c>
      <c r="E404" s="26" t="s">
        <v>18</v>
      </c>
      <c r="F404" s="26">
        <v>9</v>
      </c>
      <c r="G404" s="26">
        <v>1</v>
      </c>
      <c r="H404" s="27">
        <v>2080</v>
      </c>
      <c r="I404" s="27">
        <v>0</v>
      </c>
      <c r="J404" s="27">
        <v>2070.1999999999998</v>
      </c>
      <c r="K404" s="27">
        <f t="shared" si="153"/>
        <v>3728459.7300000004</v>
      </c>
      <c r="L404" s="27">
        <v>0</v>
      </c>
      <c r="M404" s="27">
        <v>0</v>
      </c>
      <c r="N404" s="27">
        <v>0</v>
      </c>
      <c r="O404" s="27">
        <f>[1]Лист1!$D$1406</f>
        <v>3728459.7300000004</v>
      </c>
      <c r="P404" s="27">
        <f t="shared" si="161"/>
        <v>1792.5287163461542</v>
      </c>
      <c r="Q404" s="27">
        <v>9673</v>
      </c>
      <c r="R404" s="49" t="s">
        <v>569</v>
      </c>
      <c r="S404" s="72"/>
    </row>
    <row r="405" spans="1:19" ht="30" customHeight="1" x14ac:dyDescent="0.25">
      <c r="A405" s="45">
        <f t="shared" si="160"/>
        <v>363</v>
      </c>
      <c r="B405" s="59" t="s">
        <v>2008</v>
      </c>
      <c r="C405" s="25">
        <v>1981</v>
      </c>
      <c r="D405" s="25" t="s">
        <v>1875</v>
      </c>
      <c r="E405" s="26" t="s">
        <v>18</v>
      </c>
      <c r="F405" s="26">
        <v>9</v>
      </c>
      <c r="G405" s="26">
        <v>2</v>
      </c>
      <c r="H405" s="27">
        <v>3624.8</v>
      </c>
      <c r="I405" s="27">
        <v>0</v>
      </c>
      <c r="J405" s="27">
        <v>3624</v>
      </c>
      <c r="K405" s="27">
        <f t="shared" si="153"/>
        <v>7260207.4199999999</v>
      </c>
      <c r="L405" s="27">
        <v>0</v>
      </c>
      <c r="M405" s="27">
        <v>0</v>
      </c>
      <c r="N405" s="27">
        <v>0</v>
      </c>
      <c r="O405" s="27">
        <f>[1]Лист1!$D$1407</f>
        <v>7260207.4199999999</v>
      </c>
      <c r="P405" s="27">
        <f t="shared" si="161"/>
        <v>2002.9263462811741</v>
      </c>
      <c r="Q405" s="27">
        <v>9673</v>
      </c>
      <c r="R405" s="49" t="s">
        <v>569</v>
      </c>
      <c r="S405" s="72"/>
    </row>
    <row r="406" spans="1:19" ht="30" customHeight="1" x14ac:dyDescent="0.25">
      <c r="A406" s="45">
        <f t="shared" si="160"/>
        <v>364</v>
      </c>
      <c r="B406" s="59" t="s">
        <v>2009</v>
      </c>
      <c r="C406" s="25">
        <v>1982</v>
      </c>
      <c r="D406" s="25" t="s">
        <v>1875</v>
      </c>
      <c r="E406" s="26" t="s">
        <v>18</v>
      </c>
      <c r="F406" s="26">
        <v>9</v>
      </c>
      <c r="G406" s="26">
        <v>2</v>
      </c>
      <c r="H406" s="27">
        <v>3579.1</v>
      </c>
      <c r="I406" s="27">
        <v>0</v>
      </c>
      <c r="J406" s="27">
        <v>3577.8</v>
      </c>
      <c r="K406" s="27">
        <f t="shared" si="153"/>
        <v>7260113.6099999994</v>
      </c>
      <c r="L406" s="27">
        <v>0</v>
      </c>
      <c r="M406" s="27">
        <v>0</v>
      </c>
      <c r="N406" s="27">
        <v>0</v>
      </c>
      <c r="O406" s="27">
        <f>[1]Лист1!$D$1408</f>
        <v>7260113.6099999994</v>
      </c>
      <c r="P406" s="27">
        <f t="shared" si="161"/>
        <v>2028.4746472576903</v>
      </c>
      <c r="Q406" s="27">
        <v>9673</v>
      </c>
      <c r="R406" s="49" t="s">
        <v>569</v>
      </c>
      <c r="S406" s="72"/>
    </row>
    <row r="407" spans="1:19" ht="30" customHeight="1" x14ac:dyDescent="0.25">
      <c r="A407" s="45">
        <f t="shared" si="160"/>
        <v>365</v>
      </c>
      <c r="B407" s="59" t="s">
        <v>2010</v>
      </c>
      <c r="C407" s="25">
        <v>1982</v>
      </c>
      <c r="D407" s="25" t="s">
        <v>1875</v>
      </c>
      <c r="E407" s="26" t="s">
        <v>18</v>
      </c>
      <c r="F407" s="26">
        <v>9</v>
      </c>
      <c r="G407" s="26">
        <v>2</v>
      </c>
      <c r="H407" s="27">
        <v>3586.6</v>
      </c>
      <c r="I407" s="27">
        <v>0</v>
      </c>
      <c r="J407" s="27">
        <v>3585.7</v>
      </c>
      <c r="K407" s="27">
        <f t="shared" si="153"/>
        <v>7260137.0199999996</v>
      </c>
      <c r="L407" s="27">
        <v>0</v>
      </c>
      <c r="M407" s="27">
        <v>0</v>
      </c>
      <c r="N407" s="27">
        <v>0</v>
      </c>
      <c r="O407" s="27">
        <f>[1]Лист1!$D$1409</f>
        <v>7260137.0199999996</v>
      </c>
      <c r="P407" s="27">
        <f t="shared" si="161"/>
        <v>2024.2393966430602</v>
      </c>
      <c r="Q407" s="27">
        <v>9673</v>
      </c>
      <c r="R407" s="49" t="s">
        <v>569</v>
      </c>
      <c r="S407" s="72"/>
    </row>
    <row r="408" spans="1:19" ht="30" customHeight="1" x14ac:dyDescent="0.25">
      <c r="A408" s="45">
        <f t="shared" si="160"/>
        <v>366</v>
      </c>
      <c r="B408" s="59" t="s">
        <v>2011</v>
      </c>
      <c r="C408" s="25">
        <v>1982</v>
      </c>
      <c r="D408" s="25" t="s">
        <v>1875</v>
      </c>
      <c r="E408" s="26" t="s">
        <v>18</v>
      </c>
      <c r="F408" s="26">
        <v>9</v>
      </c>
      <c r="G408" s="26">
        <v>2</v>
      </c>
      <c r="H408" s="27">
        <v>3570.8</v>
      </c>
      <c r="I408" s="27">
        <v>0</v>
      </c>
      <c r="J408" s="27">
        <v>3568.9</v>
      </c>
      <c r="K408" s="27">
        <f t="shared" si="153"/>
        <v>7260369</v>
      </c>
      <c r="L408" s="27">
        <v>0</v>
      </c>
      <c r="M408" s="27">
        <v>0</v>
      </c>
      <c r="N408" s="27">
        <v>0</v>
      </c>
      <c r="O408" s="27">
        <f>[1]Лист1!$D$1410</f>
        <v>7260369</v>
      </c>
      <c r="P408" s="27">
        <f t="shared" si="161"/>
        <v>2033.2611739666181</v>
      </c>
      <c r="Q408" s="27">
        <v>9673</v>
      </c>
      <c r="R408" s="49" t="s">
        <v>569</v>
      </c>
      <c r="S408" s="72"/>
    </row>
    <row r="409" spans="1:19" ht="30" customHeight="1" x14ac:dyDescent="0.25">
      <c r="A409" s="45">
        <f t="shared" si="160"/>
        <v>367</v>
      </c>
      <c r="B409" s="59" t="s">
        <v>2016</v>
      </c>
      <c r="C409" s="25">
        <v>1983</v>
      </c>
      <c r="D409" s="25" t="s">
        <v>1875</v>
      </c>
      <c r="E409" s="26" t="s">
        <v>18</v>
      </c>
      <c r="F409" s="26">
        <v>16</v>
      </c>
      <c r="G409" s="26">
        <v>1</v>
      </c>
      <c r="H409" s="27">
        <v>5242.7</v>
      </c>
      <c r="I409" s="27">
        <v>0</v>
      </c>
      <c r="J409" s="27">
        <v>5242</v>
      </c>
      <c r="K409" s="27">
        <f t="shared" si="153"/>
        <v>7540858.4100000001</v>
      </c>
      <c r="L409" s="27">
        <v>0</v>
      </c>
      <c r="M409" s="27">
        <v>0</v>
      </c>
      <c r="N409" s="27">
        <v>0</v>
      </c>
      <c r="O409" s="27">
        <f>[1]Лист1!$D$1411</f>
        <v>7540858.4100000001</v>
      </c>
      <c r="P409" s="27">
        <f t="shared" si="161"/>
        <v>1438.3539798195586</v>
      </c>
      <c r="Q409" s="27">
        <v>9673</v>
      </c>
      <c r="R409" s="49" t="s">
        <v>569</v>
      </c>
      <c r="S409" s="72"/>
    </row>
    <row r="410" spans="1:19" ht="30" customHeight="1" x14ac:dyDescent="0.25">
      <c r="A410" s="45">
        <f t="shared" si="160"/>
        <v>368</v>
      </c>
      <c r="B410" s="59" t="s">
        <v>2029</v>
      </c>
      <c r="C410" s="25">
        <v>1985</v>
      </c>
      <c r="D410" s="25" t="s">
        <v>1875</v>
      </c>
      <c r="E410" s="26" t="s">
        <v>18</v>
      </c>
      <c r="F410" s="26">
        <v>16</v>
      </c>
      <c r="G410" s="26">
        <v>1</v>
      </c>
      <c r="H410" s="27">
        <v>5314.8</v>
      </c>
      <c r="I410" s="27">
        <v>0</v>
      </c>
      <c r="J410" s="27">
        <v>5314</v>
      </c>
      <c r="K410" s="27">
        <f t="shared" ref="K410:K419" si="162">SUM(L410:O410)</f>
        <v>7545566.1799999997</v>
      </c>
      <c r="L410" s="27">
        <v>0</v>
      </c>
      <c r="M410" s="27">
        <v>0</v>
      </c>
      <c r="N410" s="27">
        <v>0</v>
      </c>
      <c r="O410" s="27">
        <f>[1]Лист1!$D$2175</f>
        <v>7545566.1799999997</v>
      </c>
      <c r="P410" s="27">
        <f t="shared" ref="P410:P419" si="163">K410/H410</f>
        <v>1419.727210807556</v>
      </c>
      <c r="Q410" s="27">
        <v>9673</v>
      </c>
      <c r="R410" s="28" t="s">
        <v>568</v>
      </c>
      <c r="S410" s="72"/>
    </row>
    <row r="411" spans="1:19" ht="30" customHeight="1" x14ac:dyDescent="0.25">
      <c r="A411" s="45">
        <f t="shared" si="160"/>
        <v>369</v>
      </c>
      <c r="B411" s="59" t="s">
        <v>1995</v>
      </c>
      <c r="C411" s="25">
        <v>1984</v>
      </c>
      <c r="D411" s="25" t="s">
        <v>1875</v>
      </c>
      <c r="E411" s="26" t="s">
        <v>18</v>
      </c>
      <c r="F411" s="26">
        <v>16</v>
      </c>
      <c r="G411" s="26">
        <v>1</v>
      </c>
      <c r="H411" s="27">
        <v>5265.6</v>
      </c>
      <c r="I411" s="27">
        <v>0</v>
      </c>
      <c r="J411" s="27">
        <v>5265</v>
      </c>
      <c r="K411" s="27">
        <f t="shared" si="162"/>
        <v>7538843.0099999998</v>
      </c>
      <c r="L411" s="27">
        <v>0</v>
      </c>
      <c r="M411" s="27">
        <v>0</v>
      </c>
      <c r="N411" s="27">
        <v>0</v>
      </c>
      <c r="O411" s="27">
        <f>[1]Лист1!$D$1412</f>
        <v>7538843.0099999998</v>
      </c>
      <c r="P411" s="27">
        <f t="shared" si="163"/>
        <v>1431.7158557429352</v>
      </c>
      <c r="Q411" s="27">
        <v>9673</v>
      </c>
      <c r="R411" s="49" t="s">
        <v>569</v>
      </c>
      <c r="S411" s="72"/>
    </row>
    <row r="412" spans="1:19" ht="30" customHeight="1" x14ac:dyDescent="0.25">
      <c r="A412" s="45">
        <f t="shared" si="160"/>
        <v>370</v>
      </c>
      <c r="B412" s="59" t="s">
        <v>2030</v>
      </c>
      <c r="C412" s="25">
        <v>1985</v>
      </c>
      <c r="D412" s="25" t="s">
        <v>1875</v>
      </c>
      <c r="E412" s="26" t="s">
        <v>18</v>
      </c>
      <c r="F412" s="26">
        <v>9</v>
      </c>
      <c r="G412" s="26">
        <v>2</v>
      </c>
      <c r="H412" s="27">
        <v>8025.9</v>
      </c>
      <c r="I412" s="27">
        <v>0</v>
      </c>
      <c r="J412" s="27">
        <v>8022.9</v>
      </c>
      <c r="K412" s="27">
        <f t="shared" si="162"/>
        <v>7313192.4500000002</v>
      </c>
      <c r="L412" s="27">
        <v>0</v>
      </c>
      <c r="M412" s="27">
        <v>0</v>
      </c>
      <c r="N412" s="27">
        <v>0</v>
      </c>
      <c r="O412" s="27">
        <f>[1]Лист1!$D$1413</f>
        <v>7313192.4500000002</v>
      </c>
      <c r="P412" s="27">
        <f t="shared" si="163"/>
        <v>911.19904932780128</v>
      </c>
      <c r="Q412" s="27">
        <v>9673</v>
      </c>
      <c r="R412" s="49" t="s">
        <v>569</v>
      </c>
      <c r="S412" s="72"/>
    </row>
    <row r="413" spans="1:19" ht="30" customHeight="1" x14ac:dyDescent="0.25">
      <c r="A413" s="45">
        <f t="shared" si="160"/>
        <v>371</v>
      </c>
      <c r="B413" s="59" t="s">
        <v>2034</v>
      </c>
      <c r="C413" s="25">
        <v>1984</v>
      </c>
      <c r="D413" s="25" t="s">
        <v>1875</v>
      </c>
      <c r="E413" s="26" t="s">
        <v>18</v>
      </c>
      <c r="F413" s="26">
        <v>9</v>
      </c>
      <c r="G413" s="26">
        <v>2</v>
      </c>
      <c r="H413" s="27">
        <v>3863.09</v>
      </c>
      <c r="I413" s="27">
        <v>35.200000000000003</v>
      </c>
      <c r="J413" s="27">
        <v>3829.6</v>
      </c>
      <c r="K413" s="27">
        <f t="shared" si="162"/>
        <v>7267468.0899999999</v>
      </c>
      <c r="L413" s="27">
        <v>0</v>
      </c>
      <c r="M413" s="27">
        <v>0</v>
      </c>
      <c r="N413" s="27">
        <v>0</v>
      </c>
      <c r="O413" s="27">
        <f>[1]Лист1!$D$2176</f>
        <v>7267468.0899999999</v>
      </c>
      <c r="P413" s="27">
        <f t="shared" si="163"/>
        <v>1881.2577729227121</v>
      </c>
      <c r="Q413" s="27">
        <v>9673</v>
      </c>
      <c r="R413" s="28" t="s">
        <v>568</v>
      </c>
      <c r="S413" s="72"/>
    </row>
    <row r="414" spans="1:19" ht="30" customHeight="1" x14ac:dyDescent="0.25">
      <c r="A414" s="45">
        <f t="shared" si="160"/>
        <v>372</v>
      </c>
      <c r="B414" s="59" t="s">
        <v>2035</v>
      </c>
      <c r="C414" s="25">
        <v>1984</v>
      </c>
      <c r="D414" s="25" t="s">
        <v>1875</v>
      </c>
      <c r="E414" s="26" t="s">
        <v>18</v>
      </c>
      <c r="F414" s="26">
        <v>9</v>
      </c>
      <c r="G414" s="26">
        <v>4</v>
      </c>
      <c r="H414" s="27">
        <v>7802.6</v>
      </c>
      <c r="I414" s="27">
        <v>51.3</v>
      </c>
      <c r="J414" s="27">
        <v>7551.3</v>
      </c>
      <c r="K414" s="27">
        <f t="shared" si="162"/>
        <v>14352307.529999999</v>
      </c>
      <c r="L414" s="27">
        <v>0</v>
      </c>
      <c r="M414" s="27">
        <v>0</v>
      </c>
      <c r="N414" s="27">
        <v>0</v>
      </c>
      <c r="O414" s="27">
        <f>[1]Лист1!$D$2177</f>
        <v>14352307.529999999</v>
      </c>
      <c r="P414" s="27">
        <f t="shared" si="163"/>
        <v>1839.4262848281339</v>
      </c>
      <c r="Q414" s="27">
        <v>9673</v>
      </c>
      <c r="R414" s="28" t="s">
        <v>568</v>
      </c>
      <c r="S414" s="72"/>
    </row>
    <row r="415" spans="1:19" ht="30" customHeight="1" x14ac:dyDescent="0.25">
      <c r="A415" s="45">
        <f t="shared" si="160"/>
        <v>373</v>
      </c>
      <c r="B415" s="59" t="s">
        <v>2036</v>
      </c>
      <c r="C415" s="25">
        <v>1984</v>
      </c>
      <c r="D415" s="25" t="s">
        <v>1875</v>
      </c>
      <c r="E415" s="26" t="s">
        <v>18</v>
      </c>
      <c r="F415" s="26">
        <v>9</v>
      </c>
      <c r="G415" s="26">
        <v>6</v>
      </c>
      <c r="H415" s="27">
        <v>11586.3</v>
      </c>
      <c r="I415" s="27">
        <v>39.299999999999997</v>
      </c>
      <c r="J415" s="27">
        <v>11526.1</v>
      </c>
      <c r="K415" s="27">
        <f t="shared" si="162"/>
        <v>21428280.91</v>
      </c>
      <c r="L415" s="27">
        <v>0</v>
      </c>
      <c r="M415" s="27">
        <v>0</v>
      </c>
      <c r="N415" s="27">
        <v>0</v>
      </c>
      <c r="O415" s="27">
        <f>[1]Лист1!$D$2178</f>
        <v>21428280.91</v>
      </c>
      <c r="P415" s="27">
        <f t="shared" si="163"/>
        <v>1849.4498597481509</v>
      </c>
      <c r="Q415" s="27">
        <v>9673</v>
      </c>
      <c r="R415" s="28" t="s">
        <v>568</v>
      </c>
      <c r="S415" s="72"/>
    </row>
    <row r="416" spans="1:19" ht="30" customHeight="1" x14ac:dyDescent="0.25">
      <c r="A416" s="45">
        <f t="shared" si="160"/>
        <v>374</v>
      </c>
      <c r="B416" s="59" t="s">
        <v>2037</v>
      </c>
      <c r="C416" s="25">
        <v>1983</v>
      </c>
      <c r="D416" s="25" t="s">
        <v>1875</v>
      </c>
      <c r="E416" s="26" t="s">
        <v>18</v>
      </c>
      <c r="F416" s="26">
        <v>9</v>
      </c>
      <c r="G416" s="26">
        <v>4</v>
      </c>
      <c r="H416" s="27">
        <v>7701.5</v>
      </c>
      <c r="I416" s="27">
        <v>0</v>
      </c>
      <c r="J416" s="27">
        <v>7670.5</v>
      </c>
      <c r="K416" s="27">
        <f t="shared" si="162"/>
        <v>14358387.58</v>
      </c>
      <c r="L416" s="27">
        <v>0</v>
      </c>
      <c r="M416" s="27">
        <v>0</v>
      </c>
      <c r="N416" s="27">
        <v>0</v>
      </c>
      <c r="O416" s="27">
        <f>[1]Лист1!$D$2179</f>
        <v>14358387.58</v>
      </c>
      <c r="P416" s="27">
        <f t="shared" si="163"/>
        <v>1864.3624722456664</v>
      </c>
      <c r="Q416" s="27">
        <v>9673</v>
      </c>
      <c r="R416" s="28" t="s">
        <v>568</v>
      </c>
      <c r="S416" s="72"/>
    </row>
    <row r="417" spans="1:19" ht="30" customHeight="1" x14ac:dyDescent="0.25">
      <c r="A417" s="45">
        <f t="shared" si="160"/>
        <v>375</v>
      </c>
      <c r="B417" s="59" t="s">
        <v>2038</v>
      </c>
      <c r="C417" s="25">
        <v>1984</v>
      </c>
      <c r="D417" s="25" t="s">
        <v>1875</v>
      </c>
      <c r="E417" s="26" t="s">
        <v>18</v>
      </c>
      <c r="F417" s="26">
        <v>9</v>
      </c>
      <c r="G417" s="26">
        <v>4</v>
      </c>
      <c r="H417" s="27">
        <v>7631.6</v>
      </c>
      <c r="I417" s="27">
        <v>142.80000000000001</v>
      </c>
      <c r="J417" s="27">
        <v>7487.7</v>
      </c>
      <c r="K417" s="27">
        <f t="shared" si="162"/>
        <v>14348445.220000001</v>
      </c>
      <c r="L417" s="27">
        <v>0</v>
      </c>
      <c r="M417" s="27">
        <v>0</v>
      </c>
      <c r="N417" s="27">
        <v>0</v>
      </c>
      <c r="O417" s="27">
        <f>[1]Лист1!$D$2180</f>
        <v>14348445.220000001</v>
      </c>
      <c r="P417" s="27">
        <f t="shared" si="163"/>
        <v>1880.1359112112793</v>
      </c>
      <c r="Q417" s="27">
        <v>9673</v>
      </c>
      <c r="R417" s="28" t="s">
        <v>568</v>
      </c>
      <c r="S417" s="72"/>
    </row>
    <row r="418" spans="1:19" ht="30" customHeight="1" x14ac:dyDescent="0.25">
      <c r="A418" s="45">
        <f t="shared" si="160"/>
        <v>376</v>
      </c>
      <c r="B418" s="59" t="s">
        <v>2039</v>
      </c>
      <c r="C418" s="25">
        <v>1985</v>
      </c>
      <c r="D418" s="25" t="s">
        <v>1875</v>
      </c>
      <c r="E418" s="26" t="s">
        <v>18</v>
      </c>
      <c r="F418" s="26">
        <v>9</v>
      </c>
      <c r="G418" s="26">
        <v>2</v>
      </c>
      <c r="H418" s="27">
        <v>3829.6</v>
      </c>
      <c r="I418" s="27">
        <v>0</v>
      </c>
      <c r="J418" s="27">
        <v>3829</v>
      </c>
      <c r="K418" s="27">
        <f t="shared" si="162"/>
        <v>7267405.4900000002</v>
      </c>
      <c r="L418" s="27">
        <v>0</v>
      </c>
      <c r="M418" s="27">
        <v>0</v>
      </c>
      <c r="N418" s="27">
        <v>0</v>
      </c>
      <c r="O418" s="27">
        <f>[1]Лист1!$D$2181</f>
        <v>7267405.4900000002</v>
      </c>
      <c r="P418" s="27">
        <f t="shared" si="163"/>
        <v>1897.6930984959265</v>
      </c>
      <c r="Q418" s="27">
        <v>9673</v>
      </c>
      <c r="R418" s="28" t="s">
        <v>568</v>
      </c>
      <c r="S418" s="72"/>
    </row>
    <row r="419" spans="1:19" ht="30" customHeight="1" x14ac:dyDescent="0.25">
      <c r="A419" s="45">
        <f t="shared" si="160"/>
        <v>377</v>
      </c>
      <c r="B419" s="59" t="s">
        <v>2040</v>
      </c>
      <c r="C419" s="25">
        <v>1985</v>
      </c>
      <c r="D419" s="25" t="s">
        <v>1875</v>
      </c>
      <c r="E419" s="26" t="s">
        <v>18</v>
      </c>
      <c r="F419" s="26">
        <v>9</v>
      </c>
      <c r="G419" s="26">
        <v>2</v>
      </c>
      <c r="H419" s="27">
        <v>7943.3</v>
      </c>
      <c r="I419" s="27">
        <v>31.1</v>
      </c>
      <c r="J419" s="27">
        <v>7911.7</v>
      </c>
      <c r="K419" s="27">
        <f t="shared" si="162"/>
        <v>7318826.8499999996</v>
      </c>
      <c r="L419" s="27">
        <v>0</v>
      </c>
      <c r="M419" s="27">
        <v>0</v>
      </c>
      <c r="N419" s="27">
        <v>0</v>
      </c>
      <c r="O419" s="27">
        <f>[1]Лист1!$D$2182</f>
        <v>7318826.8499999996</v>
      </c>
      <c r="P419" s="27">
        <f t="shared" si="163"/>
        <v>921.38366296123775</v>
      </c>
      <c r="Q419" s="27">
        <v>9673</v>
      </c>
      <c r="R419" s="28" t="s">
        <v>568</v>
      </c>
      <c r="S419" s="72"/>
    </row>
    <row r="420" spans="1:19" ht="30" customHeight="1" x14ac:dyDescent="0.25">
      <c r="A420" s="45">
        <f t="shared" si="160"/>
        <v>378</v>
      </c>
      <c r="B420" s="59" t="s">
        <v>2017</v>
      </c>
      <c r="C420" s="25">
        <v>1984</v>
      </c>
      <c r="D420" s="25" t="s">
        <v>1875</v>
      </c>
      <c r="E420" s="26" t="s">
        <v>18</v>
      </c>
      <c r="F420" s="26">
        <v>16</v>
      </c>
      <c r="G420" s="26">
        <v>1</v>
      </c>
      <c r="H420" s="27">
        <v>5240.34</v>
      </c>
      <c r="I420" s="27">
        <v>0</v>
      </c>
      <c r="J420" s="27">
        <v>5227.2</v>
      </c>
      <c r="K420" s="27">
        <f t="shared" si="153"/>
        <v>7543885.3700000001</v>
      </c>
      <c r="L420" s="27">
        <v>0</v>
      </c>
      <c r="M420" s="27">
        <v>0</v>
      </c>
      <c r="N420" s="27">
        <v>0</v>
      </c>
      <c r="O420" s="27">
        <f>[1]Лист1!$D$1414</f>
        <v>7543885.3700000001</v>
      </c>
      <c r="P420" s="27">
        <f t="shared" si="161"/>
        <v>1439.5793727124576</v>
      </c>
      <c r="Q420" s="27">
        <v>9673</v>
      </c>
      <c r="R420" s="49" t="s">
        <v>569</v>
      </c>
      <c r="S420" s="72"/>
    </row>
    <row r="421" spans="1:19" ht="30" customHeight="1" x14ac:dyDescent="0.25">
      <c r="A421" s="45">
        <f t="shared" si="160"/>
        <v>379</v>
      </c>
      <c r="B421" s="59" t="s">
        <v>1994</v>
      </c>
      <c r="C421" s="25">
        <v>1985</v>
      </c>
      <c r="D421" s="25" t="s">
        <v>1875</v>
      </c>
      <c r="E421" s="26" t="s">
        <v>18</v>
      </c>
      <c r="F421" s="26">
        <v>16</v>
      </c>
      <c r="G421" s="26">
        <v>1</v>
      </c>
      <c r="H421" s="27">
        <v>5271.7</v>
      </c>
      <c r="I421" s="27">
        <v>145.80000000000001</v>
      </c>
      <c r="J421" s="27">
        <v>5139.8999999999996</v>
      </c>
      <c r="K421" s="27">
        <f t="shared" si="153"/>
        <v>7543885.3700000001</v>
      </c>
      <c r="L421" s="27">
        <v>0</v>
      </c>
      <c r="M421" s="27">
        <v>0</v>
      </c>
      <c r="N421" s="27">
        <v>0</v>
      </c>
      <c r="O421" s="27">
        <f>[1]Лист1!$D$1415</f>
        <v>7543885.3700000001</v>
      </c>
      <c r="P421" s="27">
        <f t="shared" si="161"/>
        <v>1431.0156818483601</v>
      </c>
      <c r="Q421" s="27">
        <v>9673</v>
      </c>
      <c r="R421" s="49" t="s">
        <v>569</v>
      </c>
      <c r="S421" s="72"/>
    </row>
    <row r="422" spans="1:19" ht="30" customHeight="1" x14ac:dyDescent="0.25">
      <c r="A422" s="45">
        <f t="shared" si="160"/>
        <v>380</v>
      </c>
      <c r="B422" s="59" t="s">
        <v>2018</v>
      </c>
      <c r="C422" s="25">
        <v>1987</v>
      </c>
      <c r="D422" s="25" t="s">
        <v>1875</v>
      </c>
      <c r="E422" s="26" t="s">
        <v>18</v>
      </c>
      <c r="F422" s="26">
        <v>9</v>
      </c>
      <c r="G422" s="26">
        <v>4</v>
      </c>
      <c r="H422" s="27">
        <v>8199</v>
      </c>
      <c r="I422" s="27">
        <v>0</v>
      </c>
      <c r="J422" s="27">
        <v>8195.2000000000007</v>
      </c>
      <c r="K422" s="27">
        <f t="shared" si="153"/>
        <v>14357944.560000001</v>
      </c>
      <c r="L422" s="27">
        <v>0</v>
      </c>
      <c r="M422" s="27">
        <v>0</v>
      </c>
      <c r="N422" s="27">
        <v>0</v>
      </c>
      <c r="O422" s="27">
        <f>[1]Лист1!$D$1416</f>
        <v>14357944.560000001</v>
      </c>
      <c r="P422" s="27">
        <f t="shared" si="161"/>
        <v>1751.1824076106843</v>
      </c>
      <c r="Q422" s="27">
        <v>9673</v>
      </c>
      <c r="R422" s="49" t="s">
        <v>569</v>
      </c>
      <c r="S422" s="72"/>
    </row>
    <row r="423" spans="1:19" ht="30" customHeight="1" x14ac:dyDescent="0.25">
      <c r="A423" s="45">
        <f t="shared" si="160"/>
        <v>381</v>
      </c>
      <c r="B423" s="59" t="s">
        <v>2019</v>
      </c>
      <c r="C423" s="25">
        <v>1985</v>
      </c>
      <c r="D423" s="25" t="s">
        <v>1875</v>
      </c>
      <c r="E423" s="26" t="s">
        <v>18</v>
      </c>
      <c r="F423" s="26">
        <v>9</v>
      </c>
      <c r="G423" s="26">
        <v>1</v>
      </c>
      <c r="H423" s="27">
        <v>4032</v>
      </c>
      <c r="I423" s="27">
        <v>0</v>
      </c>
      <c r="J423" s="27">
        <v>4019.8</v>
      </c>
      <c r="K423" s="27">
        <f t="shared" si="153"/>
        <v>3751615.14</v>
      </c>
      <c r="L423" s="27">
        <v>0</v>
      </c>
      <c r="M423" s="27">
        <v>0</v>
      </c>
      <c r="N423" s="27">
        <v>0</v>
      </c>
      <c r="O423" s="27">
        <f>[1]Лист1!$D$1417</f>
        <v>3751615.14</v>
      </c>
      <c r="P423" s="27">
        <f t="shared" si="161"/>
        <v>930.46010416666672</v>
      </c>
      <c r="Q423" s="27">
        <v>9673</v>
      </c>
      <c r="R423" s="49" t="s">
        <v>569</v>
      </c>
      <c r="S423" s="72"/>
    </row>
    <row r="424" spans="1:19" ht="30" customHeight="1" x14ac:dyDescent="0.25">
      <c r="A424" s="45">
        <f t="shared" si="160"/>
        <v>382</v>
      </c>
      <c r="B424" s="59" t="s">
        <v>2020</v>
      </c>
      <c r="C424" s="25">
        <v>1987</v>
      </c>
      <c r="D424" s="25" t="s">
        <v>1875</v>
      </c>
      <c r="E424" s="26" t="s">
        <v>75</v>
      </c>
      <c r="F424" s="26">
        <v>9</v>
      </c>
      <c r="G424" s="26">
        <v>1</v>
      </c>
      <c r="H424" s="27">
        <v>4059.6</v>
      </c>
      <c r="I424" s="27">
        <v>0</v>
      </c>
      <c r="J424" s="27">
        <v>3985.8</v>
      </c>
      <c r="K424" s="27">
        <f t="shared" si="153"/>
        <v>3751297.24</v>
      </c>
      <c r="L424" s="27">
        <v>0</v>
      </c>
      <c r="M424" s="27">
        <v>0</v>
      </c>
      <c r="N424" s="27">
        <v>0</v>
      </c>
      <c r="O424" s="27">
        <f>[1]Лист1!$D$1418</f>
        <v>3751297.24</v>
      </c>
      <c r="P424" s="27">
        <f t="shared" si="161"/>
        <v>924.05587742634748</v>
      </c>
      <c r="Q424" s="27">
        <v>9673</v>
      </c>
      <c r="R424" s="49" t="s">
        <v>569</v>
      </c>
      <c r="S424" s="72"/>
    </row>
    <row r="425" spans="1:19" ht="30" customHeight="1" x14ac:dyDescent="0.25">
      <c r="A425" s="45">
        <f t="shared" si="160"/>
        <v>383</v>
      </c>
      <c r="B425" s="59" t="s">
        <v>2021</v>
      </c>
      <c r="C425" s="25">
        <v>1987</v>
      </c>
      <c r="D425" s="25" t="s">
        <v>1875</v>
      </c>
      <c r="E425" s="26" t="s">
        <v>18</v>
      </c>
      <c r="F425" s="26">
        <v>9</v>
      </c>
      <c r="G425" s="26">
        <v>3</v>
      </c>
      <c r="H425" s="27">
        <v>6096.8</v>
      </c>
      <c r="I425" s="27">
        <v>0</v>
      </c>
      <c r="J425" s="27">
        <v>6093.5</v>
      </c>
      <c r="K425" s="27">
        <f t="shared" si="153"/>
        <v>10812389.640000001</v>
      </c>
      <c r="L425" s="27">
        <v>0</v>
      </c>
      <c r="M425" s="27">
        <v>0</v>
      </c>
      <c r="N425" s="27">
        <v>0</v>
      </c>
      <c r="O425" s="27">
        <f>[1]Лист1!$D$1419</f>
        <v>10812389.640000001</v>
      </c>
      <c r="P425" s="27">
        <f t="shared" si="161"/>
        <v>1773.4532279228449</v>
      </c>
      <c r="Q425" s="27">
        <v>9673</v>
      </c>
      <c r="R425" s="49" t="s">
        <v>569</v>
      </c>
      <c r="S425" s="72"/>
    </row>
    <row r="426" spans="1:19" ht="30" customHeight="1" x14ac:dyDescent="0.25">
      <c r="A426" s="45">
        <f t="shared" si="160"/>
        <v>384</v>
      </c>
      <c r="B426" s="59" t="s">
        <v>2022</v>
      </c>
      <c r="C426" s="25">
        <v>1983</v>
      </c>
      <c r="D426" s="25" t="s">
        <v>1875</v>
      </c>
      <c r="E426" s="26" t="s">
        <v>18</v>
      </c>
      <c r="F426" s="26">
        <v>9</v>
      </c>
      <c r="G426" s="26">
        <v>1</v>
      </c>
      <c r="H426" s="27">
        <v>5028.5600000000004</v>
      </c>
      <c r="I426" s="27">
        <v>0</v>
      </c>
      <c r="J426" s="27">
        <v>4997.46</v>
      </c>
      <c r="K426" s="27">
        <f t="shared" si="153"/>
        <v>7231725.0999999996</v>
      </c>
      <c r="L426" s="27">
        <v>0</v>
      </c>
      <c r="M426" s="27">
        <v>0</v>
      </c>
      <c r="N426" s="27">
        <v>0</v>
      </c>
      <c r="O426" s="27">
        <f>[1]Лист1!$D$1420</f>
        <v>7231725.0999999996</v>
      </c>
      <c r="P426" s="27">
        <f t="shared" si="161"/>
        <v>1438.1304190464068</v>
      </c>
      <c r="Q426" s="27">
        <v>9673</v>
      </c>
      <c r="R426" s="49" t="s">
        <v>569</v>
      </c>
      <c r="S426" s="72"/>
    </row>
    <row r="427" spans="1:19" ht="30" customHeight="1" x14ac:dyDescent="0.25">
      <c r="A427" s="45">
        <f t="shared" si="160"/>
        <v>385</v>
      </c>
      <c r="B427" s="59" t="s">
        <v>2023</v>
      </c>
      <c r="C427" s="25">
        <v>1984</v>
      </c>
      <c r="D427" s="25" t="s">
        <v>1875</v>
      </c>
      <c r="E427" s="26" t="s">
        <v>18</v>
      </c>
      <c r="F427" s="26">
        <v>16</v>
      </c>
      <c r="G427" s="26">
        <v>1</v>
      </c>
      <c r="H427" s="27">
        <v>5259.56</v>
      </c>
      <c r="I427" s="27">
        <v>0</v>
      </c>
      <c r="J427" s="27">
        <v>5250</v>
      </c>
      <c r="K427" s="27">
        <f t="shared" si="153"/>
        <v>7544554.6100000003</v>
      </c>
      <c r="L427" s="27">
        <v>0</v>
      </c>
      <c r="M427" s="27">
        <v>0</v>
      </c>
      <c r="N427" s="27">
        <v>0</v>
      </c>
      <c r="O427" s="27">
        <f>[1]Лист1!$D$1421</f>
        <v>7544554.6100000003</v>
      </c>
      <c r="P427" s="27">
        <f t="shared" si="161"/>
        <v>1434.4459631604163</v>
      </c>
      <c r="Q427" s="27">
        <v>9673</v>
      </c>
      <c r="R427" s="49" t="s">
        <v>569</v>
      </c>
      <c r="S427" s="72"/>
    </row>
    <row r="428" spans="1:19" ht="30" customHeight="1" x14ac:dyDescent="0.25">
      <c r="A428" s="45">
        <f t="shared" si="160"/>
        <v>386</v>
      </c>
      <c r="B428" s="59" t="s">
        <v>2024</v>
      </c>
      <c r="C428" s="25">
        <v>1987</v>
      </c>
      <c r="D428" s="25" t="s">
        <v>1875</v>
      </c>
      <c r="E428" s="26" t="s">
        <v>18</v>
      </c>
      <c r="F428" s="26">
        <v>16</v>
      </c>
      <c r="G428" s="26">
        <v>1</v>
      </c>
      <c r="H428" s="27">
        <v>5176.3999999999996</v>
      </c>
      <c r="I428" s="27">
        <v>0</v>
      </c>
      <c r="J428" s="27">
        <v>5167.7</v>
      </c>
      <c r="K428" s="27">
        <f t="shared" si="153"/>
        <v>7544554.6100000003</v>
      </c>
      <c r="L428" s="27">
        <v>0</v>
      </c>
      <c r="M428" s="27">
        <v>0</v>
      </c>
      <c r="N428" s="27">
        <v>0</v>
      </c>
      <c r="O428" s="27">
        <f>[1]Лист1!$D$2183</f>
        <v>7544554.6100000003</v>
      </c>
      <c r="P428" s="27">
        <f t="shared" si="161"/>
        <v>1457.4906518043429</v>
      </c>
      <c r="Q428" s="27">
        <v>9673</v>
      </c>
      <c r="R428" s="28" t="s">
        <v>568</v>
      </c>
      <c r="S428" s="72"/>
    </row>
    <row r="429" spans="1:19" ht="30" customHeight="1" x14ac:dyDescent="0.25">
      <c r="A429" s="45">
        <f t="shared" si="160"/>
        <v>387</v>
      </c>
      <c r="B429" s="59" t="s">
        <v>2025</v>
      </c>
      <c r="C429" s="25">
        <v>1988</v>
      </c>
      <c r="D429" s="25" t="s">
        <v>1875</v>
      </c>
      <c r="E429" s="26" t="s">
        <v>18</v>
      </c>
      <c r="F429" s="26">
        <v>16</v>
      </c>
      <c r="G429" s="26">
        <v>1</v>
      </c>
      <c r="H429" s="27">
        <v>5303.1</v>
      </c>
      <c r="I429" s="27">
        <v>0</v>
      </c>
      <c r="J429" s="27">
        <v>5296.1</v>
      </c>
      <c r="K429" s="27">
        <f t="shared" si="153"/>
        <v>7541193</v>
      </c>
      <c r="L429" s="27">
        <v>0</v>
      </c>
      <c r="M429" s="27">
        <v>0</v>
      </c>
      <c r="N429" s="27">
        <v>0</v>
      </c>
      <c r="O429" s="27">
        <f>[1]Лист1!$D$2184</f>
        <v>7541193</v>
      </c>
      <c r="P429" s="27">
        <f t="shared" si="161"/>
        <v>1422.0348475420037</v>
      </c>
      <c r="Q429" s="27">
        <v>9673</v>
      </c>
      <c r="R429" s="28" t="s">
        <v>568</v>
      </c>
      <c r="S429" s="72"/>
    </row>
    <row r="430" spans="1:19" ht="30" customHeight="1" x14ac:dyDescent="0.25">
      <c r="A430" s="45">
        <f t="shared" si="160"/>
        <v>388</v>
      </c>
      <c r="B430" s="59" t="s">
        <v>2026</v>
      </c>
      <c r="C430" s="25">
        <v>1986</v>
      </c>
      <c r="D430" s="25" t="s">
        <v>1875</v>
      </c>
      <c r="E430" s="26" t="s">
        <v>18</v>
      </c>
      <c r="F430" s="26">
        <v>9</v>
      </c>
      <c r="G430" s="26">
        <v>2</v>
      </c>
      <c r="H430" s="27">
        <v>8096.1</v>
      </c>
      <c r="I430" s="27">
        <v>84.6</v>
      </c>
      <c r="J430" s="27">
        <v>8016.9</v>
      </c>
      <c r="K430" s="27">
        <f t="shared" si="153"/>
        <v>7268603.9400000004</v>
      </c>
      <c r="L430" s="27">
        <v>0</v>
      </c>
      <c r="M430" s="27">
        <v>0</v>
      </c>
      <c r="N430" s="27">
        <v>0</v>
      </c>
      <c r="O430" s="27">
        <f>[1]Лист1!$D$2185</f>
        <v>7268603.9400000004</v>
      </c>
      <c r="P430" s="27">
        <f t="shared" si="161"/>
        <v>897.79078074628524</v>
      </c>
      <c r="Q430" s="27">
        <v>9673</v>
      </c>
      <c r="R430" s="28" t="s">
        <v>568</v>
      </c>
      <c r="S430" s="72"/>
    </row>
    <row r="431" spans="1:19" ht="30" customHeight="1" x14ac:dyDescent="0.25">
      <c r="A431" s="45">
        <f t="shared" si="160"/>
        <v>389</v>
      </c>
      <c r="B431" s="59" t="s">
        <v>2027</v>
      </c>
      <c r="C431" s="25">
        <v>1987</v>
      </c>
      <c r="D431" s="25" t="s">
        <v>1875</v>
      </c>
      <c r="E431" s="26" t="s">
        <v>18</v>
      </c>
      <c r="F431" s="26">
        <v>9</v>
      </c>
      <c r="G431" s="26">
        <v>3</v>
      </c>
      <c r="H431" s="27">
        <v>6127.3</v>
      </c>
      <c r="I431" s="27">
        <v>0</v>
      </c>
      <c r="J431" s="27">
        <v>6121.3</v>
      </c>
      <c r="K431" s="27">
        <f t="shared" si="153"/>
        <v>10817012.890000001</v>
      </c>
      <c r="L431" s="27">
        <v>0</v>
      </c>
      <c r="M431" s="27">
        <v>0</v>
      </c>
      <c r="N431" s="27">
        <v>0</v>
      </c>
      <c r="O431" s="27">
        <f>[1]Лист1!$D$2186</f>
        <v>10817012.890000001</v>
      </c>
      <c r="P431" s="27">
        <f t="shared" si="161"/>
        <v>1765.3800026112644</v>
      </c>
      <c r="Q431" s="27">
        <v>9673</v>
      </c>
      <c r="R431" s="28" t="s">
        <v>568</v>
      </c>
      <c r="S431" s="72"/>
    </row>
    <row r="432" spans="1:19" ht="30" customHeight="1" x14ac:dyDescent="0.25">
      <c r="A432" s="45">
        <f t="shared" si="160"/>
        <v>390</v>
      </c>
      <c r="B432" s="59" t="s">
        <v>2028</v>
      </c>
      <c r="C432" s="25">
        <v>1988</v>
      </c>
      <c r="D432" s="25" t="s">
        <v>1875</v>
      </c>
      <c r="E432" s="26" t="s">
        <v>18</v>
      </c>
      <c r="F432" s="26">
        <v>9</v>
      </c>
      <c r="G432" s="26">
        <v>3</v>
      </c>
      <c r="H432" s="27">
        <v>12084.3</v>
      </c>
      <c r="I432" s="27">
        <v>708.8</v>
      </c>
      <c r="J432" s="27">
        <v>11375.5</v>
      </c>
      <c r="K432" s="27">
        <f t="shared" si="153"/>
        <v>10875465.550000001</v>
      </c>
      <c r="L432" s="27">
        <v>0</v>
      </c>
      <c r="M432" s="27">
        <v>0</v>
      </c>
      <c r="N432" s="27">
        <v>0</v>
      </c>
      <c r="O432" s="27">
        <f>[1]Лист1!$D$2187</f>
        <v>10875465.550000001</v>
      </c>
      <c r="P432" s="27">
        <f t="shared" si="161"/>
        <v>899.96653095338593</v>
      </c>
      <c r="Q432" s="27">
        <v>9673</v>
      </c>
      <c r="R432" s="28" t="s">
        <v>568</v>
      </c>
      <c r="S432" s="72"/>
    </row>
    <row r="433" spans="1:21" ht="30" customHeight="1" x14ac:dyDescent="0.25">
      <c r="A433" s="242">
        <f t="shared" si="160"/>
        <v>391</v>
      </c>
      <c r="B433" s="244" t="s">
        <v>2031</v>
      </c>
      <c r="C433" s="246">
        <v>1989</v>
      </c>
      <c r="D433" s="246" t="s">
        <v>1875</v>
      </c>
      <c r="E433" s="248" t="s">
        <v>18</v>
      </c>
      <c r="F433" s="248">
        <v>9</v>
      </c>
      <c r="G433" s="248">
        <v>6</v>
      </c>
      <c r="H433" s="240">
        <v>12278.6</v>
      </c>
      <c r="I433" s="240">
        <v>451.7</v>
      </c>
      <c r="J433" s="240">
        <v>11820.6</v>
      </c>
      <c r="K433" s="240">
        <f t="shared" si="153"/>
        <v>21454816.440000001</v>
      </c>
      <c r="L433" s="240">
        <v>0</v>
      </c>
      <c r="M433" s="240">
        <v>0</v>
      </c>
      <c r="N433" s="240">
        <v>0</v>
      </c>
      <c r="O433" s="240">
        <f>[1]Лист1!$D$2188</f>
        <v>21454816.440000001</v>
      </c>
      <c r="P433" s="240">
        <f t="shared" si="161"/>
        <v>1747.3340967211245</v>
      </c>
      <c r="Q433" s="240">
        <v>9673</v>
      </c>
      <c r="R433" s="136" t="s">
        <v>568</v>
      </c>
      <c r="S433" s="72"/>
    </row>
    <row r="434" spans="1:21" s="147" customFormat="1" ht="30" customHeight="1" x14ac:dyDescent="0.25">
      <c r="A434" s="264">
        <f t="shared" si="160"/>
        <v>392</v>
      </c>
      <c r="B434" s="265" t="s">
        <v>2032</v>
      </c>
      <c r="C434" s="261">
        <v>1987</v>
      </c>
      <c r="D434" s="261" t="s">
        <v>1875</v>
      </c>
      <c r="E434" s="257" t="s">
        <v>18</v>
      </c>
      <c r="F434" s="257">
        <v>9</v>
      </c>
      <c r="G434" s="257">
        <v>2</v>
      </c>
      <c r="H434" s="262">
        <v>8101</v>
      </c>
      <c r="I434" s="262">
        <v>0</v>
      </c>
      <c r="J434" s="262">
        <v>8058.8</v>
      </c>
      <c r="K434" s="262">
        <f t="shared" si="153"/>
        <v>7313002.1900000004</v>
      </c>
      <c r="L434" s="262">
        <v>0</v>
      </c>
      <c r="M434" s="262">
        <v>0</v>
      </c>
      <c r="N434" s="262">
        <v>0</v>
      </c>
      <c r="O434" s="262">
        <f>[1]Лист1!$D$2189</f>
        <v>7313002.1900000004</v>
      </c>
      <c r="P434" s="262">
        <f t="shared" si="161"/>
        <v>902.72832860140727</v>
      </c>
      <c r="Q434" s="262">
        <v>9673</v>
      </c>
      <c r="R434" s="260" t="s">
        <v>568</v>
      </c>
      <c r="S434" s="146"/>
      <c r="T434" s="146"/>
      <c r="U434" s="146"/>
    </row>
    <row r="435" spans="1:21" s="147" customFormat="1" ht="30" customHeight="1" x14ac:dyDescent="0.25">
      <c r="A435" s="45">
        <f t="shared" si="160"/>
        <v>393</v>
      </c>
      <c r="B435" s="59" t="s">
        <v>2033</v>
      </c>
      <c r="C435" s="25">
        <v>1989</v>
      </c>
      <c r="D435" s="25" t="s">
        <v>1875</v>
      </c>
      <c r="E435" s="26" t="s">
        <v>18</v>
      </c>
      <c r="F435" s="26">
        <v>9</v>
      </c>
      <c r="G435" s="26">
        <v>3</v>
      </c>
      <c r="H435" s="27">
        <v>6165.7</v>
      </c>
      <c r="I435" s="27">
        <v>102.8</v>
      </c>
      <c r="J435" s="27">
        <v>6046.4</v>
      </c>
      <c r="K435" s="27">
        <f t="shared" si="153"/>
        <v>10814417.199999999</v>
      </c>
      <c r="L435" s="27">
        <v>0</v>
      </c>
      <c r="M435" s="27">
        <v>0</v>
      </c>
      <c r="N435" s="27">
        <v>0</v>
      </c>
      <c r="O435" s="27">
        <f>[1]Лист1!$D$2190</f>
        <v>10814417.199999999</v>
      </c>
      <c r="P435" s="27">
        <f t="shared" si="161"/>
        <v>1753.9642214184926</v>
      </c>
      <c r="Q435" s="27">
        <v>9673</v>
      </c>
      <c r="R435" s="28" t="s">
        <v>568</v>
      </c>
      <c r="S435" s="146"/>
      <c r="T435" s="146"/>
      <c r="U435" s="146"/>
    </row>
    <row r="436" spans="1:21" ht="30" customHeight="1" x14ac:dyDescent="0.25">
      <c r="A436" s="64">
        <f t="shared" si="160"/>
        <v>394</v>
      </c>
      <c r="B436" s="65" t="s">
        <v>1996</v>
      </c>
      <c r="C436" s="66">
        <v>2000</v>
      </c>
      <c r="D436" s="66" t="s">
        <v>1875</v>
      </c>
      <c r="E436" s="85" t="s">
        <v>18</v>
      </c>
      <c r="F436" s="85">
        <v>9</v>
      </c>
      <c r="G436" s="85">
        <v>1</v>
      </c>
      <c r="H436" s="39">
        <v>4719.2</v>
      </c>
      <c r="I436" s="39">
        <v>14.9</v>
      </c>
      <c r="J436" s="39">
        <v>3938.8</v>
      </c>
      <c r="K436" s="39">
        <f t="shared" si="153"/>
        <v>3748638.96</v>
      </c>
      <c r="L436" s="39">
        <v>0</v>
      </c>
      <c r="M436" s="39">
        <v>0</v>
      </c>
      <c r="N436" s="39">
        <v>0</v>
      </c>
      <c r="O436" s="39">
        <f>[1]Лист1!$D$2191</f>
        <v>3748638.96</v>
      </c>
      <c r="P436" s="39">
        <f t="shared" si="161"/>
        <v>794.3378030174606</v>
      </c>
      <c r="Q436" s="39">
        <v>9673</v>
      </c>
      <c r="R436" s="148" t="s">
        <v>568</v>
      </c>
      <c r="S436" s="72"/>
    </row>
    <row r="437" spans="1:21" ht="30" customHeight="1" x14ac:dyDescent="0.25">
      <c r="A437" s="45">
        <f t="shared" si="160"/>
        <v>395</v>
      </c>
      <c r="B437" s="59" t="s">
        <v>1999</v>
      </c>
      <c r="C437" s="25">
        <v>2004</v>
      </c>
      <c r="D437" s="25" t="s">
        <v>1875</v>
      </c>
      <c r="E437" s="26" t="s">
        <v>18</v>
      </c>
      <c r="F437" s="26">
        <v>9</v>
      </c>
      <c r="G437" s="26">
        <v>1</v>
      </c>
      <c r="H437" s="27">
        <v>335.6</v>
      </c>
      <c r="I437" s="27">
        <v>0</v>
      </c>
      <c r="J437" s="27">
        <v>334</v>
      </c>
      <c r="K437" s="27">
        <f>SUM(L437:O437)</f>
        <v>3749209.7100000004</v>
      </c>
      <c r="L437" s="27">
        <v>0</v>
      </c>
      <c r="M437" s="27">
        <v>0</v>
      </c>
      <c r="N437" s="27">
        <v>0</v>
      </c>
      <c r="O437" s="27">
        <f>[1]Лист1!$D$2192</f>
        <v>3749209.7100000004</v>
      </c>
      <c r="P437" s="27">
        <f>K437/H437</f>
        <v>11171.661829559</v>
      </c>
      <c r="Q437" s="27">
        <v>9673</v>
      </c>
      <c r="R437" s="28" t="s">
        <v>568</v>
      </c>
      <c r="S437" s="72"/>
    </row>
    <row r="438" spans="1:21" ht="30" customHeight="1" x14ac:dyDescent="0.25">
      <c r="A438" s="45">
        <f t="shared" si="160"/>
        <v>396</v>
      </c>
      <c r="B438" s="59" t="s">
        <v>2045</v>
      </c>
      <c r="C438" s="25">
        <v>1978</v>
      </c>
      <c r="D438" s="25" t="s">
        <v>1875</v>
      </c>
      <c r="E438" s="26" t="s">
        <v>75</v>
      </c>
      <c r="F438" s="26">
        <v>9</v>
      </c>
      <c r="G438" s="26">
        <v>2</v>
      </c>
      <c r="H438" s="27">
        <v>391</v>
      </c>
      <c r="I438" s="27">
        <v>0</v>
      </c>
      <c r="J438" s="27">
        <v>390</v>
      </c>
      <c r="K438" s="27">
        <f>SUM(L438:O438)</f>
        <v>7271775.9799999995</v>
      </c>
      <c r="L438" s="27">
        <v>0</v>
      </c>
      <c r="M438" s="27">
        <v>0</v>
      </c>
      <c r="N438" s="27">
        <v>0</v>
      </c>
      <c r="O438" s="27">
        <f>[1]Лист1!$D$2193</f>
        <v>7271775.9799999995</v>
      </c>
      <c r="P438" s="27">
        <f>K438/H438</f>
        <v>18597.892531969308</v>
      </c>
      <c r="Q438" s="27">
        <v>9673</v>
      </c>
      <c r="R438" s="28" t="s">
        <v>568</v>
      </c>
      <c r="S438" s="72"/>
    </row>
    <row r="439" spans="1:21" ht="30" customHeight="1" x14ac:dyDescent="0.25">
      <c r="A439" s="45">
        <f t="shared" si="160"/>
        <v>397</v>
      </c>
      <c r="B439" s="59" t="s">
        <v>2000</v>
      </c>
      <c r="C439" s="25">
        <v>1993</v>
      </c>
      <c r="D439" s="25" t="s">
        <v>1875</v>
      </c>
      <c r="E439" s="26" t="s">
        <v>18</v>
      </c>
      <c r="F439" s="26">
        <v>9</v>
      </c>
      <c r="G439" s="26">
        <v>3</v>
      </c>
      <c r="H439" s="27">
        <v>12053.3</v>
      </c>
      <c r="I439" s="27">
        <v>32.700000000000003</v>
      </c>
      <c r="J439" s="27">
        <v>12012.3</v>
      </c>
      <c r="K439" s="27">
        <f>SUM(L439:O439)</f>
        <v>10873946.24</v>
      </c>
      <c r="L439" s="27">
        <v>0</v>
      </c>
      <c r="M439" s="27">
        <v>0</v>
      </c>
      <c r="N439" s="27">
        <v>0</v>
      </c>
      <c r="O439" s="27">
        <f>[1]Лист1!$D$2194</f>
        <v>10873946.24</v>
      </c>
      <c r="P439" s="27">
        <f>K439/H439</f>
        <v>902.15511436701991</v>
      </c>
      <c r="Q439" s="27">
        <v>9673</v>
      </c>
      <c r="R439" s="28" t="s">
        <v>568</v>
      </c>
      <c r="S439" s="72"/>
    </row>
    <row r="440" spans="1:21" ht="30" customHeight="1" x14ac:dyDescent="0.25">
      <c r="A440" s="45">
        <f t="shared" si="160"/>
        <v>398</v>
      </c>
      <c r="B440" s="59" t="s">
        <v>2047</v>
      </c>
      <c r="C440" s="25">
        <v>1991</v>
      </c>
      <c r="D440" s="25" t="s">
        <v>1875</v>
      </c>
      <c r="E440" s="26" t="s">
        <v>18</v>
      </c>
      <c r="F440" s="26">
        <v>16</v>
      </c>
      <c r="G440" s="26">
        <v>1</v>
      </c>
      <c r="H440" s="27">
        <v>6316.7</v>
      </c>
      <c r="I440" s="27">
        <v>398.8</v>
      </c>
      <c r="J440" s="27">
        <v>5918.1</v>
      </c>
      <c r="K440" s="27">
        <f>SUM(L440:O440)</f>
        <v>7602035.7199999997</v>
      </c>
      <c r="L440" s="27">
        <v>0</v>
      </c>
      <c r="M440" s="27">
        <v>0</v>
      </c>
      <c r="N440" s="27">
        <v>0</v>
      </c>
      <c r="O440" s="27">
        <f>[1]Лист1!$D$2195</f>
        <v>7602035.7199999997</v>
      </c>
      <c r="P440" s="27">
        <f>K440/H440</f>
        <v>1203.4821536561813</v>
      </c>
      <c r="Q440" s="27">
        <v>9673</v>
      </c>
      <c r="R440" s="28" t="s">
        <v>568</v>
      </c>
      <c r="S440" s="72"/>
    </row>
    <row r="441" spans="1:21" ht="30" customHeight="1" x14ac:dyDescent="0.25">
      <c r="A441" s="45">
        <f t="shared" si="160"/>
        <v>399</v>
      </c>
      <c r="B441" s="59" t="s">
        <v>2048</v>
      </c>
      <c r="C441" s="25">
        <v>1990</v>
      </c>
      <c r="D441" s="25" t="s">
        <v>1875</v>
      </c>
      <c r="E441" s="26" t="s">
        <v>18</v>
      </c>
      <c r="F441" s="26">
        <v>9</v>
      </c>
      <c r="G441" s="26">
        <v>2</v>
      </c>
      <c r="H441" s="27">
        <v>5183.1000000000004</v>
      </c>
      <c r="I441" s="27">
        <v>0</v>
      </c>
      <c r="J441" s="27">
        <v>4071.1</v>
      </c>
      <c r="K441" s="27">
        <f>SUM(L441:O441)</f>
        <v>7275320.2999999998</v>
      </c>
      <c r="L441" s="27">
        <v>0</v>
      </c>
      <c r="M441" s="27">
        <v>0</v>
      </c>
      <c r="N441" s="27">
        <v>0</v>
      </c>
      <c r="O441" s="27">
        <f>[1]Лист1!$D$2196</f>
        <v>7275320.2999999998</v>
      </c>
      <c r="P441" s="27">
        <f>K441/H441</f>
        <v>1403.6619590592502</v>
      </c>
      <c r="Q441" s="27">
        <v>9673</v>
      </c>
      <c r="R441" s="28" t="s">
        <v>568</v>
      </c>
      <c r="S441" s="72"/>
    </row>
    <row r="442" spans="1:21" ht="30" customHeight="1" x14ac:dyDescent="0.25">
      <c r="A442" s="45">
        <f t="shared" si="160"/>
        <v>400</v>
      </c>
      <c r="B442" s="59" t="s">
        <v>1997</v>
      </c>
      <c r="C442" s="25">
        <v>1991</v>
      </c>
      <c r="D442" s="25" t="s">
        <v>1875</v>
      </c>
      <c r="E442" s="26" t="s">
        <v>18</v>
      </c>
      <c r="F442" s="26">
        <v>9</v>
      </c>
      <c r="G442" s="26">
        <v>3</v>
      </c>
      <c r="H442" s="27">
        <v>14994.9</v>
      </c>
      <c r="I442" s="27">
        <v>0</v>
      </c>
      <c r="J442" s="27">
        <v>12114.7</v>
      </c>
      <c r="K442" s="27">
        <f t="shared" si="153"/>
        <v>10875400.4</v>
      </c>
      <c r="L442" s="27">
        <v>0</v>
      </c>
      <c r="M442" s="27">
        <v>0</v>
      </c>
      <c r="N442" s="27">
        <v>0</v>
      </c>
      <c r="O442" s="27">
        <f>[1]Лист1!$D$2197</f>
        <v>10875400.4</v>
      </c>
      <c r="P442" s="27">
        <f t="shared" si="161"/>
        <v>725.27328625065854</v>
      </c>
      <c r="Q442" s="27">
        <v>9673</v>
      </c>
      <c r="R442" s="28" t="s">
        <v>568</v>
      </c>
      <c r="S442" s="72"/>
    </row>
    <row r="443" spans="1:21" ht="30" customHeight="1" x14ac:dyDescent="0.25">
      <c r="A443" s="45">
        <f t="shared" si="160"/>
        <v>401</v>
      </c>
      <c r="B443" s="59" t="s">
        <v>2041</v>
      </c>
      <c r="C443" s="25">
        <v>1991</v>
      </c>
      <c r="D443" s="25" t="s">
        <v>1875</v>
      </c>
      <c r="E443" s="26" t="s">
        <v>18</v>
      </c>
      <c r="F443" s="26">
        <v>9</v>
      </c>
      <c r="G443" s="26">
        <v>1</v>
      </c>
      <c r="H443" s="27">
        <v>2259.1</v>
      </c>
      <c r="I443" s="27">
        <v>10.1</v>
      </c>
      <c r="J443" s="27">
        <v>1984.1</v>
      </c>
      <c r="K443" s="27">
        <f t="shared" si="153"/>
        <v>3730336.14</v>
      </c>
      <c r="L443" s="27">
        <v>0</v>
      </c>
      <c r="M443" s="27">
        <v>0</v>
      </c>
      <c r="N443" s="27">
        <v>0</v>
      </c>
      <c r="O443" s="27">
        <f>[1]Лист1!$D$2198</f>
        <v>3730336.14</v>
      </c>
      <c r="P443" s="27">
        <f t="shared" si="161"/>
        <v>1651.2487893408882</v>
      </c>
      <c r="Q443" s="27">
        <v>9673</v>
      </c>
      <c r="R443" s="28" t="s">
        <v>568</v>
      </c>
      <c r="S443" s="72"/>
    </row>
    <row r="444" spans="1:21" ht="30" customHeight="1" x14ac:dyDescent="0.25">
      <c r="A444" s="45">
        <f t="shared" si="160"/>
        <v>402</v>
      </c>
      <c r="B444" s="59" t="s">
        <v>2042</v>
      </c>
      <c r="C444" s="25">
        <v>1989</v>
      </c>
      <c r="D444" s="25" t="s">
        <v>1875</v>
      </c>
      <c r="E444" s="26" t="s">
        <v>18</v>
      </c>
      <c r="F444" s="26">
        <v>9</v>
      </c>
      <c r="G444" s="26">
        <v>2</v>
      </c>
      <c r="H444" s="27">
        <v>1654.1</v>
      </c>
      <c r="I444" s="27">
        <v>0</v>
      </c>
      <c r="J444" s="27">
        <v>1654</v>
      </c>
      <c r="K444" s="27">
        <f t="shared" si="153"/>
        <v>7273673.25</v>
      </c>
      <c r="L444" s="27">
        <v>0</v>
      </c>
      <c r="M444" s="27">
        <v>0</v>
      </c>
      <c r="N444" s="27">
        <v>0</v>
      </c>
      <c r="O444" s="27">
        <f>[1]Лист1!$D$2199</f>
        <v>7273673.25</v>
      </c>
      <c r="P444" s="27">
        <f t="shared" si="161"/>
        <v>4397.3600447373192</v>
      </c>
      <c r="Q444" s="27">
        <v>9673</v>
      </c>
      <c r="R444" s="28" t="s">
        <v>568</v>
      </c>
      <c r="S444" s="72"/>
    </row>
    <row r="445" spans="1:21" ht="30" customHeight="1" x14ac:dyDescent="0.25">
      <c r="A445" s="45">
        <f t="shared" si="160"/>
        <v>403</v>
      </c>
      <c r="B445" s="59" t="s">
        <v>2043</v>
      </c>
      <c r="C445" s="25">
        <v>1990</v>
      </c>
      <c r="D445" s="25" t="s">
        <v>1875</v>
      </c>
      <c r="E445" s="26" t="s">
        <v>18</v>
      </c>
      <c r="F445" s="26">
        <v>9</v>
      </c>
      <c r="G445" s="26">
        <v>3</v>
      </c>
      <c r="H445" s="27">
        <v>13539.3</v>
      </c>
      <c r="I445" s="27">
        <v>0</v>
      </c>
      <c r="J445" s="27">
        <v>12102.7</v>
      </c>
      <c r="K445" s="27">
        <f t="shared" si="153"/>
        <v>10883317.84</v>
      </c>
      <c r="L445" s="27">
        <v>0</v>
      </c>
      <c r="M445" s="27">
        <v>0</v>
      </c>
      <c r="N445" s="27">
        <v>0</v>
      </c>
      <c r="O445" s="27">
        <f>[1]Лист1!$D$2200</f>
        <v>10883317.84</v>
      </c>
      <c r="P445" s="27">
        <f t="shared" si="161"/>
        <v>803.83164860812599</v>
      </c>
      <c r="Q445" s="27">
        <v>9673</v>
      </c>
      <c r="R445" s="28" t="s">
        <v>568</v>
      </c>
      <c r="S445" s="72"/>
    </row>
    <row r="446" spans="1:21" ht="30" customHeight="1" x14ac:dyDescent="0.25">
      <c r="A446" s="45">
        <f t="shared" si="160"/>
        <v>404</v>
      </c>
      <c r="B446" s="59" t="s">
        <v>2044</v>
      </c>
      <c r="C446" s="25">
        <v>1991</v>
      </c>
      <c r="D446" s="25" t="s">
        <v>1875</v>
      </c>
      <c r="E446" s="26" t="s">
        <v>18</v>
      </c>
      <c r="F446" s="26">
        <v>9</v>
      </c>
      <c r="G446" s="26">
        <v>1</v>
      </c>
      <c r="H446" s="27">
        <v>369.4</v>
      </c>
      <c r="I446" s="27">
        <v>0</v>
      </c>
      <c r="J446" s="27">
        <v>369</v>
      </c>
      <c r="K446" s="27">
        <f t="shared" si="153"/>
        <v>3732110.93</v>
      </c>
      <c r="L446" s="27">
        <v>0</v>
      </c>
      <c r="M446" s="27">
        <v>0</v>
      </c>
      <c r="N446" s="27">
        <v>0</v>
      </c>
      <c r="O446" s="27">
        <f>[1]Лист1!$D$2201</f>
        <v>3732110.93</v>
      </c>
      <c r="P446" s="27">
        <f t="shared" si="161"/>
        <v>10103.169815917705</v>
      </c>
      <c r="Q446" s="27">
        <v>9673</v>
      </c>
      <c r="R446" s="28" t="s">
        <v>568</v>
      </c>
      <c r="S446" s="72"/>
    </row>
    <row r="447" spans="1:21" ht="30" customHeight="1" x14ac:dyDescent="0.25">
      <c r="A447" s="45">
        <f t="shared" si="160"/>
        <v>405</v>
      </c>
      <c r="B447" s="59" t="s">
        <v>1998</v>
      </c>
      <c r="C447" s="25">
        <v>1992</v>
      </c>
      <c r="D447" s="25" t="s">
        <v>1875</v>
      </c>
      <c r="E447" s="26" t="s">
        <v>18</v>
      </c>
      <c r="F447" s="26">
        <v>9</v>
      </c>
      <c r="G447" s="26">
        <v>3</v>
      </c>
      <c r="H447" s="27">
        <v>6133.6</v>
      </c>
      <c r="I447" s="27">
        <v>0</v>
      </c>
      <c r="J447" s="27">
        <v>6097.3</v>
      </c>
      <c r="K447" s="27">
        <f t="shared" si="153"/>
        <v>10815175.58</v>
      </c>
      <c r="L447" s="27">
        <v>0</v>
      </c>
      <c r="M447" s="27">
        <v>0</v>
      </c>
      <c r="N447" s="27">
        <v>0</v>
      </c>
      <c r="O447" s="27">
        <f>[1]Лист1!$D$2202</f>
        <v>10815175.58</v>
      </c>
      <c r="P447" s="27">
        <f t="shared" si="161"/>
        <v>1763.2671807747488</v>
      </c>
      <c r="Q447" s="27">
        <v>9673</v>
      </c>
      <c r="R447" s="28" t="s">
        <v>568</v>
      </c>
      <c r="S447" s="72"/>
    </row>
    <row r="448" spans="1:21" ht="30" customHeight="1" x14ac:dyDescent="0.25">
      <c r="A448" s="45">
        <f t="shared" si="160"/>
        <v>406</v>
      </c>
      <c r="B448" s="59" t="s">
        <v>2046</v>
      </c>
      <c r="C448" s="25">
        <v>2001</v>
      </c>
      <c r="D448" s="25" t="s">
        <v>1875</v>
      </c>
      <c r="E448" s="26" t="s">
        <v>16</v>
      </c>
      <c r="F448" s="26">
        <v>6</v>
      </c>
      <c r="G448" s="26">
        <v>1</v>
      </c>
      <c r="H448" s="27">
        <v>284.10000000000002</v>
      </c>
      <c r="I448" s="27">
        <v>0</v>
      </c>
      <c r="J448" s="27">
        <v>180.9</v>
      </c>
      <c r="K448" s="27">
        <f t="shared" si="153"/>
        <v>3734295.48</v>
      </c>
      <c r="L448" s="27">
        <v>0</v>
      </c>
      <c r="M448" s="27">
        <v>0</v>
      </c>
      <c r="N448" s="27">
        <v>0</v>
      </c>
      <c r="O448" s="27">
        <f>[1]Лист1!$D$2203</f>
        <v>3734295.48</v>
      </c>
      <c r="P448" s="27">
        <f t="shared" si="161"/>
        <v>13144.299472016894</v>
      </c>
      <c r="Q448" s="27">
        <v>9673</v>
      </c>
      <c r="R448" s="28" t="s">
        <v>568</v>
      </c>
      <c r="S448" s="72"/>
    </row>
    <row r="449" spans="1:39" ht="30" customHeight="1" x14ac:dyDescent="0.25">
      <c r="A449" s="297" t="s">
        <v>2125</v>
      </c>
      <c r="B449" s="297"/>
      <c r="C449" s="297"/>
      <c r="D449" s="297"/>
      <c r="E449" s="297"/>
      <c r="F449" s="297"/>
      <c r="G449" s="297"/>
      <c r="H449" s="297"/>
      <c r="I449" s="297"/>
      <c r="J449" s="297"/>
      <c r="K449" s="297"/>
      <c r="L449" s="297"/>
      <c r="M449" s="297"/>
      <c r="N449" s="297"/>
      <c r="O449" s="297"/>
      <c r="P449" s="297"/>
      <c r="Q449" s="297"/>
      <c r="R449" s="297"/>
      <c r="S449" s="72"/>
    </row>
    <row r="450" spans="1:39" ht="30" customHeight="1" x14ac:dyDescent="0.25">
      <c r="A450" s="309" t="s">
        <v>2126</v>
      </c>
      <c r="B450" s="309"/>
      <c r="C450" s="51" t="s">
        <v>17</v>
      </c>
      <c r="D450" s="88" t="s">
        <v>17</v>
      </c>
      <c r="E450" s="51" t="s">
        <v>17</v>
      </c>
      <c r="F450" s="51" t="s">
        <v>17</v>
      </c>
      <c r="G450" s="51" t="s">
        <v>17</v>
      </c>
      <c r="H450" s="37">
        <f>SUM(H451:H525)</f>
        <v>138467</v>
      </c>
      <c r="I450" s="37">
        <f t="shared" ref="I450:O450" si="164">SUM(I451:I525)</f>
        <v>2547.7999999999997</v>
      </c>
      <c r="J450" s="37">
        <f t="shared" si="164"/>
        <v>113498.24000000003</v>
      </c>
      <c r="K450" s="37">
        <f t="shared" si="164"/>
        <v>764264462.80999994</v>
      </c>
      <c r="L450" s="37">
        <f t="shared" si="164"/>
        <v>0</v>
      </c>
      <c r="M450" s="37">
        <f t="shared" si="164"/>
        <v>0</v>
      </c>
      <c r="N450" s="37">
        <f t="shared" si="164"/>
        <v>0</v>
      </c>
      <c r="O450" s="37">
        <f t="shared" si="164"/>
        <v>764264462.80999994</v>
      </c>
      <c r="P450" s="37">
        <f>K450/H450</f>
        <v>5519.4700745303935</v>
      </c>
      <c r="Q450" s="37" t="s">
        <v>17</v>
      </c>
      <c r="R450" s="106" t="s">
        <v>17</v>
      </c>
      <c r="S450" s="72"/>
    </row>
    <row r="451" spans="1:39" ht="30" customHeight="1" x14ac:dyDescent="0.25">
      <c r="A451" s="45">
        <f>A448+1</f>
        <v>407</v>
      </c>
      <c r="B451" s="59" t="s">
        <v>1897</v>
      </c>
      <c r="C451" s="45">
        <v>1992</v>
      </c>
      <c r="D451" s="25" t="s">
        <v>1875</v>
      </c>
      <c r="E451" s="26" t="s">
        <v>16</v>
      </c>
      <c r="F451" s="26">
        <v>3</v>
      </c>
      <c r="G451" s="26">
        <v>3</v>
      </c>
      <c r="H451" s="27">
        <v>1000</v>
      </c>
      <c r="I451" s="27">
        <v>0</v>
      </c>
      <c r="J451" s="27">
        <v>825</v>
      </c>
      <c r="K451" s="27">
        <f t="shared" ref="K451" si="165">SUM(L451:O451)</f>
        <v>36748.120000000003</v>
      </c>
      <c r="L451" s="27">
        <v>0</v>
      </c>
      <c r="M451" s="27">
        <v>0</v>
      </c>
      <c r="N451" s="27">
        <v>0</v>
      </c>
      <c r="O451" s="27">
        <f>[1]Лист1!$D$108</f>
        <v>36748.120000000003</v>
      </c>
      <c r="P451" s="27">
        <f t="shared" ref="P451:P452" si="166">K451/H451</f>
        <v>36.74812</v>
      </c>
      <c r="Q451" s="27">
        <v>9673</v>
      </c>
      <c r="R451" s="28" t="s">
        <v>570</v>
      </c>
      <c r="S451" s="72"/>
    </row>
    <row r="452" spans="1:39" ht="30" customHeight="1" x14ac:dyDescent="0.25">
      <c r="A452" s="45">
        <f>A451+1</f>
        <v>408</v>
      </c>
      <c r="B452" s="59" t="s">
        <v>2397</v>
      </c>
      <c r="C452" s="25">
        <v>1983</v>
      </c>
      <c r="D452" s="25" t="s">
        <v>1875</v>
      </c>
      <c r="E452" s="25" t="s">
        <v>18</v>
      </c>
      <c r="F452" s="25">
        <v>5</v>
      </c>
      <c r="G452" s="25">
        <v>3</v>
      </c>
      <c r="H452" s="27">
        <v>2869.6</v>
      </c>
      <c r="I452" s="27">
        <v>0</v>
      </c>
      <c r="J452" s="27">
        <v>2084.4</v>
      </c>
      <c r="K452" s="27">
        <f t="shared" ref="K452" si="167">SUM(L452:O452)</f>
        <v>2980800</v>
      </c>
      <c r="L452" s="27">
        <v>0</v>
      </c>
      <c r="M452" s="27">
        <v>0</v>
      </c>
      <c r="N452" s="27">
        <v>0</v>
      </c>
      <c r="O452" s="27">
        <f>[1]Лист1!$D$109</f>
        <v>2980800</v>
      </c>
      <c r="P452" s="27">
        <f t="shared" si="166"/>
        <v>1038.7510454418734</v>
      </c>
      <c r="Q452" s="48">
        <v>9673</v>
      </c>
      <c r="R452" s="28" t="s">
        <v>570</v>
      </c>
      <c r="S452" s="152"/>
      <c r="T452" s="65"/>
      <c r="U452" s="85"/>
      <c r="V452" s="85"/>
      <c r="W452" s="85"/>
      <c r="X452" s="153"/>
      <c r="Y452" s="153"/>
      <c r="Z452" s="5"/>
      <c r="AA452" s="5"/>
      <c r="AB452" s="5"/>
      <c r="AC452" s="154"/>
      <c r="AD452" s="5"/>
      <c r="AE452" s="5"/>
      <c r="AF452" s="5"/>
      <c r="AG452" s="154"/>
      <c r="AH452" s="155"/>
      <c r="AI452" s="155"/>
      <c r="AJ452" s="131"/>
      <c r="AK452" s="72"/>
      <c r="AL452" s="72"/>
      <c r="AM452" s="72"/>
    </row>
    <row r="453" spans="1:39" ht="30" customHeight="1" x14ac:dyDescent="0.25">
      <c r="A453" s="45">
        <f t="shared" ref="A453:A502" si="168">A452+1</f>
        <v>409</v>
      </c>
      <c r="B453" s="59" t="s">
        <v>734</v>
      </c>
      <c r="C453" s="45">
        <v>1953</v>
      </c>
      <c r="D453" s="25" t="s">
        <v>1875</v>
      </c>
      <c r="E453" s="26" t="s">
        <v>16</v>
      </c>
      <c r="F453" s="26">
        <v>2</v>
      </c>
      <c r="G453" s="26">
        <v>2</v>
      </c>
      <c r="H453" s="27">
        <v>780.1</v>
      </c>
      <c r="I453" s="27">
        <v>0</v>
      </c>
      <c r="J453" s="27">
        <v>709.2</v>
      </c>
      <c r="K453" s="27">
        <f t="shared" ref="K453:K507" si="169">SUM(L453:O453)</f>
        <v>40758.639999999999</v>
      </c>
      <c r="L453" s="27">
        <v>0</v>
      </c>
      <c r="M453" s="27">
        <v>0</v>
      </c>
      <c r="N453" s="27">
        <v>0</v>
      </c>
      <c r="O453" s="27">
        <f>[1]Лист1!$D$110</f>
        <v>40758.639999999999</v>
      </c>
      <c r="P453" s="27">
        <f t="shared" ref="P453:P522" si="170">K453/H453</f>
        <v>52.247968209203947</v>
      </c>
      <c r="Q453" s="27">
        <v>9673</v>
      </c>
      <c r="R453" s="28" t="s">
        <v>570</v>
      </c>
      <c r="S453" s="72"/>
    </row>
    <row r="454" spans="1:39" ht="30" customHeight="1" x14ac:dyDescent="0.25">
      <c r="A454" s="45">
        <f t="shared" si="168"/>
        <v>410</v>
      </c>
      <c r="B454" s="59" t="s">
        <v>735</v>
      </c>
      <c r="C454" s="45">
        <v>1964</v>
      </c>
      <c r="D454" s="25" t="s">
        <v>1875</v>
      </c>
      <c r="E454" s="26" t="s">
        <v>16</v>
      </c>
      <c r="F454" s="26">
        <v>2</v>
      </c>
      <c r="G454" s="26">
        <v>2</v>
      </c>
      <c r="H454" s="27">
        <v>429.5</v>
      </c>
      <c r="I454" s="27">
        <v>0</v>
      </c>
      <c r="J454" s="27">
        <v>362.9</v>
      </c>
      <c r="K454" s="27">
        <f t="shared" ref="K454" si="171">SUM(L454:O454)</f>
        <v>6072630</v>
      </c>
      <c r="L454" s="27">
        <v>0</v>
      </c>
      <c r="M454" s="27">
        <v>0</v>
      </c>
      <c r="N454" s="27">
        <v>0</v>
      </c>
      <c r="O454" s="27">
        <f>[1]Лист1!$D$111</f>
        <v>6072630</v>
      </c>
      <c r="P454" s="27">
        <f t="shared" si="170"/>
        <v>14138.835855646101</v>
      </c>
      <c r="Q454" s="27">
        <v>9673</v>
      </c>
      <c r="R454" s="28" t="s">
        <v>570</v>
      </c>
      <c r="S454" s="72"/>
    </row>
    <row r="455" spans="1:39" ht="30" customHeight="1" x14ac:dyDescent="0.25">
      <c r="A455" s="45">
        <f t="shared" si="168"/>
        <v>411</v>
      </c>
      <c r="B455" s="59" t="s">
        <v>71</v>
      </c>
      <c r="C455" s="45">
        <v>1965</v>
      </c>
      <c r="D455" s="25" t="s">
        <v>1875</v>
      </c>
      <c r="E455" s="25" t="s">
        <v>16</v>
      </c>
      <c r="F455" s="26">
        <v>2</v>
      </c>
      <c r="G455" s="26">
        <v>2</v>
      </c>
      <c r="H455" s="27">
        <v>775.4</v>
      </c>
      <c r="I455" s="27">
        <v>0</v>
      </c>
      <c r="J455" s="27">
        <v>710.7</v>
      </c>
      <c r="K455" s="27">
        <f t="shared" si="169"/>
        <v>4182686.74</v>
      </c>
      <c r="L455" s="27">
        <v>0</v>
      </c>
      <c r="M455" s="27">
        <v>0</v>
      </c>
      <c r="N455" s="27">
        <v>0</v>
      </c>
      <c r="O455" s="27">
        <f>[1]Лист1!$D$112</f>
        <v>4182686.74</v>
      </c>
      <c r="P455" s="27">
        <f t="shared" si="170"/>
        <v>5394.2310291462472</v>
      </c>
      <c r="Q455" s="27">
        <v>9673</v>
      </c>
      <c r="R455" s="28" t="s">
        <v>570</v>
      </c>
      <c r="S455" s="72"/>
    </row>
    <row r="456" spans="1:39" ht="30" customHeight="1" x14ac:dyDescent="0.25">
      <c r="A456" s="45">
        <f t="shared" si="168"/>
        <v>412</v>
      </c>
      <c r="B456" s="59" t="s">
        <v>736</v>
      </c>
      <c r="C456" s="45">
        <v>1967</v>
      </c>
      <c r="D456" s="25" t="s">
        <v>1875</v>
      </c>
      <c r="E456" s="26" t="s">
        <v>16</v>
      </c>
      <c r="F456" s="26">
        <v>2</v>
      </c>
      <c r="G456" s="26">
        <v>2</v>
      </c>
      <c r="H456" s="27">
        <v>769</v>
      </c>
      <c r="I456" s="27">
        <v>75.599999999999994</v>
      </c>
      <c r="J456" s="27">
        <v>670.9</v>
      </c>
      <c r="K456" s="27">
        <f t="shared" si="169"/>
        <v>41758.68</v>
      </c>
      <c r="L456" s="27">
        <v>0</v>
      </c>
      <c r="M456" s="27">
        <v>0</v>
      </c>
      <c r="N456" s="27">
        <v>0</v>
      </c>
      <c r="O456" s="27">
        <f>[1]Лист1!$D$113</f>
        <v>41758.68</v>
      </c>
      <c r="P456" s="27">
        <f t="shared" si="170"/>
        <v>54.302574772431733</v>
      </c>
      <c r="Q456" s="27">
        <v>9673</v>
      </c>
      <c r="R456" s="28" t="s">
        <v>570</v>
      </c>
      <c r="S456" s="72"/>
    </row>
    <row r="457" spans="1:39" ht="30" customHeight="1" x14ac:dyDescent="0.25">
      <c r="A457" s="45">
        <f t="shared" si="168"/>
        <v>413</v>
      </c>
      <c r="B457" s="59" t="s">
        <v>737</v>
      </c>
      <c r="C457" s="45">
        <v>1967</v>
      </c>
      <c r="D457" s="25" t="s">
        <v>1875</v>
      </c>
      <c r="E457" s="26" t="s">
        <v>16</v>
      </c>
      <c r="F457" s="26">
        <v>2</v>
      </c>
      <c r="G457" s="26">
        <v>3</v>
      </c>
      <c r="H457" s="27">
        <v>451.1</v>
      </c>
      <c r="I457" s="27">
        <v>0</v>
      </c>
      <c r="J457" s="27">
        <v>420.9</v>
      </c>
      <c r="K457" s="27">
        <f t="shared" si="169"/>
        <v>32152.42</v>
      </c>
      <c r="L457" s="27">
        <v>0</v>
      </c>
      <c r="M457" s="27">
        <v>0</v>
      </c>
      <c r="N457" s="27">
        <v>0</v>
      </c>
      <c r="O457" s="27">
        <f>[1]Лист1!$D$114</f>
        <v>32152.42</v>
      </c>
      <c r="P457" s="27">
        <f t="shared" si="170"/>
        <v>71.275592994901345</v>
      </c>
      <c r="Q457" s="27">
        <v>9673</v>
      </c>
      <c r="R457" s="28" t="s">
        <v>570</v>
      </c>
      <c r="S457" s="72"/>
    </row>
    <row r="458" spans="1:39" ht="30" customHeight="1" x14ac:dyDescent="0.25">
      <c r="A458" s="45">
        <f t="shared" si="168"/>
        <v>414</v>
      </c>
      <c r="B458" s="59" t="s">
        <v>738</v>
      </c>
      <c r="C458" s="26">
        <v>1970</v>
      </c>
      <c r="D458" s="25" t="s">
        <v>1875</v>
      </c>
      <c r="E458" s="26" t="s">
        <v>16</v>
      </c>
      <c r="F458" s="26">
        <v>2</v>
      </c>
      <c r="G458" s="26">
        <v>2</v>
      </c>
      <c r="H458" s="27">
        <v>563.4</v>
      </c>
      <c r="I458" s="27">
        <v>0</v>
      </c>
      <c r="J458" s="27">
        <v>513.4</v>
      </c>
      <c r="K458" s="27">
        <f t="shared" si="169"/>
        <v>34334.230000000003</v>
      </c>
      <c r="L458" s="27">
        <v>0</v>
      </c>
      <c r="M458" s="27">
        <v>0</v>
      </c>
      <c r="N458" s="27">
        <v>0</v>
      </c>
      <c r="O458" s="27">
        <f>[1]Лист1!$D$115</f>
        <v>34334.230000000003</v>
      </c>
      <c r="P458" s="27">
        <f t="shared" si="170"/>
        <v>60.94112531061414</v>
      </c>
      <c r="Q458" s="27">
        <v>9673</v>
      </c>
      <c r="R458" s="28" t="s">
        <v>570</v>
      </c>
      <c r="S458" s="72"/>
    </row>
    <row r="459" spans="1:39" ht="30" customHeight="1" x14ac:dyDescent="0.25">
      <c r="A459" s="45">
        <f t="shared" si="168"/>
        <v>415</v>
      </c>
      <c r="B459" s="59" t="s">
        <v>739</v>
      </c>
      <c r="C459" s="45">
        <v>1972</v>
      </c>
      <c r="D459" s="25" t="s">
        <v>1875</v>
      </c>
      <c r="E459" s="26" t="s">
        <v>16</v>
      </c>
      <c r="F459" s="26">
        <v>2</v>
      </c>
      <c r="G459" s="26">
        <v>2</v>
      </c>
      <c r="H459" s="27">
        <v>447.1</v>
      </c>
      <c r="I459" s="27">
        <v>0</v>
      </c>
      <c r="J459" s="27">
        <v>375.4</v>
      </c>
      <c r="K459" s="27">
        <f t="shared" si="169"/>
        <v>24349.18</v>
      </c>
      <c r="L459" s="27">
        <v>0</v>
      </c>
      <c r="M459" s="27">
        <v>0</v>
      </c>
      <c r="N459" s="27">
        <v>0</v>
      </c>
      <c r="O459" s="27">
        <f>[1]Лист1!$D$116</f>
        <v>24349.18</v>
      </c>
      <c r="P459" s="27">
        <f t="shared" si="170"/>
        <v>54.460254976515316</v>
      </c>
      <c r="Q459" s="27">
        <v>9673</v>
      </c>
      <c r="R459" s="28" t="s">
        <v>570</v>
      </c>
      <c r="S459" s="72"/>
    </row>
    <row r="460" spans="1:39" ht="30" customHeight="1" x14ac:dyDescent="0.25">
      <c r="A460" s="45">
        <f t="shared" si="168"/>
        <v>416</v>
      </c>
      <c r="B460" s="59" t="s">
        <v>740</v>
      </c>
      <c r="C460" s="45">
        <v>1968</v>
      </c>
      <c r="D460" s="25" t="s">
        <v>1875</v>
      </c>
      <c r="E460" s="26" t="s">
        <v>16</v>
      </c>
      <c r="F460" s="26">
        <v>2</v>
      </c>
      <c r="G460" s="26">
        <v>2</v>
      </c>
      <c r="H460" s="27">
        <v>417.3</v>
      </c>
      <c r="I460" s="27">
        <v>0</v>
      </c>
      <c r="J460" s="27">
        <v>371</v>
      </c>
      <c r="K460" s="27">
        <f t="shared" si="169"/>
        <v>24349.18</v>
      </c>
      <c r="L460" s="27">
        <v>0</v>
      </c>
      <c r="M460" s="27">
        <v>0</v>
      </c>
      <c r="N460" s="27">
        <v>0</v>
      </c>
      <c r="O460" s="27">
        <f>[1]Лист1!$D$117</f>
        <v>24349.18</v>
      </c>
      <c r="P460" s="27">
        <f t="shared" si="170"/>
        <v>58.349341001677452</v>
      </c>
      <c r="Q460" s="27">
        <v>9673</v>
      </c>
      <c r="R460" s="28" t="s">
        <v>570</v>
      </c>
      <c r="S460" s="72"/>
    </row>
    <row r="461" spans="1:39" ht="30" customHeight="1" x14ac:dyDescent="0.25">
      <c r="A461" s="45">
        <f t="shared" si="168"/>
        <v>417</v>
      </c>
      <c r="B461" s="59" t="s">
        <v>741</v>
      </c>
      <c r="C461" s="45">
        <v>1968</v>
      </c>
      <c r="D461" s="25" t="s">
        <v>1875</v>
      </c>
      <c r="E461" s="26" t="s">
        <v>16</v>
      </c>
      <c r="F461" s="26">
        <v>2</v>
      </c>
      <c r="G461" s="26">
        <v>2</v>
      </c>
      <c r="H461" s="27">
        <v>414</v>
      </c>
      <c r="I461" s="27">
        <v>0</v>
      </c>
      <c r="J461" s="27">
        <v>308.3</v>
      </c>
      <c r="K461" s="27">
        <f t="shared" si="169"/>
        <v>24349.18</v>
      </c>
      <c r="L461" s="27">
        <v>0</v>
      </c>
      <c r="M461" s="27">
        <v>0</v>
      </c>
      <c r="N461" s="27">
        <v>0</v>
      </c>
      <c r="O461" s="27">
        <f>[1]Лист1!$D$118</f>
        <v>24349.18</v>
      </c>
      <c r="P461" s="27">
        <f t="shared" si="170"/>
        <v>58.814444444444447</v>
      </c>
      <c r="Q461" s="27">
        <v>9673</v>
      </c>
      <c r="R461" s="28" t="s">
        <v>570</v>
      </c>
      <c r="S461" s="72"/>
    </row>
    <row r="462" spans="1:39" ht="30" customHeight="1" x14ac:dyDescent="0.25">
      <c r="A462" s="45">
        <f t="shared" si="168"/>
        <v>418</v>
      </c>
      <c r="B462" s="59" t="s">
        <v>742</v>
      </c>
      <c r="C462" s="26">
        <v>1972</v>
      </c>
      <c r="D462" s="25" t="s">
        <v>1875</v>
      </c>
      <c r="E462" s="26" t="s">
        <v>16</v>
      </c>
      <c r="F462" s="26">
        <v>2</v>
      </c>
      <c r="G462" s="26">
        <v>2</v>
      </c>
      <c r="H462" s="27">
        <v>518.20000000000005</v>
      </c>
      <c r="I462" s="27">
        <v>0</v>
      </c>
      <c r="J462" s="27">
        <v>518.20000000000005</v>
      </c>
      <c r="K462" s="27">
        <f t="shared" si="169"/>
        <v>32440.3</v>
      </c>
      <c r="L462" s="27">
        <v>0</v>
      </c>
      <c r="M462" s="27">
        <v>0</v>
      </c>
      <c r="N462" s="27">
        <v>0</v>
      </c>
      <c r="O462" s="27">
        <f>[1]Лист1!$D$119</f>
        <v>32440.3</v>
      </c>
      <c r="P462" s="27">
        <f t="shared" si="170"/>
        <v>62.601891161713617</v>
      </c>
      <c r="Q462" s="27">
        <v>9673</v>
      </c>
      <c r="R462" s="28" t="s">
        <v>570</v>
      </c>
      <c r="S462" s="72"/>
    </row>
    <row r="463" spans="1:39" ht="30" customHeight="1" x14ac:dyDescent="0.25">
      <c r="A463" s="45">
        <f t="shared" si="168"/>
        <v>419</v>
      </c>
      <c r="B463" s="59" t="s">
        <v>743</v>
      </c>
      <c r="C463" s="74">
        <v>1973</v>
      </c>
      <c r="D463" s="25" t="s">
        <v>1875</v>
      </c>
      <c r="E463" s="26" t="s">
        <v>16</v>
      </c>
      <c r="F463" s="26">
        <v>2</v>
      </c>
      <c r="G463" s="26">
        <v>2</v>
      </c>
      <c r="H463" s="27">
        <v>569</v>
      </c>
      <c r="I463" s="27">
        <v>0</v>
      </c>
      <c r="J463" s="27">
        <v>525</v>
      </c>
      <c r="K463" s="27">
        <f t="shared" si="169"/>
        <v>32485.7</v>
      </c>
      <c r="L463" s="27">
        <v>0</v>
      </c>
      <c r="M463" s="27">
        <v>0</v>
      </c>
      <c r="N463" s="27">
        <v>0</v>
      </c>
      <c r="O463" s="27">
        <f>[1]Лист1!$D$120</f>
        <v>32485.7</v>
      </c>
      <c r="P463" s="27">
        <f t="shared" si="170"/>
        <v>57.092618629173991</v>
      </c>
      <c r="Q463" s="27">
        <v>9673</v>
      </c>
      <c r="R463" s="28" t="s">
        <v>570</v>
      </c>
      <c r="S463" s="72"/>
    </row>
    <row r="464" spans="1:39" ht="30" customHeight="1" x14ac:dyDescent="0.25">
      <c r="A464" s="45">
        <f t="shared" si="168"/>
        <v>420</v>
      </c>
      <c r="B464" s="59" t="s">
        <v>744</v>
      </c>
      <c r="C464" s="74">
        <v>1970</v>
      </c>
      <c r="D464" s="25" t="s">
        <v>1875</v>
      </c>
      <c r="E464" s="26" t="s">
        <v>16</v>
      </c>
      <c r="F464" s="26">
        <v>2</v>
      </c>
      <c r="G464" s="26">
        <v>1</v>
      </c>
      <c r="H464" s="27">
        <v>507.4</v>
      </c>
      <c r="I464" s="27">
        <v>0</v>
      </c>
      <c r="J464" s="27">
        <v>507.4</v>
      </c>
      <c r="K464" s="27">
        <f t="shared" si="169"/>
        <v>36016.14</v>
      </c>
      <c r="L464" s="27">
        <v>0</v>
      </c>
      <c r="M464" s="27">
        <v>0</v>
      </c>
      <c r="N464" s="27">
        <v>0</v>
      </c>
      <c r="O464" s="27">
        <f>[1]Лист1!$D$121</f>
        <v>36016.14</v>
      </c>
      <c r="P464" s="27">
        <f t="shared" si="170"/>
        <v>70.981750098541582</v>
      </c>
      <c r="Q464" s="27">
        <v>9673</v>
      </c>
      <c r="R464" s="28" t="s">
        <v>570</v>
      </c>
      <c r="S464" s="72"/>
    </row>
    <row r="465" spans="1:39" ht="30" customHeight="1" x14ac:dyDescent="0.25">
      <c r="A465" s="45">
        <f t="shared" si="168"/>
        <v>421</v>
      </c>
      <c r="B465" s="59" t="s">
        <v>2398</v>
      </c>
      <c r="C465" s="25">
        <v>1986</v>
      </c>
      <c r="D465" s="25" t="s">
        <v>1875</v>
      </c>
      <c r="E465" s="25" t="s">
        <v>18</v>
      </c>
      <c r="F465" s="25">
        <v>5</v>
      </c>
      <c r="G465" s="25">
        <v>4</v>
      </c>
      <c r="H465" s="27">
        <v>4953.2</v>
      </c>
      <c r="I465" s="27">
        <v>0</v>
      </c>
      <c r="J465" s="27">
        <v>4267.46</v>
      </c>
      <c r="K465" s="27">
        <f t="shared" ref="K465:K469" si="172">SUM(L465:O465)</f>
        <v>6431076</v>
      </c>
      <c r="L465" s="27">
        <v>0</v>
      </c>
      <c r="M465" s="27">
        <v>0</v>
      </c>
      <c r="N465" s="27">
        <v>0</v>
      </c>
      <c r="O465" s="27">
        <f>[1]Лист1!$D$122</f>
        <v>6431076</v>
      </c>
      <c r="P465" s="27">
        <f t="shared" si="170"/>
        <v>1298.3679237664542</v>
      </c>
      <c r="Q465" s="48">
        <v>9673</v>
      </c>
      <c r="R465" s="28" t="s">
        <v>570</v>
      </c>
      <c r="S465" s="152"/>
      <c r="T465" s="65"/>
      <c r="U465" s="85"/>
      <c r="V465" s="85"/>
      <c r="W465" s="85"/>
      <c r="X465" s="153"/>
      <c r="Y465" s="153"/>
      <c r="Z465" s="5"/>
      <c r="AA465" s="5"/>
      <c r="AB465" s="5"/>
      <c r="AC465" s="154"/>
      <c r="AD465" s="5"/>
      <c r="AE465" s="5"/>
      <c r="AF465" s="5"/>
      <c r="AG465" s="154"/>
      <c r="AH465" s="155"/>
      <c r="AI465" s="155"/>
      <c r="AJ465" s="131"/>
      <c r="AK465" s="72"/>
      <c r="AL465" s="72"/>
      <c r="AM465" s="72"/>
    </row>
    <row r="466" spans="1:39" ht="30" customHeight="1" x14ac:dyDescent="0.25">
      <c r="A466" s="45">
        <f t="shared" si="168"/>
        <v>422</v>
      </c>
      <c r="B466" s="59" t="s">
        <v>745</v>
      </c>
      <c r="C466" s="74">
        <v>1973</v>
      </c>
      <c r="D466" s="25" t="s">
        <v>1875</v>
      </c>
      <c r="E466" s="26" t="s">
        <v>16</v>
      </c>
      <c r="F466" s="26">
        <v>2</v>
      </c>
      <c r="G466" s="26">
        <v>2</v>
      </c>
      <c r="H466" s="27">
        <v>502.6</v>
      </c>
      <c r="I466" s="27">
        <v>0</v>
      </c>
      <c r="J466" s="27">
        <v>502.6</v>
      </c>
      <c r="K466" s="27">
        <f t="shared" si="172"/>
        <v>34394.83</v>
      </c>
      <c r="L466" s="27">
        <v>0</v>
      </c>
      <c r="M466" s="27">
        <v>0</v>
      </c>
      <c r="N466" s="27">
        <v>0</v>
      </c>
      <c r="O466" s="27">
        <f>[1]Лист1!$D$123</f>
        <v>34394.83</v>
      </c>
      <c r="P466" s="27">
        <f t="shared" si="170"/>
        <v>68.433804218066058</v>
      </c>
      <c r="Q466" s="27">
        <v>9673</v>
      </c>
      <c r="R466" s="28" t="s">
        <v>570</v>
      </c>
      <c r="S466" s="72"/>
    </row>
    <row r="467" spans="1:39" ht="30" customHeight="1" x14ac:dyDescent="0.25">
      <c r="A467" s="45">
        <f t="shared" si="168"/>
        <v>423</v>
      </c>
      <c r="B467" s="59" t="s">
        <v>746</v>
      </c>
      <c r="C467" s="26">
        <v>1972</v>
      </c>
      <c r="D467" s="25" t="s">
        <v>1875</v>
      </c>
      <c r="E467" s="26" t="s">
        <v>16</v>
      </c>
      <c r="F467" s="26">
        <v>2</v>
      </c>
      <c r="G467" s="26">
        <v>2</v>
      </c>
      <c r="H467" s="27">
        <v>515.6</v>
      </c>
      <c r="I467" s="27">
        <v>0</v>
      </c>
      <c r="J467" s="27">
        <v>359.9</v>
      </c>
      <c r="K467" s="27">
        <f t="shared" si="172"/>
        <v>36000.949999999997</v>
      </c>
      <c r="L467" s="27">
        <v>0</v>
      </c>
      <c r="M467" s="27">
        <v>0</v>
      </c>
      <c r="N467" s="27">
        <v>0</v>
      </c>
      <c r="O467" s="27">
        <f>[1]Лист1!$D$124</f>
        <v>36000.949999999997</v>
      </c>
      <c r="P467" s="27">
        <f t="shared" si="170"/>
        <v>69.823409619860342</v>
      </c>
      <c r="Q467" s="27">
        <v>9673</v>
      </c>
      <c r="R467" s="28" t="s">
        <v>570</v>
      </c>
      <c r="S467" s="72"/>
    </row>
    <row r="468" spans="1:39" ht="30" customHeight="1" x14ac:dyDescent="0.25">
      <c r="A468" s="45">
        <f t="shared" si="168"/>
        <v>424</v>
      </c>
      <c r="B468" s="59" t="s">
        <v>747</v>
      </c>
      <c r="C468" s="74">
        <v>1953</v>
      </c>
      <c r="D468" s="25" t="s">
        <v>1875</v>
      </c>
      <c r="E468" s="74" t="s">
        <v>16</v>
      </c>
      <c r="F468" s="74">
        <v>2</v>
      </c>
      <c r="G468" s="74">
        <v>2</v>
      </c>
      <c r="H468" s="27">
        <v>389.2</v>
      </c>
      <c r="I468" s="27">
        <v>45.5</v>
      </c>
      <c r="J468" s="27">
        <v>389.2</v>
      </c>
      <c r="K468" s="27">
        <f t="shared" si="172"/>
        <v>26561.279999999999</v>
      </c>
      <c r="L468" s="27">
        <v>0</v>
      </c>
      <c r="M468" s="27">
        <v>0</v>
      </c>
      <c r="N468" s="27">
        <v>0</v>
      </c>
      <c r="O468" s="27">
        <f>[1]Лист1!$D$125</f>
        <v>26561.279999999999</v>
      </c>
      <c r="P468" s="27">
        <f t="shared" si="170"/>
        <v>68.245837615621781</v>
      </c>
      <c r="Q468" s="27">
        <v>9673</v>
      </c>
      <c r="R468" s="28" t="s">
        <v>570</v>
      </c>
      <c r="S468" s="72"/>
    </row>
    <row r="469" spans="1:39" ht="30" customHeight="1" x14ac:dyDescent="0.25">
      <c r="A469" s="45">
        <f t="shared" si="168"/>
        <v>425</v>
      </c>
      <c r="B469" s="59" t="s">
        <v>2399</v>
      </c>
      <c r="C469" s="25">
        <v>1965</v>
      </c>
      <c r="D469" s="25" t="s">
        <v>1875</v>
      </c>
      <c r="E469" s="25" t="s">
        <v>16</v>
      </c>
      <c r="F469" s="25">
        <v>2</v>
      </c>
      <c r="G469" s="25">
        <v>1</v>
      </c>
      <c r="H469" s="27">
        <v>419.3</v>
      </c>
      <c r="I469" s="27">
        <v>0</v>
      </c>
      <c r="J469" s="27">
        <v>389</v>
      </c>
      <c r="K469" s="27">
        <f t="shared" si="172"/>
        <v>5476104.6499999994</v>
      </c>
      <c r="L469" s="27">
        <v>0</v>
      </c>
      <c r="M469" s="27">
        <v>0</v>
      </c>
      <c r="N469" s="27">
        <v>0</v>
      </c>
      <c r="O469" s="27">
        <f>[1]Лист1!$D$126</f>
        <v>5476104.6499999994</v>
      </c>
      <c r="P469" s="27">
        <f t="shared" si="170"/>
        <v>13060.111256856664</v>
      </c>
      <c r="Q469" s="48">
        <v>9673</v>
      </c>
      <c r="R469" s="28" t="s">
        <v>570</v>
      </c>
      <c r="S469" s="152"/>
      <c r="T469" s="65"/>
      <c r="U469" s="85"/>
      <c r="V469" s="85"/>
      <c r="W469" s="85"/>
      <c r="X469" s="153"/>
      <c r="Y469" s="153"/>
      <c r="Z469" s="5"/>
      <c r="AA469" s="5"/>
      <c r="AB469" s="5"/>
      <c r="AC469" s="154"/>
      <c r="AD469" s="5"/>
      <c r="AE469" s="5"/>
      <c r="AF469" s="5"/>
      <c r="AG469" s="154"/>
      <c r="AH469" s="155"/>
      <c r="AI469" s="155"/>
      <c r="AJ469" s="131"/>
      <c r="AK469" s="72"/>
      <c r="AL469" s="72"/>
      <c r="AM469" s="72"/>
    </row>
    <row r="470" spans="1:39" ht="30" customHeight="1" x14ac:dyDescent="0.25">
      <c r="A470" s="45">
        <f t="shared" si="168"/>
        <v>426</v>
      </c>
      <c r="B470" s="59" t="s">
        <v>748</v>
      </c>
      <c r="C470" s="74">
        <v>1964</v>
      </c>
      <c r="D470" s="25" t="s">
        <v>1875</v>
      </c>
      <c r="E470" s="74" t="s">
        <v>16</v>
      </c>
      <c r="F470" s="74">
        <v>2</v>
      </c>
      <c r="G470" s="74">
        <v>2</v>
      </c>
      <c r="H470" s="27">
        <v>455</v>
      </c>
      <c r="I470" s="27">
        <v>37.200000000000003</v>
      </c>
      <c r="J470" s="27">
        <v>417.8</v>
      </c>
      <c r="K470" s="27">
        <f t="shared" si="169"/>
        <v>25076.45</v>
      </c>
      <c r="L470" s="27">
        <v>0</v>
      </c>
      <c r="M470" s="27">
        <v>0</v>
      </c>
      <c r="N470" s="27">
        <v>0</v>
      </c>
      <c r="O470" s="27">
        <f>[1]Лист1!$D$127</f>
        <v>25076.45</v>
      </c>
      <c r="P470" s="27">
        <f t="shared" si="170"/>
        <v>55.113076923076925</v>
      </c>
      <c r="Q470" s="27">
        <v>9673</v>
      </c>
      <c r="R470" s="28" t="s">
        <v>570</v>
      </c>
      <c r="S470" s="72"/>
    </row>
    <row r="471" spans="1:39" ht="30" customHeight="1" x14ac:dyDescent="0.25">
      <c r="A471" s="45">
        <f t="shared" si="168"/>
        <v>427</v>
      </c>
      <c r="B471" s="59" t="s">
        <v>749</v>
      </c>
      <c r="C471" s="74">
        <v>1965</v>
      </c>
      <c r="D471" s="25" t="s">
        <v>1875</v>
      </c>
      <c r="E471" s="74" t="s">
        <v>16</v>
      </c>
      <c r="F471" s="74">
        <v>2</v>
      </c>
      <c r="G471" s="74">
        <v>2</v>
      </c>
      <c r="H471" s="27">
        <v>456</v>
      </c>
      <c r="I471" s="27">
        <v>38.200000000000003</v>
      </c>
      <c r="J471" s="27">
        <v>417.8</v>
      </c>
      <c r="K471" s="27">
        <f t="shared" si="169"/>
        <v>25076.45</v>
      </c>
      <c r="L471" s="27">
        <v>0</v>
      </c>
      <c r="M471" s="27">
        <v>0</v>
      </c>
      <c r="N471" s="27">
        <v>0</v>
      </c>
      <c r="O471" s="27">
        <f>[1]Лист1!$D$128</f>
        <v>25076.45</v>
      </c>
      <c r="P471" s="27">
        <f t="shared" si="170"/>
        <v>54.992214912280701</v>
      </c>
      <c r="Q471" s="27">
        <v>9673</v>
      </c>
      <c r="R471" s="28" t="s">
        <v>570</v>
      </c>
      <c r="S471" s="72"/>
    </row>
    <row r="472" spans="1:39" ht="30" customHeight="1" x14ac:dyDescent="0.25">
      <c r="A472" s="45">
        <f t="shared" si="168"/>
        <v>428</v>
      </c>
      <c r="B472" s="59" t="s">
        <v>750</v>
      </c>
      <c r="C472" s="74">
        <v>1971</v>
      </c>
      <c r="D472" s="25" t="s">
        <v>1875</v>
      </c>
      <c r="E472" s="74" t="s">
        <v>16</v>
      </c>
      <c r="F472" s="74">
        <v>2</v>
      </c>
      <c r="G472" s="74">
        <v>1</v>
      </c>
      <c r="H472" s="27">
        <v>864.3</v>
      </c>
      <c r="I472" s="27">
        <v>0</v>
      </c>
      <c r="J472" s="27">
        <v>540.20000000000005</v>
      </c>
      <c r="K472" s="27">
        <f t="shared" si="169"/>
        <v>52834.76</v>
      </c>
      <c r="L472" s="27">
        <v>0</v>
      </c>
      <c r="M472" s="27">
        <v>0</v>
      </c>
      <c r="N472" s="27">
        <v>0</v>
      </c>
      <c r="O472" s="27">
        <f>[1]Лист1!$D$129</f>
        <v>52834.76</v>
      </c>
      <c r="P472" s="27">
        <f t="shared" si="170"/>
        <v>61.130116857572609</v>
      </c>
      <c r="Q472" s="27">
        <v>9673</v>
      </c>
      <c r="R472" s="28" t="s">
        <v>570</v>
      </c>
      <c r="S472" s="72"/>
    </row>
    <row r="473" spans="1:39" ht="30" customHeight="1" x14ac:dyDescent="0.25">
      <c r="A473" s="242">
        <f t="shared" si="168"/>
        <v>429</v>
      </c>
      <c r="B473" s="244" t="s">
        <v>763</v>
      </c>
      <c r="C473" s="266">
        <v>1970</v>
      </c>
      <c r="D473" s="246" t="s">
        <v>1875</v>
      </c>
      <c r="E473" s="266" t="s">
        <v>16</v>
      </c>
      <c r="F473" s="266">
        <v>2</v>
      </c>
      <c r="G473" s="266">
        <v>1</v>
      </c>
      <c r="H473" s="240">
        <v>5747.4</v>
      </c>
      <c r="I473" s="240">
        <v>0</v>
      </c>
      <c r="J473" s="240">
        <v>2900</v>
      </c>
      <c r="K473" s="240">
        <f>SUM(L473:O473)</f>
        <v>31883617.999999996</v>
      </c>
      <c r="L473" s="240">
        <v>0</v>
      </c>
      <c r="M473" s="240">
        <v>0</v>
      </c>
      <c r="N473" s="240">
        <v>0</v>
      </c>
      <c r="O473" s="240">
        <f>[1]Лист1!$D$2205</f>
        <v>31883617.999999996</v>
      </c>
      <c r="P473" s="240">
        <f>K473/H473</f>
        <v>5547.485471691547</v>
      </c>
      <c r="Q473" s="240">
        <v>9673</v>
      </c>
      <c r="R473" s="136" t="s">
        <v>568</v>
      </c>
      <c r="S473" s="72"/>
    </row>
    <row r="474" spans="1:39" s="147" customFormat="1" ht="30" customHeight="1" x14ac:dyDescent="0.25">
      <c r="A474" s="264">
        <f t="shared" si="168"/>
        <v>430</v>
      </c>
      <c r="B474" s="265" t="s">
        <v>754</v>
      </c>
      <c r="C474" s="74">
        <v>1973</v>
      </c>
      <c r="D474" s="261" t="s">
        <v>1875</v>
      </c>
      <c r="E474" s="74" t="s">
        <v>16</v>
      </c>
      <c r="F474" s="74">
        <v>5</v>
      </c>
      <c r="G474" s="74">
        <v>6</v>
      </c>
      <c r="H474" s="262">
        <v>5747.4</v>
      </c>
      <c r="I474" s="262">
        <v>0</v>
      </c>
      <c r="J474" s="262">
        <v>4223.0200000000004</v>
      </c>
      <c r="K474" s="262">
        <f>SUM(L474:O474)</f>
        <v>38432327</v>
      </c>
      <c r="L474" s="262">
        <v>0</v>
      </c>
      <c r="M474" s="262">
        <v>0</v>
      </c>
      <c r="N474" s="262">
        <v>0</v>
      </c>
      <c r="O474" s="262">
        <f>[1]Лист1!$D$1423</f>
        <v>38432327</v>
      </c>
      <c r="P474" s="262">
        <f>K474/H474</f>
        <v>6686.9066012457815</v>
      </c>
      <c r="Q474" s="262">
        <v>9673</v>
      </c>
      <c r="R474" s="260" t="s">
        <v>569</v>
      </c>
      <c r="S474" s="146"/>
      <c r="T474" s="146"/>
      <c r="U474" s="146"/>
    </row>
    <row r="475" spans="1:39" s="147" customFormat="1" ht="30" customHeight="1" x14ac:dyDescent="0.25">
      <c r="A475" s="45">
        <f t="shared" si="168"/>
        <v>431</v>
      </c>
      <c r="B475" s="59" t="s">
        <v>755</v>
      </c>
      <c r="C475" s="74">
        <v>1973</v>
      </c>
      <c r="D475" s="25" t="s">
        <v>1875</v>
      </c>
      <c r="E475" s="74" t="s">
        <v>16</v>
      </c>
      <c r="F475" s="74">
        <v>5</v>
      </c>
      <c r="G475" s="74">
        <v>4</v>
      </c>
      <c r="H475" s="27">
        <v>4064.4</v>
      </c>
      <c r="I475" s="27">
        <v>0</v>
      </c>
      <c r="J475" s="27">
        <v>3047.3</v>
      </c>
      <c r="K475" s="27">
        <f>SUM(L475:O475)</f>
        <v>29341552.399999999</v>
      </c>
      <c r="L475" s="27">
        <v>0</v>
      </c>
      <c r="M475" s="27">
        <v>0</v>
      </c>
      <c r="N475" s="27">
        <v>0</v>
      </c>
      <c r="O475" s="27">
        <f>[1]Лист1!$D$1424</f>
        <v>29341552.399999999</v>
      </c>
      <c r="P475" s="27">
        <f>K475/H475</f>
        <v>7219.1596299576804</v>
      </c>
      <c r="Q475" s="27">
        <v>9673</v>
      </c>
      <c r="R475" s="28" t="s">
        <v>569</v>
      </c>
      <c r="S475" s="146"/>
      <c r="T475" s="146"/>
      <c r="U475" s="146"/>
    </row>
    <row r="476" spans="1:39" ht="30" customHeight="1" x14ac:dyDescent="0.25">
      <c r="A476" s="64">
        <f t="shared" si="168"/>
        <v>432</v>
      </c>
      <c r="B476" s="65" t="s">
        <v>756</v>
      </c>
      <c r="C476" s="163">
        <v>1968</v>
      </c>
      <c r="D476" s="66" t="s">
        <v>1875</v>
      </c>
      <c r="E476" s="163" t="s">
        <v>16</v>
      </c>
      <c r="F476" s="163">
        <v>5</v>
      </c>
      <c r="G476" s="163">
        <v>4</v>
      </c>
      <c r="H476" s="39">
        <v>3159</v>
      </c>
      <c r="I476" s="39">
        <v>0</v>
      </c>
      <c r="J476" s="39">
        <v>3085.2</v>
      </c>
      <c r="K476" s="39">
        <f>SUM(L476:O476)</f>
        <v>25473057</v>
      </c>
      <c r="L476" s="39">
        <v>0</v>
      </c>
      <c r="M476" s="39">
        <v>0</v>
      </c>
      <c r="N476" s="39">
        <v>0</v>
      </c>
      <c r="O476" s="39">
        <f>[1]Лист1!$D$1425</f>
        <v>25473057</v>
      </c>
      <c r="P476" s="39">
        <f>K476/H476</f>
        <v>8063.6457739791076</v>
      </c>
      <c r="Q476" s="39">
        <v>9673</v>
      </c>
      <c r="R476" s="148" t="s">
        <v>569</v>
      </c>
      <c r="S476" s="72"/>
    </row>
    <row r="477" spans="1:39" ht="30" customHeight="1" x14ac:dyDescent="0.25">
      <c r="A477" s="45">
        <f t="shared" si="168"/>
        <v>433</v>
      </c>
      <c r="B477" s="59" t="s">
        <v>757</v>
      </c>
      <c r="C477" s="74">
        <v>1970</v>
      </c>
      <c r="D477" s="25" t="s">
        <v>1875</v>
      </c>
      <c r="E477" s="74" t="s">
        <v>16</v>
      </c>
      <c r="F477" s="74">
        <v>5</v>
      </c>
      <c r="G477" s="74">
        <v>4</v>
      </c>
      <c r="H477" s="27">
        <v>4091.8</v>
      </c>
      <c r="I477" s="27">
        <v>0</v>
      </c>
      <c r="J477" s="27">
        <v>3088.9</v>
      </c>
      <c r="K477" s="27">
        <f>SUM(L477:O477)</f>
        <v>29696913</v>
      </c>
      <c r="L477" s="27">
        <v>0</v>
      </c>
      <c r="M477" s="27">
        <v>0</v>
      </c>
      <c r="N477" s="27">
        <v>0</v>
      </c>
      <c r="O477" s="27">
        <f>[1]Лист1!$D$1426</f>
        <v>29696913</v>
      </c>
      <c r="P477" s="27">
        <f>K477/H477</f>
        <v>7257.6648418788791</v>
      </c>
      <c r="Q477" s="27">
        <v>9673</v>
      </c>
      <c r="R477" s="28" t="s">
        <v>569</v>
      </c>
      <c r="S477" s="72"/>
    </row>
    <row r="478" spans="1:39" ht="30" customHeight="1" x14ac:dyDescent="0.25">
      <c r="A478" s="45">
        <f t="shared" si="168"/>
        <v>434</v>
      </c>
      <c r="B478" s="59" t="s">
        <v>537</v>
      </c>
      <c r="C478" s="74">
        <v>1969</v>
      </c>
      <c r="D478" s="25" t="s">
        <v>1875</v>
      </c>
      <c r="E478" s="74" t="s">
        <v>16</v>
      </c>
      <c r="F478" s="74">
        <v>5</v>
      </c>
      <c r="G478" s="74">
        <v>4</v>
      </c>
      <c r="H478" s="27">
        <v>3388.3</v>
      </c>
      <c r="I478" s="27">
        <v>0</v>
      </c>
      <c r="J478" s="27">
        <v>2907.32</v>
      </c>
      <c r="K478" s="27">
        <f t="shared" si="169"/>
        <v>76762.720000000001</v>
      </c>
      <c r="L478" s="27">
        <v>0</v>
      </c>
      <c r="M478" s="27">
        <v>0</v>
      </c>
      <c r="N478" s="27">
        <v>0</v>
      </c>
      <c r="O478" s="27">
        <f>[1]Лист1!$D$130</f>
        <v>76762.720000000001</v>
      </c>
      <c r="P478" s="27">
        <f t="shared" si="170"/>
        <v>22.655231236903461</v>
      </c>
      <c r="Q478" s="27">
        <v>9673</v>
      </c>
      <c r="R478" s="28" t="s">
        <v>570</v>
      </c>
      <c r="S478" s="72"/>
    </row>
    <row r="479" spans="1:39" ht="30" customHeight="1" x14ac:dyDescent="0.25">
      <c r="A479" s="45">
        <f t="shared" si="168"/>
        <v>435</v>
      </c>
      <c r="B479" s="59" t="s">
        <v>1898</v>
      </c>
      <c r="C479" s="26">
        <v>1968</v>
      </c>
      <c r="D479" s="25" t="s">
        <v>1875</v>
      </c>
      <c r="E479" s="26" t="s">
        <v>16</v>
      </c>
      <c r="F479" s="26">
        <v>5</v>
      </c>
      <c r="G479" s="26">
        <v>4</v>
      </c>
      <c r="H479" s="27">
        <v>3474.6</v>
      </c>
      <c r="I479" s="27">
        <v>56.4</v>
      </c>
      <c r="J479" s="27">
        <v>3145.8</v>
      </c>
      <c r="K479" s="27">
        <f t="shared" ref="K479" si="173">SUM(L479:O479)</f>
        <v>26485019</v>
      </c>
      <c r="L479" s="27">
        <v>0</v>
      </c>
      <c r="M479" s="27">
        <v>0</v>
      </c>
      <c r="N479" s="27">
        <v>0</v>
      </c>
      <c r="O479" s="27">
        <f>[1]Лист1!$D$1427</f>
        <v>26485019</v>
      </c>
      <c r="P479" s="27">
        <f t="shared" ref="P479" si="174">K479/H479</f>
        <v>7622.4656075519488</v>
      </c>
      <c r="Q479" s="27">
        <v>9673</v>
      </c>
      <c r="R479" s="28" t="s">
        <v>569</v>
      </c>
      <c r="S479" s="72"/>
    </row>
    <row r="480" spans="1:39" ht="30" customHeight="1" x14ac:dyDescent="0.25">
      <c r="A480" s="45">
        <f t="shared" si="168"/>
        <v>436</v>
      </c>
      <c r="B480" s="59" t="s">
        <v>753</v>
      </c>
      <c r="C480" s="26">
        <v>1972</v>
      </c>
      <c r="D480" s="25" t="s">
        <v>1875</v>
      </c>
      <c r="E480" s="26" t="s">
        <v>16</v>
      </c>
      <c r="F480" s="26">
        <v>5</v>
      </c>
      <c r="G480" s="26">
        <v>6</v>
      </c>
      <c r="H480" s="27">
        <v>6034.7</v>
      </c>
      <c r="I480" s="27">
        <v>1993.8</v>
      </c>
      <c r="J480" s="27">
        <v>3989</v>
      </c>
      <c r="K480" s="27">
        <f>SUM(L480:O480)</f>
        <v>39405906.5</v>
      </c>
      <c r="L480" s="27">
        <v>0</v>
      </c>
      <c r="M480" s="27">
        <v>0</v>
      </c>
      <c r="N480" s="27">
        <v>0</v>
      </c>
      <c r="O480" s="27">
        <f>[1]Лист1!$D$1428</f>
        <v>39405906.5</v>
      </c>
      <c r="P480" s="27">
        <f>K480/H480</f>
        <v>6529.8865726548129</v>
      </c>
      <c r="Q480" s="27">
        <v>9673</v>
      </c>
      <c r="R480" s="28" t="s">
        <v>569</v>
      </c>
      <c r="S480" s="72"/>
    </row>
    <row r="481" spans="1:19" ht="30" customHeight="1" x14ac:dyDescent="0.25">
      <c r="A481" s="45">
        <f t="shared" si="168"/>
        <v>437</v>
      </c>
      <c r="B481" s="59" t="s">
        <v>473</v>
      </c>
      <c r="C481" s="74">
        <v>1962</v>
      </c>
      <c r="D481" s="25" t="s">
        <v>1875</v>
      </c>
      <c r="E481" s="74" t="s">
        <v>16</v>
      </c>
      <c r="F481" s="74">
        <v>2</v>
      </c>
      <c r="G481" s="74">
        <v>2</v>
      </c>
      <c r="H481" s="27">
        <v>658</v>
      </c>
      <c r="I481" s="27">
        <v>0</v>
      </c>
      <c r="J481" s="27">
        <v>636.4</v>
      </c>
      <c r="K481" s="27">
        <f>SUM(L481:O481)</f>
        <v>30266.66</v>
      </c>
      <c r="L481" s="27">
        <v>0</v>
      </c>
      <c r="M481" s="27">
        <v>0</v>
      </c>
      <c r="N481" s="27">
        <v>0</v>
      </c>
      <c r="O481" s="27">
        <f>[1]Лист1!$D$131</f>
        <v>30266.66</v>
      </c>
      <c r="P481" s="27">
        <f>K481/H481</f>
        <v>45.997963525835864</v>
      </c>
      <c r="Q481" s="27">
        <v>9673</v>
      </c>
      <c r="R481" s="28" t="s">
        <v>570</v>
      </c>
      <c r="S481" s="72"/>
    </row>
    <row r="482" spans="1:19" ht="30" customHeight="1" x14ac:dyDescent="0.25">
      <c r="A482" s="45">
        <f t="shared" si="168"/>
        <v>438</v>
      </c>
      <c r="B482" s="59" t="s">
        <v>474</v>
      </c>
      <c r="C482" s="74">
        <v>1962</v>
      </c>
      <c r="D482" s="25" t="s">
        <v>1875</v>
      </c>
      <c r="E482" s="74" t="s">
        <v>16</v>
      </c>
      <c r="F482" s="74">
        <v>2</v>
      </c>
      <c r="G482" s="74">
        <v>2</v>
      </c>
      <c r="H482" s="27">
        <v>642.20000000000005</v>
      </c>
      <c r="I482" s="27">
        <v>0</v>
      </c>
      <c r="J482" s="27">
        <v>619.5</v>
      </c>
      <c r="K482" s="27">
        <f>SUM(L482:O482)</f>
        <v>28819.88</v>
      </c>
      <c r="L482" s="27">
        <v>0</v>
      </c>
      <c r="M482" s="27">
        <v>0</v>
      </c>
      <c r="N482" s="27">
        <v>0</v>
      </c>
      <c r="O482" s="27">
        <f>[1]Лист1!$D$132</f>
        <v>28819.88</v>
      </c>
      <c r="P482" s="27">
        <f>K482/H482</f>
        <v>44.876798505138588</v>
      </c>
      <c r="Q482" s="27">
        <v>9673</v>
      </c>
      <c r="R482" s="28" t="s">
        <v>570</v>
      </c>
      <c r="S482" s="72"/>
    </row>
    <row r="483" spans="1:19" ht="30" customHeight="1" x14ac:dyDescent="0.25">
      <c r="A483" s="45">
        <f t="shared" si="168"/>
        <v>439</v>
      </c>
      <c r="B483" s="59" t="s">
        <v>752</v>
      </c>
      <c r="C483" s="74">
        <v>1972</v>
      </c>
      <c r="D483" s="25" t="s">
        <v>1875</v>
      </c>
      <c r="E483" s="74" t="s">
        <v>16</v>
      </c>
      <c r="F483" s="74">
        <v>5</v>
      </c>
      <c r="G483" s="74">
        <v>8</v>
      </c>
      <c r="H483" s="27">
        <v>6528</v>
      </c>
      <c r="I483" s="27">
        <v>0</v>
      </c>
      <c r="J483" s="27">
        <v>5950.52</v>
      </c>
      <c r="K483" s="27">
        <f>SUM(L483:O483)</f>
        <v>200065.18</v>
      </c>
      <c r="L483" s="27">
        <v>0</v>
      </c>
      <c r="M483" s="27">
        <v>0</v>
      </c>
      <c r="N483" s="27">
        <v>0</v>
      </c>
      <c r="O483" s="27">
        <f>[1]Лист1!$D$133</f>
        <v>200065.18</v>
      </c>
      <c r="P483" s="27">
        <f>K483/H483</f>
        <v>30.647239583333331</v>
      </c>
      <c r="Q483" s="27">
        <v>9673</v>
      </c>
      <c r="R483" s="28" t="s">
        <v>570</v>
      </c>
      <c r="S483" s="72"/>
    </row>
    <row r="484" spans="1:19" ht="30" customHeight="1" x14ac:dyDescent="0.25">
      <c r="A484" s="45">
        <f t="shared" si="168"/>
        <v>440</v>
      </c>
      <c r="B484" s="59" t="s">
        <v>751</v>
      </c>
      <c r="C484" s="74">
        <v>1967</v>
      </c>
      <c r="D484" s="25" t="s">
        <v>1875</v>
      </c>
      <c r="E484" s="74" t="s">
        <v>16</v>
      </c>
      <c r="F484" s="74">
        <v>5</v>
      </c>
      <c r="G484" s="74">
        <v>4</v>
      </c>
      <c r="H484" s="27">
        <v>4416.3</v>
      </c>
      <c r="I484" s="27">
        <v>0</v>
      </c>
      <c r="J484" s="27">
        <v>3372.3</v>
      </c>
      <c r="K484" s="27">
        <f t="shared" si="169"/>
        <v>108580.85</v>
      </c>
      <c r="L484" s="27">
        <v>0</v>
      </c>
      <c r="M484" s="27">
        <v>0</v>
      </c>
      <c r="N484" s="27">
        <v>0</v>
      </c>
      <c r="O484" s="27">
        <f>[1]Лист1!$D$134</f>
        <v>108580.85</v>
      </c>
      <c r="P484" s="27">
        <f t="shared" si="170"/>
        <v>24.586384530036455</v>
      </c>
      <c r="Q484" s="27">
        <v>9673</v>
      </c>
      <c r="R484" s="28" t="s">
        <v>570</v>
      </c>
      <c r="S484" s="72"/>
    </row>
    <row r="485" spans="1:19" ht="30" customHeight="1" x14ac:dyDescent="0.25">
      <c r="A485" s="45">
        <f t="shared" si="168"/>
        <v>441</v>
      </c>
      <c r="B485" s="59" t="s">
        <v>758</v>
      </c>
      <c r="C485" s="74">
        <v>1968</v>
      </c>
      <c r="D485" s="25" t="s">
        <v>1875</v>
      </c>
      <c r="E485" s="74" t="s">
        <v>16</v>
      </c>
      <c r="F485" s="74">
        <v>5</v>
      </c>
      <c r="G485" s="74">
        <v>4</v>
      </c>
      <c r="H485" s="27">
        <v>4003.6</v>
      </c>
      <c r="I485" s="27">
        <v>0</v>
      </c>
      <c r="J485" s="27">
        <v>2725.6</v>
      </c>
      <c r="K485" s="27">
        <f t="shared" ref="K485:K492" si="175">SUM(L485:O485)</f>
        <v>30066462</v>
      </c>
      <c r="L485" s="27">
        <v>0</v>
      </c>
      <c r="M485" s="27">
        <v>0</v>
      </c>
      <c r="N485" s="27">
        <v>0</v>
      </c>
      <c r="O485" s="27">
        <f>[1]Лист1!$D$1429</f>
        <v>30066462</v>
      </c>
      <c r="P485" s="27">
        <f t="shared" ref="P485:P492" si="176">K485/H485</f>
        <v>7509.8566290338695</v>
      </c>
      <c r="Q485" s="27">
        <v>9673</v>
      </c>
      <c r="R485" s="28" t="s">
        <v>569</v>
      </c>
      <c r="S485" s="72"/>
    </row>
    <row r="486" spans="1:19" ht="30" customHeight="1" x14ac:dyDescent="0.25">
      <c r="A486" s="45">
        <f t="shared" si="168"/>
        <v>442</v>
      </c>
      <c r="B486" s="59" t="s">
        <v>764</v>
      </c>
      <c r="C486" s="74">
        <v>1968</v>
      </c>
      <c r="D486" s="25" t="s">
        <v>1875</v>
      </c>
      <c r="E486" s="74" t="s">
        <v>16</v>
      </c>
      <c r="F486" s="74">
        <v>5</v>
      </c>
      <c r="G486" s="74">
        <v>4</v>
      </c>
      <c r="H486" s="27">
        <v>3673.4</v>
      </c>
      <c r="I486" s="27">
        <v>0</v>
      </c>
      <c r="J486" s="27">
        <v>3396.6</v>
      </c>
      <c r="K486" s="27">
        <f t="shared" si="175"/>
        <v>30758268</v>
      </c>
      <c r="L486" s="27">
        <v>0</v>
      </c>
      <c r="M486" s="27">
        <v>0</v>
      </c>
      <c r="N486" s="27">
        <v>0</v>
      </c>
      <c r="O486" s="27">
        <f>[1]Лист1!$D$2206</f>
        <v>30758268</v>
      </c>
      <c r="P486" s="27">
        <f t="shared" si="176"/>
        <v>8373.2422279087496</v>
      </c>
      <c r="Q486" s="27">
        <v>9673</v>
      </c>
      <c r="R486" s="28" t="s">
        <v>568</v>
      </c>
      <c r="S486" s="72"/>
    </row>
    <row r="487" spans="1:19" ht="30" customHeight="1" x14ac:dyDescent="0.25">
      <c r="A487" s="45">
        <f t="shared" si="168"/>
        <v>443</v>
      </c>
      <c r="B487" s="59" t="s">
        <v>765</v>
      </c>
      <c r="C487" s="74">
        <v>1973</v>
      </c>
      <c r="D487" s="25" t="s">
        <v>1875</v>
      </c>
      <c r="E487" s="74" t="s">
        <v>16</v>
      </c>
      <c r="F487" s="74">
        <v>5</v>
      </c>
      <c r="G487" s="74">
        <v>4</v>
      </c>
      <c r="H487" s="27">
        <v>3325.1</v>
      </c>
      <c r="I487" s="27">
        <v>0</v>
      </c>
      <c r="J487" s="27">
        <v>3327</v>
      </c>
      <c r="K487" s="27">
        <f t="shared" si="175"/>
        <v>29251266.5</v>
      </c>
      <c r="L487" s="27">
        <v>0</v>
      </c>
      <c r="M487" s="27">
        <v>0</v>
      </c>
      <c r="N487" s="27">
        <v>0</v>
      </c>
      <c r="O487" s="27">
        <f>[1]Лист1!$D$2207</f>
        <v>29251266.5</v>
      </c>
      <c r="P487" s="27">
        <f t="shared" si="176"/>
        <v>8797.1088087576318</v>
      </c>
      <c r="Q487" s="27">
        <v>9673</v>
      </c>
      <c r="R487" s="28" t="s">
        <v>568</v>
      </c>
      <c r="S487" s="72"/>
    </row>
    <row r="488" spans="1:19" ht="30" customHeight="1" x14ac:dyDescent="0.25">
      <c r="A488" s="45">
        <f t="shared" si="168"/>
        <v>444</v>
      </c>
      <c r="B488" s="59" t="s">
        <v>766</v>
      </c>
      <c r="C488" s="74">
        <v>1969</v>
      </c>
      <c r="D488" s="25" t="s">
        <v>1875</v>
      </c>
      <c r="E488" s="74" t="s">
        <v>16</v>
      </c>
      <c r="F488" s="74">
        <v>5</v>
      </c>
      <c r="G488" s="74">
        <v>4</v>
      </c>
      <c r="H488" s="27">
        <v>3728.5</v>
      </c>
      <c r="I488" s="27">
        <v>0</v>
      </c>
      <c r="J488" s="27">
        <v>2516.8000000000002</v>
      </c>
      <c r="K488" s="27">
        <f t="shared" si="175"/>
        <v>23878709.5</v>
      </c>
      <c r="L488" s="27">
        <v>0</v>
      </c>
      <c r="M488" s="27">
        <v>0</v>
      </c>
      <c r="N488" s="27">
        <v>0</v>
      </c>
      <c r="O488" s="27">
        <f>[1]Лист1!$D$2208</f>
        <v>23878709.5</v>
      </c>
      <c r="P488" s="27">
        <f t="shared" si="176"/>
        <v>6404.3742792007506</v>
      </c>
      <c r="Q488" s="27">
        <v>9673</v>
      </c>
      <c r="R488" s="28" t="s">
        <v>568</v>
      </c>
      <c r="S488" s="72"/>
    </row>
    <row r="489" spans="1:19" ht="30" customHeight="1" x14ac:dyDescent="0.25">
      <c r="A489" s="45">
        <f t="shared" si="168"/>
        <v>445</v>
      </c>
      <c r="B489" s="59" t="s">
        <v>767</v>
      </c>
      <c r="C489" s="74">
        <v>1978</v>
      </c>
      <c r="D489" s="25" t="s">
        <v>1875</v>
      </c>
      <c r="E489" s="74" t="s">
        <v>16</v>
      </c>
      <c r="F489" s="74">
        <v>5</v>
      </c>
      <c r="G489" s="74">
        <v>8</v>
      </c>
      <c r="H489" s="27">
        <v>7394.7</v>
      </c>
      <c r="I489" s="27">
        <v>0</v>
      </c>
      <c r="J489" s="27">
        <v>5304</v>
      </c>
      <c r="K489" s="27">
        <f t="shared" si="175"/>
        <v>43562610.5</v>
      </c>
      <c r="L489" s="27">
        <v>0</v>
      </c>
      <c r="M489" s="27">
        <v>0</v>
      </c>
      <c r="N489" s="27">
        <v>0</v>
      </c>
      <c r="O489" s="27">
        <f>[1]Лист1!$D$2209</f>
        <v>43562610.5</v>
      </c>
      <c r="P489" s="27">
        <f t="shared" si="176"/>
        <v>5891.0585284054796</v>
      </c>
      <c r="Q489" s="27">
        <v>9673</v>
      </c>
      <c r="R489" s="28" t="s">
        <v>568</v>
      </c>
      <c r="S489" s="72"/>
    </row>
    <row r="490" spans="1:19" ht="30" customHeight="1" x14ac:dyDescent="0.25">
      <c r="A490" s="45">
        <f t="shared" si="168"/>
        <v>446</v>
      </c>
      <c r="B490" s="59" t="s">
        <v>475</v>
      </c>
      <c r="C490" s="164">
        <v>1962</v>
      </c>
      <c r="D490" s="25" t="s">
        <v>1875</v>
      </c>
      <c r="E490" s="165" t="s">
        <v>16</v>
      </c>
      <c r="F490" s="45">
        <v>2</v>
      </c>
      <c r="G490" s="45">
        <v>2</v>
      </c>
      <c r="H490" s="27">
        <v>757.6</v>
      </c>
      <c r="I490" s="27">
        <v>0</v>
      </c>
      <c r="J490" s="27">
        <v>609.29999999999995</v>
      </c>
      <c r="K490" s="27">
        <f t="shared" si="175"/>
        <v>2880160.2500000005</v>
      </c>
      <c r="L490" s="27">
        <v>0</v>
      </c>
      <c r="M490" s="27">
        <v>0</v>
      </c>
      <c r="N490" s="27">
        <v>0</v>
      </c>
      <c r="O490" s="27">
        <f>[1]Лист1!$D$1430</f>
        <v>2880160.2500000005</v>
      </c>
      <c r="P490" s="27">
        <f t="shared" si="176"/>
        <v>3801.6898759239712</v>
      </c>
      <c r="Q490" s="27">
        <v>9673</v>
      </c>
      <c r="R490" s="28" t="s">
        <v>569</v>
      </c>
      <c r="S490" s="72"/>
    </row>
    <row r="491" spans="1:19" ht="30" customHeight="1" x14ac:dyDescent="0.25">
      <c r="A491" s="45">
        <f t="shared" si="168"/>
        <v>447</v>
      </c>
      <c r="B491" s="59" t="s">
        <v>476</v>
      </c>
      <c r="C491" s="164">
        <v>1964</v>
      </c>
      <c r="D491" s="25" t="s">
        <v>1875</v>
      </c>
      <c r="E491" s="165" t="s">
        <v>16</v>
      </c>
      <c r="F491" s="45">
        <v>4</v>
      </c>
      <c r="G491" s="45">
        <v>4</v>
      </c>
      <c r="H491" s="27">
        <v>2565.3000000000002</v>
      </c>
      <c r="I491" s="27">
        <v>0</v>
      </c>
      <c r="J491" s="27">
        <v>2374.1</v>
      </c>
      <c r="K491" s="27">
        <f t="shared" si="175"/>
        <v>18076293.5</v>
      </c>
      <c r="L491" s="27">
        <v>0</v>
      </c>
      <c r="M491" s="27">
        <v>0</v>
      </c>
      <c r="N491" s="27">
        <v>0</v>
      </c>
      <c r="O491" s="27">
        <f>[1]Лист1!$D$1431</f>
        <v>18076293.5</v>
      </c>
      <c r="P491" s="27">
        <f t="shared" si="176"/>
        <v>7046.4637664210804</v>
      </c>
      <c r="Q491" s="27">
        <v>9673</v>
      </c>
      <c r="R491" s="28" t="s">
        <v>569</v>
      </c>
      <c r="S491" s="72"/>
    </row>
    <row r="492" spans="1:19" ht="30" customHeight="1" x14ac:dyDescent="0.25">
      <c r="A492" s="45">
        <f t="shared" si="168"/>
        <v>448</v>
      </c>
      <c r="B492" s="59" t="s">
        <v>477</v>
      </c>
      <c r="C492" s="164">
        <v>1965</v>
      </c>
      <c r="D492" s="25" t="s">
        <v>1875</v>
      </c>
      <c r="E492" s="165" t="s">
        <v>16</v>
      </c>
      <c r="F492" s="45">
        <v>4</v>
      </c>
      <c r="G492" s="45">
        <v>4</v>
      </c>
      <c r="H492" s="27">
        <v>2779.5</v>
      </c>
      <c r="I492" s="27">
        <v>0</v>
      </c>
      <c r="J492" s="27">
        <v>2488.3000000000002</v>
      </c>
      <c r="K492" s="27">
        <f t="shared" si="175"/>
        <v>19017702.5</v>
      </c>
      <c r="L492" s="27">
        <v>0</v>
      </c>
      <c r="M492" s="27">
        <v>0</v>
      </c>
      <c r="N492" s="27">
        <v>0</v>
      </c>
      <c r="O492" s="27">
        <f>[1]Лист1!$D$1432</f>
        <v>19017702.5</v>
      </c>
      <c r="P492" s="27">
        <f t="shared" si="176"/>
        <v>6842.1307789170714</v>
      </c>
      <c r="Q492" s="27">
        <v>9673</v>
      </c>
      <c r="R492" s="28" t="s">
        <v>569</v>
      </c>
      <c r="S492" s="72"/>
    </row>
    <row r="493" spans="1:19" ht="30" customHeight="1" x14ac:dyDescent="0.25">
      <c r="A493" s="45">
        <f t="shared" si="168"/>
        <v>449</v>
      </c>
      <c r="B493" s="59" t="s">
        <v>478</v>
      </c>
      <c r="C493" s="74">
        <v>1962</v>
      </c>
      <c r="D493" s="25" t="s">
        <v>1875</v>
      </c>
      <c r="E493" s="74" t="s">
        <v>16</v>
      </c>
      <c r="F493" s="74">
        <v>2</v>
      </c>
      <c r="G493" s="74">
        <v>2</v>
      </c>
      <c r="H493" s="27">
        <v>648.15</v>
      </c>
      <c r="I493" s="27">
        <v>0</v>
      </c>
      <c r="J493" s="27">
        <v>625.20000000000005</v>
      </c>
      <c r="K493" s="27">
        <f t="shared" si="169"/>
        <v>29977.279999999999</v>
      </c>
      <c r="L493" s="27">
        <v>0</v>
      </c>
      <c r="M493" s="27">
        <v>0</v>
      </c>
      <c r="N493" s="27">
        <v>0</v>
      </c>
      <c r="O493" s="27">
        <f>[1]Лист1!$D$135</f>
        <v>29977.279999999999</v>
      </c>
      <c r="P493" s="27">
        <f t="shared" si="170"/>
        <v>46.250528427061639</v>
      </c>
      <c r="Q493" s="27">
        <v>9673</v>
      </c>
      <c r="R493" s="28" t="s">
        <v>570</v>
      </c>
      <c r="S493" s="72"/>
    </row>
    <row r="494" spans="1:19" ht="30" customHeight="1" x14ac:dyDescent="0.25">
      <c r="A494" s="45">
        <f t="shared" si="168"/>
        <v>450</v>
      </c>
      <c r="B494" s="59" t="s">
        <v>768</v>
      </c>
      <c r="C494" s="26">
        <v>1971</v>
      </c>
      <c r="D494" s="25" t="s">
        <v>1875</v>
      </c>
      <c r="E494" s="26" t="s">
        <v>16</v>
      </c>
      <c r="F494" s="26">
        <v>5</v>
      </c>
      <c r="G494" s="26">
        <v>4</v>
      </c>
      <c r="H494" s="27">
        <v>238.5</v>
      </c>
      <c r="I494" s="27">
        <v>0</v>
      </c>
      <c r="J494" s="27">
        <v>125</v>
      </c>
      <c r="K494" s="27">
        <f>SUM(L494:O494)</f>
        <v>6974767.5</v>
      </c>
      <c r="L494" s="27">
        <v>0</v>
      </c>
      <c r="M494" s="27">
        <v>0</v>
      </c>
      <c r="N494" s="27">
        <v>0</v>
      </c>
      <c r="O494" s="27">
        <f>[1]Лист1!$D$2210</f>
        <v>6974767.5</v>
      </c>
      <c r="P494" s="27">
        <f>K494/H494</f>
        <v>29244.308176100629</v>
      </c>
      <c r="Q494" s="27">
        <v>9673</v>
      </c>
      <c r="R494" s="28" t="s">
        <v>568</v>
      </c>
      <c r="S494" s="72"/>
    </row>
    <row r="495" spans="1:19" ht="30" customHeight="1" x14ac:dyDescent="0.25">
      <c r="A495" s="45">
        <f t="shared" si="168"/>
        <v>451</v>
      </c>
      <c r="B495" s="59" t="s">
        <v>479</v>
      </c>
      <c r="C495" s="74">
        <v>1962</v>
      </c>
      <c r="D495" s="25" t="s">
        <v>1875</v>
      </c>
      <c r="E495" s="74" t="s">
        <v>16</v>
      </c>
      <c r="F495" s="74">
        <v>2</v>
      </c>
      <c r="G495" s="74">
        <v>2</v>
      </c>
      <c r="H495" s="27">
        <v>644.5</v>
      </c>
      <c r="I495" s="27">
        <v>0</v>
      </c>
      <c r="J495" s="27">
        <v>621.5</v>
      </c>
      <c r="K495" s="27">
        <f t="shared" si="169"/>
        <v>29861.54</v>
      </c>
      <c r="L495" s="27">
        <v>0</v>
      </c>
      <c r="M495" s="27">
        <v>0</v>
      </c>
      <c r="N495" s="27">
        <v>0</v>
      </c>
      <c r="O495" s="27">
        <f>[1]Лист1!$D$136</f>
        <v>29861.54</v>
      </c>
      <c r="P495" s="27">
        <f t="shared" si="170"/>
        <v>46.332878200155157</v>
      </c>
      <c r="Q495" s="27">
        <v>9673</v>
      </c>
      <c r="R495" s="28" t="s">
        <v>570</v>
      </c>
      <c r="S495" s="72"/>
    </row>
    <row r="496" spans="1:19" ht="30" customHeight="1" x14ac:dyDescent="0.25">
      <c r="A496" s="45">
        <f t="shared" si="168"/>
        <v>452</v>
      </c>
      <c r="B496" s="59" t="s">
        <v>480</v>
      </c>
      <c r="C496" s="164">
        <v>1962</v>
      </c>
      <c r="D496" s="25" t="s">
        <v>1875</v>
      </c>
      <c r="E496" s="165" t="s">
        <v>16</v>
      </c>
      <c r="F496" s="45">
        <v>2</v>
      </c>
      <c r="G496" s="45">
        <v>2</v>
      </c>
      <c r="H496" s="27">
        <v>646.5</v>
      </c>
      <c r="I496" s="27">
        <v>0</v>
      </c>
      <c r="J496" s="27">
        <v>623.4</v>
      </c>
      <c r="K496" s="27">
        <f t="shared" si="169"/>
        <v>2891367.5</v>
      </c>
      <c r="L496" s="27">
        <v>0</v>
      </c>
      <c r="M496" s="27">
        <v>0</v>
      </c>
      <c r="N496" s="27">
        <v>0</v>
      </c>
      <c r="O496" s="27">
        <f>[1]Лист1!$D$1433</f>
        <v>2891367.5</v>
      </c>
      <c r="P496" s="27">
        <f t="shared" si="170"/>
        <v>4472.3395204949729</v>
      </c>
      <c r="Q496" s="27">
        <v>9673</v>
      </c>
      <c r="R496" s="28" t="s">
        <v>569</v>
      </c>
      <c r="S496" s="72"/>
    </row>
    <row r="497" spans="1:39" ht="30" customHeight="1" x14ac:dyDescent="0.25">
      <c r="A497" s="45">
        <f t="shared" si="168"/>
        <v>453</v>
      </c>
      <c r="B497" s="59" t="s">
        <v>759</v>
      </c>
      <c r="C497" s="26">
        <v>1973</v>
      </c>
      <c r="D497" s="25" t="s">
        <v>1875</v>
      </c>
      <c r="E497" s="26" t="s">
        <v>16</v>
      </c>
      <c r="F497" s="26">
        <v>2</v>
      </c>
      <c r="G497" s="26">
        <v>1</v>
      </c>
      <c r="H497" s="27">
        <v>269</v>
      </c>
      <c r="I497" s="27">
        <v>0</v>
      </c>
      <c r="J497" s="27">
        <v>260</v>
      </c>
      <c r="K497" s="27">
        <f t="shared" si="169"/>
        <v>3527823</v>
      </c>
      <c r="L497" s="27">
        <v>0</v>
      </c>
      <c r="M497" s="27">
        <v>0</v>
      </c>
      <c r="N497" s="27">
        <v>0</v>
      </c>
      <c r="O497" s="27">
        <f>[1]Лист1!$D$1434</f>
        <v>3527823</v>
      </c>
      <c r="P497" s="27">
        <f t="shared" si="170"/>
        <v>13114.583643122676</v>
      </c>
      <c r="Q497" s="27">
        <v>9673</v>
      </c>
      <c r="R497" s="28" t="s">
        <v>569</v>
      </c>
      <c r="S497" s="72"/>
    </row>
    <row r="498" spans="1:39" ht="30" customHeight="1" x14ac:dyDescent="0.25">
      <c r="A498" s="45">
        <f t="shared" si="168"/>
        <v>454</v>
      </c>
      <c r="B498" s="59" t="s">
        <v>2400</v>
      </c>
      <c r="C498" s="25">
        <v>1960</v>
      </c>
      <c r="D498" s="25" t="s">
        <v>1875</v>
      </c>
      <c r="E498" s="25" t="s">
        <v>16</v>
      </c>
      <c r="F498" s="25">
        <v>2</v>
      </c>
      <c r="G498" s="25">
        <v>2</v>
      </c>
      <c r="H498" s="27">
        <v>656.35</v>
      </c>
      <c r="I498" s="27">
        <v>0</v>
      </c>
      <c r="J498" s="27">
        <v>632.9</v>
      </c>
      <c r="K498" s="27">
        <f t="shared" ref="K498" si="177">SUM(L498:O498)</f>
        <v>5352166.1500000004</v>
      </c>
      <c r="L498" s="27">
        <v>0</v>
      </c>
      <c r="M498" s="27">
        <v>0</v>
      </c>
      <c r="N498" s="27">
        <v>0</v>
      </c>
      <c r="O498" s="27">
        <f>[1]Лист1!$D$137</f>
        <v>5352166.1500000004</v>
      </c>
      <c r="P498" s="27">
        <f t="shared" si="170"/>
        <v>8154.4391711739163</v>
      </c>
      <c r="Q498" s="48">
        <v>9673</v>
      </c>
      <c r="R498" s="28" t="s">
        <v>570</v>
      </c>
      <c r="S498" s="152"/>
      <c r="T498" s="65"/>
      <c r="U498" s="85"/>
      <c r="V498" s="85"/>
      <c r="W498" s="85"/>
      <c r="X498" s="153"/>
      <c r="Y498" s="153"/>
      <c r="Z498" s="5"/>
      <c r="AA498" s="5"/>
      <c r="AB498" s="5"/>
      <c r="AC498" s="154"/>
      <c r="AD498" s="5"/>
      <c r="AE498" s="5"/>
      <c r="AF498" s="5"/>
      <c r="AG498" s="154"/>
      <c r="AH498" s="155"/>
      <c r="AI498" s="155"/>
      <c r="AJ498" s="131"/>
      <c r="AK498" s="72"/>
      <c r="AL498" s="72"/>
      <c r="AM498" s="72"/>
    </row>
    <row r="499" spans="1:39" ht="30" customHeight="1" x14ac:dyDescent="0.25">
      <c r="A499" s="45">
        <f t="shared" si="168"/>
        <v>455</v>
      </c>
      <c r="B499" s="59" t="s">
        <v>769</v>
      </c>
      <c r="C499" s="74">
        <v>1971</v>
      </c>
      <c r="D499" s="25" t="s">
        <v>1875</v>
      </c>
      <c r="E499" s="74" t="s">
        <v>16</v>
      </c>
      <c r="F499" s="74">
        <v>5</v>
      </c>
      <c r="G499" s="74">
        <v>6</v>
      </c>
      <c r="H499" s="27">
        <v>5821.8</v>
      </c>
      <c r="I499" s="27">
        <v>195.5</v>
      </c>
      <c r="J499" s="27">
        <v>4420.5</v>
      </c>
      <c r="K499" s="27">
        <f>SUM(L499:O499)</f>
        <v>39168114</v>
      </c>
      <c r="L499" s="27">
        <v>0</v>
      </c>
      <c r="M499" s="27">
        <v>0</v>
      </c>
      <c r="N499" s="27">
        <v>0</v>
      </c>
      <c r="O499" s="27">
        <f>[1]Лист1!$D$2211</f>
        <v>39168114</v>
      </c>
      <c r="P499" s="27">
        <f>K499/H499</f>
        <v>6727.8357209110582</v>
      </c>
      <c r="Q499" s="27">
        <v>9673</v>
      </c>
      <c r="R499" s="28" t="s">
        <v>568</v>
      </c>
      <c r="S499" s="72"/>
    </row>
    <row r="500" spans="1:39" ht="30" customHeight="1" x14ac:dyDescent="0.25">
      <c r="A500" s="45">
        <f t="shared" si="168"/>
        <v>456</v>
      </c>
      <c r="B500" s="59" t="s">
        <v>760</v>
      </c>
      <c r="C500" s="74">
        <v>1968</v>
      </c>
      <c r="D500" s="25" t="s">
        <v>1875</v>
      </c>
      <c r="E500" s="74" t="s">
        <v>16</v>
      </c>
      <c r="F500" s="74">
        <v>5</v>
      </c>
      <c r="G500" s="74">
        <v>4</v>
      </c>
      <c r="H500" s="27">
        <v>3366.7</v>
      </c>
      <c r="I500" s="27">
        <v>0</v>
      </c>
      <c r="J500" s="27">
        <v>3261.8</v>
      </c>
      <c r="K500" s="27">
        <f t="shared" si="169"/>
        <v>26254230.5</v>
      </c>
      <c r="L500" s="27">
        <v>0</v>
      </c>
      <c r="M500" s="27">
        <v>0</v>
      </c>
      <c r="N500" s="27">
        <v>0</v>
      </c>
      <c r="O500" s="27">
        <f>[1]Лист1!$D$1435</f>
        <v>26254230.5</v>
      </c>
      <c r="P500" s="27">
        <f t="shared" si="170"/>
        <v>7798.2090771378507</v>
      </c>
      <c r="Q500" s="27">
        <v>9673</v>
      </c>
      <c r="R500" s="28" t="s">
        <v>569</v>
      </c>
      <c r="S500" s="72"/>
    </row>
    <row r="501" spans="1:39" ht="30" customHeight="1" x14ac:dyDescent="0.25">
      <c r="A501" s="45">
        <f t="shared" si="168"/>
        <v>457</v>
      </c>
      <c r="B501" s="59" t="s">
        <v>481</v>
      </c>
      <c r="C501" s="26">
        <v>1966</v>
      </c>
      <c r="D501" s="25" t="s">
        <v>1875</v>
      </c>
      <c r="E501" s="26" t="s">
        <v>16</v>
      </c>
      <c r="F501" s="26">
        <v>5</v>
      </c>
      <c r="G501" s="26">
        <v>4</v>
      </c>
      <c r="H501" s="27">
        <v>3492.7</v>
      </c>
      <c r="I501" s="27">
        <v>0</v>
      </c>
      <c r="J501" s="27">
        <v>3147.1</v>
      </c>
      <c r="K501" s="27">
        <f t="shared" si="169"/>
        <v>22621091.5</v>
      </c>
      <c r="L501" s="27">
        <v>0</v>
      </c>
      <c r="M501" s="27">
        <v>0</v>
      </c>
      <c r="N501" s="27">
        <v>0</v>
      </c>
      <c r="O501" s="27">
        <f>[1]Лист1!$D$1436</f>
        <v>22621091.5</v>
      </c>
      <c r="P501" s="27">
        <f t="shared" si="170"/>
        <v>6476.6774987831768</v>
      </c>
      <c r="Q501" s="27">
        <v>9673</v>
      </c>
      <c r="R501" s="28" t="s">
        <v>569</v>
      </c>
      <c r="S501" s="72"/>
    </row>
    <row r="502" spans="1:39" ht="30" customHeight="1" x14ac:dyDescent="0.25">
      <c r="A502" s="45">
        <f t="shared" si="168"/>
        <v>458</v>
      </c>
      <c r="B502" s="59" t="s">
        <v>482</v>
      </c>
      <c r="C502" s="164">
        <v>1966</v>
      </c>
      <c r="D502" s="25" t="s">
        <v>1875</v>
      </c>
      <c r="E502" s="165" t="s">
        <v>16</v>
      </c>
      <c r="F502" s="45">
        <v>5</v>
      </c>
      <c r="G502" s="45">
        <v>4</v>
      </c>
      <c r="H502" s="27">
        <v>3195.1</v>
      </c>
      <c r="I502" s="27">
        <v>0</v>
      </c>
      <c r="J502" s="27">
        <v>3195.22</v>
      </c>
      <c r="K502" s="27">
        <f t="shared" si="169"/>
        <v>21219364.5</v>
      </c>
      <c r="L502" s="27">
        <v>0</v>
      </c>
      <c r="M502" s="27">
        <v>0</v>
      </c>
      <c r="N502" s="27">
        <v>0</v>
      </c>
      <c r="O502" s="27">
        <f>[1]Лист1!$D$1437</f>
        <v>21219364.5</v>
      </c>
      <c r="P502" s="27">
        <f t="shared" si="170"/>
        <v>6641.2207755625805</v>
      </c>
      <c r="Q502" s="27">
        <v>9673</v>
      </c>
      <c r="R502" s="28" t="s">
        <v>569</v>
      </c>
      <c r="S502" s="72"/>
    </row>
    <row r="503" spans="1:39" ht="30" customHeight="1" x14ac:dyDescent="0.25">
      <c r="A503" s="273">
        <f>A502+1</f>
        <v>459</v>
      </c>
      <c r="B503" s="275" t="s">
        <v>2401</v>
      </c>
      <c r="C503" s="277">
        <v>1966</v>
      </c>
      <c r="D503" s="277" t="s">
        <v>1875</v>
      </c>
      <c r="E503" s="277" t="s">
        <v>16</v>
      </c>
      <c r="F503" s="277">
        <v>5</v>
      </c>
      <c r="G503" s="277">
        <v>4</v>
      </c>
      <c r="H503" s="281">
        <v>3217.6</v>
      </c>
      <c r="I503" s="281">
        <v>0</v>
      </c>
      <c r="J503" s="281">
        <v>2841.8</v>
      </c>
      <c r="K503" s="27">
        <f t="shared" ref="K503" si="178">SUM(L503:O503)</f>
        <v>23415262</v>
      </c>
      <c r="L503" s="27">
        <v>0</v>
      </c>
      <c r="M503" s="27">
        <v>0</v>
      </c>
      <c r="N503" s="27">
        <v>0</v>
      </c>
      <c r="O503" s="27">
        <f>[1]Лист1!$D$138</f>
        <v>23415262</v>
      </c>
      <c r="P503" s="27">
        <f t="shared" si="170"/>
        <v>7277.2445300845357</v>
      </c>
      <c r="Q503" s="48">
        <v>9673</v>
      </c>
      <c r="R503" s="28" t="s">
        <v>570</v>
      </c>
      <c r="S503" s="152"/>
      <c r="T503" s="65"/>
      <c r="U503" s="85"/>
      <c r="V503" s="85"/>
      <c r="W503" s="85"/>
      <c r="X503" s="153"/>
      <c r="Y503" s="153"/>
      <c r="Z503" s="5"/>
      <c r="AA503" s="5"/>
      <c r="AB503" s="5"/>
      <c r="AC503" s="154"/>
      <c r="AD503" s="5"/>
      <c r="AE503" s="5"/>
      <c r="AF503" s="5"/>
      <c r="AG503" s="154"/>
      <c r="AH503" s="155"/>
      <c r="AI503" s="155"/>
      <c r="AJ503" s="131"/>
      <c r="AK503" s="72"/>
      <c r="AL503" s="72"/>
      <c r="AM503" s="72"/>
    </row>
    <row r="504" spans="1:39" ht="30" customHeight="1" x14ac:dyDescent="0.25">
      <c r="A504" s="274"/>
      <c r="B504" s="276"/>
      <c r="C504" s="278"/>
      <c r="D504" s="278"/>
      <c r="E504" s="278"/>
      <c r="F504" s="278"/>
      <c r="G504" s="278"/>
      <c r="H504" s="282"/>
      <c r="I504" s="282"/>
      <c r="J504" s="282"/>
      <c r="K504" s="27">
        <f t="shared" ref="K504" si="179">SUM(L504:O504)</f>
        <v>5508950</v>
      </c>
      <c r="L504" s="27">
        <v>0</v>
      </c>
      <c r="M504" s="27">
        <v>0</v>
      </c>
      <c r="N504" s="27">
        <v>0</v>
      </c>
      <c r="O504" s="27">
        <f>[1]Лист1!$D$2212</f>
        <v>5508950</v>
      </c>
      <c r="P504" s="27">
        <f>K504/H503</f>
        <v>1712.1301591248136</v>
      </c>
      <c r="Q504" s="48">
        <v>9673</v>
      </c>
      <c r="R504" s="28" t="s">
        <v>568</v>
      </c>
      <c r="S504" s="67"/>
      <c r="T504" s="68"/>
      <c r="U504" s="53"/>
      <c r="V504" s="53"/>
      <c r="W504" s="53"/>
      <c r="X504" s="69"/>
      <c r="Y504" s="69"/>
      <c r="Z504" s="8"/>
      <c r="AA504" s="8"/>
      <c r="AB504" s="8"/>
      <c r="AC504" s="70"/>
      <c r="AD504" s="8"/>
      <c r="AE504" s="8"/>
      <c r="AF504" s="8"/>
      <c r="AG504" s="70"/>
      <c r="AH504" s="71"/>
      <c r="AI504" s="71"/>
      <c r="AJ504" s="67"/>
      <c r="AK504" s="72"/>
      <c r="AL504" s="72"/>
      <c r="AM504" s="72"/>
    </row>
    <row r="505" spans="1:39" ht="30" customHeight="1" x14ac:dyDescent="0.25">
      <c r="A505" s="45">
        <f>A503+1</f>
        <v>460</v>
      </c>
      <c r="B505" s="59" t="s">
        <v>770</v>
      </c>
      <c r="C505" s="74">
        <v>1969</v>
      </c>
      <c r="D505" s="25" t="s">
        <v>1875</v>
      </c>
      <c r="E505" s="74" t="s">
        <v>16</v>
      </c>
      <c r="F505" s="74">
        <v>5</v>
      </c>
      <c r="G505" s="74">
        <v>6</v>
      </c>
      <c r="H505" s="27">
        <v>5410.3</v>
      </c>
      <c r="I505" s="27">
        <v>0</v>
      </c>
      <c r="J505" s="27">
        <v>4372.8</v>
      </c>
      <c r="K505" s="27">
        <f>SUM(L505:O505)</f>
        <v>37700472.5</v>
      </c>
      <c r="L505" s="27">
        <v>0</v>
      </c>
      <c r="M505" s="27">
        <v>0</v>
      </c>
      <c r="N505" s="27">
        <v>0</v>
      </c>
      <c r="O505" s="27">
        <f>[1]Лист1!$D$2213</f>
        <v>37700472.5</v>
      </c>
      <c r="P505" s="27">
        <f>K505/H505</f>
        <v>6968.2776370996062</v>
      </c>
      <c r="Q505" s="27">
        <v>9673</v>
      </c>
      <c r="R505" s="28" t="s">
        <v>568</v>
      </c>
      <c r="S505" s="72"/>
    </row>
    <row r="506" spans="1:39" ht="30" customHeight="1" x14ac:dyDescent="0.25">
      <c r="A506" s="45">
        <f>A505+1</f>
        <v>461</v>
      </c>
      <c r="B506" s="59" t="s">
        <v>761</v>
      </c>
      <c r="C506" s="74">
        <v>1971</v>
      </c>
      <c r="D506" s="25" t="s">
        <v>1875</v>
      </c>
      <c r="E506" s="74" t="s">
        <v>75</v>
      </c>
      <c r="F506" s="74">
        <v>5</v>
      </c>
      <c r="G506" s="74">
        <v>4</v>
      </c>
      <c r="H506" s="27">
        <v>3195.8</v>
      </c>
      <c r="I506" s="27">
        <v>0</v>
      </c>
      <c r="J506" s="27">
        <v>3154.3</v>
      </c>
      <c r="K506" s="27">
        <f t="shared" si="169"/>
        <v>25495689</v>
      </c>
      <c r="L506" s="27">
        <v>0</v>
      </c>
      <c r="M506" s="27">
        <v>0</v>
      </c>
      <c r="N506" s="27">
        <v>0</v>
      </c>
      <c r="O506" s="27">
        <f>[1]Лист1!$D$1438</f>
        <v>25495689</v>
      </c>
      <c r="P506" s="27">
        <f t="shared" si="170"/>
        <v>7977.8737718255206</v>
      </c>
      <c r="Q506" s="27">
        <v>9673</v>
      </c>
      <c r="R506" s="28" t="s">
        <v>569</v>
      </c>
      <c r="S506" s="72"/>
    </row>
    <row r="507" spans="1:39" ht="30" customHeight="1" x14ac:dyDescent="0.25">
      <c r="A507" s="45">
        <f t="shared" ref="A507:A511" si="180">A506+1</f>
        <v>462</v>
      </c>
      <c r="B507" s="59" t="s">
        <v>762</v>
      </c>
      <c r="C507" s="74">
        <v>1971</v>
      </c>
      <c r="D507" s="25" t="s">
        <v>1875</v>
      </c>
      <c r="E507" s="74" t="s">
        <v>75</v>
      </c>
      <c r="F507" s="74">
        <v>5</v>
      </c>
      <c r="G507" s="74">
        <v>4</v>
      </c>
      <c r="H507" s="27">
        <v>3562</v>
      </c>
      <c r="I507" s="27">
        <v>0</v>
      </c>
      <c r="J507" s="27">
        <v>3282</v>
      </c>
      <c r="K507" s="27">
        <f t="shared" si="169"/>
        <v>27184626</v>
      </c>
      <c r="L507" s="27">
        <v>0</v>
      </c>
      <c r="M507" s="27">
        <v>0</v>
      </c>
      <c r="N507" s="27">
        <v>0</v>
      </c>
      <c r="O507" s="27">
        <f>[1]Лист1!$D$1439</f>
        <v>27184626</v>
      </c>
      <c r="P507" s="27">
        <f t="shared" si="170"/>
        <v>7631.8433464345871</v>
      </c>
      <c r="Q507" s="27">
        <v>9673</v>
      </c>
      <c r="R507" s="28" t="s">
        <v>569</v>
      </c>
      <c r="S507" s="72"/>
    </row>
    <row r="508" spans="1:39" ht="30" customHeight="1" x14ac:dyDescent="0.25">
      <c r="A508" s="45">
        <f t="shared" si="180"/>
        <v>463</v>
      </c>
      <c r="B508" s="59" t="s">
        <v>2402</v>
      </c>
      <c r="C508" s="25">
        <v>1958</v>
      </c>
      <c r="D508" s="25" t="s">
        <v>1875</v>
      </c>
      <c r="E508" s="25" t="s">
        <v>16</v>
      </c>
      <c r="F508" s="25">
        <v>2</v>
      </c>
      <c r="G508" s="25">
        <v>2</v>
      </c>
      <c r="H508" s="27">
        <v>815.1</v>
      </c>
      <c r="I508" s="27">
        <v>0</v>
      </c>
      <c r="J508" s="27">
        <v>815.1</v>
      </c>
      <c r="K508" s="27">
        <f t="shared" ref="K508:K525" si="181">SUM(L508:O508)</f>
        <v>7194442.419999999</v>
      </c>
      <c r="L508" s="27">
        <v>0</v>
      </c>
      <c r="M508" s="27">
        <v>0</v>
      </c>
      <c r="N508" s="27">
        <v>0</v>
      </c>
      <c r="O508" s="27">
        <f>[1]Лист1!$D$139</f>
        <v>7194442.419999999</v>
      </c>
      <c r="P508" s="27">
        <f t="shared" si="170"/>
        <v>8826.4537112010785</v>
      </c>
      <c r="Q508" s="48">
        <v>9673</v>
      </c>
      <c r="R508" s="28" t="s">
        <v>570</v>
      </c>
      <c r="S508" s="152"/>
      <c r="T508" s="65"/>
      <c r="U508" s="85"/>
      <c r="V508" s="85"/>
      <c r="W508" s="85"/>
      <c r="X508" s="153"/>
      <c r="Y508" s="153"/>
      <c r="Z508" s="5"/>
      <c r="AA508" s="5"/>
      <c r="AB508" s="5"/>
      <c r="AC508" s="154"/>
      <c r="AD508" s="5"/>
      <c r="AE508" s="5"/>
      <c r="AF508" s="5"/>
      <c r="AG508" s="154"/>
      <c r="AH508" s="155"/>
      <c r="AI508" s="155"/>
      <c r="AJ508" s="131"/>
      <c r="AK508" s="72"/>
      <c r="AL508" s="72"/>
      <c r="AM508" s="72"/>
    </row>
    <row r="509" spans="1:39" ht="30" customHeight="1" x14ac:dyDescent="0.25">
      <c r="A509" s="45">
        <f t="shared" si="180"/>
        <v>464</v>
      </c>
      <c r="B509" s="59" t="s">
        <v>483</v>
      </c>
      <c r="C509" s="74">
        <v>1957</v>
      </c>
      <c r="D509" s="25" t="s">
        <v>1875</v>
      </c>
      <c r="E509" s="74" t="s">
        <v>16</v>
      </c>
      <c r="F509" s="74">
        <v>2</v>
      </c>
      <c r="G509" s="74">
        <v>2</v>
      </c>
      <c r="H509" s="27">
        <v>633.9</v>
      </c>
      <c r="I509" s="27">
        <v>0</v>
      </c>
      <c r="J509" s="27">
        <v>617.5</v>
      </c>
      <c r="K509" s="27">
        <f t="shared" si="181"/>
        <v>4960000</v>
      </c>
      <c r="L509" s="27">
        <v>0</v>
      </c>
      <c r="M509" s="27">
        <v>0</v>
      </c>
      <c r="N509" s="27">
        <v>0</v>
      </c>
      <c r="O509" s="27">
        <f>[1]Лист1!$D$140</f>
        <v>4960000</v>
      </c>
      <c r="P509" s="27">
        <f t="shared" si="170"/>
        <v>7824.5780091497081</v>
      </c>
      <c r="Q509" s="27">
        <v>9673</v>
      </c>
      <c r="R509" s="28" t="s">
        <v>570</v>
      </c>
      <c r="S509" s="72"/>
    </row>
    <row r="510" spans="1:39" ht="30" customHeight="1" x14ac:dyDescent="0.25">
      <c r="A510" s="45">
        <f t="shared" si="180"/>
        <v>465</v>
      </c>
      <c r="B510" s="59" t="s">
        <v>2403</v>
      </c>
      <c r="C510" s="25">
        <v>1958</v>
      </c>
      <c r="D510" s="25" t="s">
        <v>1875</v>
      </c>
      <c r="E510" s="74" t="s">
        <v>16</v>
      </c>
      <c r="F510" s="25">
        <v>2</v>
      </c>
      <c r="G510" s="25">
        <v>2</v>
      </c>
      <c r="H510" s="27">
        <v>707.8</v>
      </c>
      <c r="I510" s="27">
        <v>0</v>
      </c>
      <c r="J510" s="27">
        <v>432.6</v>
      </c>
      <c r="K510" s="27">
        <f t="shared" si="181"/>
        <v>5713886.5000000009</v>
      </c>
      <c r="L510" s="27">
        <v>0</v>
      </c>
      <c r="M510" s="27">
        <v>0</v>
      </c>
      <c r="N510" s="27">
        <v>0</v>
      </c>
      <c r="O510" s="27">
        <f>[1]Лист1!$D$141</f>
        <v>5713886.5000000009</v>
      </c>
      <c r="P510" s="27">
        <f t="shared" si="170"/>
        <v>8072.7415936705302</v>
      </c>
      <c r="Q510" s="48">
        <v>9673</v>
      </c>
      <c r="R510" s="28" t="s">
        <v>570</v>
      </c>
      <c r="S510" s="152"/>
      <c r="T510" s="65"/>
      <c r="U510" s="85"/>
      <c r="V510" s="85"/>
      <c r="W510" s="85"/>
      <c r="X510" s="153"/>
      <c r="Y510" s="153"/>
      <c r="Z510" s="5"/>
      <c r="AA510" s="5"/>
      <c r="AB510" s="5"/>
      <c r="AC510" s="154"/>
      <c r="AD510" s="5"/>
      <c r="AE510" s="5"/>
      <c r="AF510" s="5"/>
      <c r="AG510" s="154"/>
      <c r="AH510" s="155"/>
      <c r="AI510" s="155"/>
      <c r="AJ510" s="131"/>
      <c r="AK510" s="72"/>
      <c r="AL510" s="72"/>
      <c r="AM510" s="72"/>
    </row>
    <row r="511" spans="1:39" ht="30" customHeight="1" x14ac:dyDescent="0.25">
      <c r="A511" s="45">
        <f t="shared" si="180"/>
        <v>466</v>
      </c>
      <c r="B511" s="59" t="s">
        <v>2404</v>
      </c>
      <c r="C511" s="25">
        <v>1958</v>
      </c>
      <c r="D511" s="25" t="s">
        <v>1875</v>
      </c>
      <c r="E511" s="74" t="s">
        <v>16</v>
      </c>
      <c r="F511" s="25">
        <v>2</v>
      </c>
      <c r="G511" s="25">
        <v>3</v>
      </c>
      <c r="H511" s="27">
        <v>914.3</v>
      </c>
      <c r="I511" s="27">
        <v>0</v>
      </c>
      <c r="J511" s="27">
        <v>814.7</v>
      </c>
      <c r="K511" s="27">
        <f t="shared" si="181"/>
        <v>3282125</v>
      </c>
      <c r="L511" s="27">
        <v>0</v>
      </c>
      <c r="M511" s="27">
        <v>0</v>
      </c>
      <c r="N511" s="27">
        <v>0</v>
      </c>
      <c r="O511" s="27">
        <f>[1]Лист1!$D$142</f>
        <v>3282125</v>
      </c>
      <c r="P511" s="27">
        <f t="shared" si="170"/>
        <v>3589.7681286229904</v>
      </c>
      <c r="Q511" s="48">
        <v>9673</v>
      </c>
      <c r="R511" s="28" t="s">
        <v>570</v>
      </c>
      <c r="S511" s="152"/>
      <c r="T511" s="65"/>
      <c r="U511" s="85"/>
      <c r="V511" s="85"/>
      <c r="W511" s="85"/>
      <c r="X511" s="153"/>
      <c r="Y511" s="153"/>
      <c r="Z511" s="5"/>
      <c r="AA511" s="5"/>
      <c r="AB511" s="5"/>
      <c r="AC511" s="154"/>
      <c r="AD511" s="5"/>
      <c r="AE511" s="5"/>
      <c r="AF511" s="5"/>
      <c r="AG511" s="154"/>
      <c r="AH511" s="155"/>
      <c r="AI511" s="155"/>
      <c r="AJ511" s="131"/>
      <c r="AK511" s="72"/>
      <c r="AL511" s="72"/>
      <c r="AM511" s="72"/>
    </row>
    <row r="512" spans="1:39" ht="30" customHeight="1" x14ac:dyDescent="0.25">
      <c r="A512" s="273">
        <f>A511+1</f>
        <v>467</v>
      </c>
      <c r="B512" s="275" t="s">
        <v>2405</v>
      </c>
      <c r="C512" s="277">
        <v>1958</v>
      </c>
      <c r="D512" s="277" t="s">
        <v>1875</v>
      </c>
      <c r="E512" s="341" t="s">
        <v>16</v>
      </c>
      <c r="F512" s="277">
        <v>2</v>
      </c>
      <c r="G512" s="277">
        <v>3</v>
      </c>
      <c r="H512" s="281">
        <v>900.4</v>
      </c>
      <c r="I512" s="281">
        <v>0</v>
      </c>
      <c r="J512" s="281">
        <v>800.7</v>
      </c>
      <c r="K512" s="240">
        <f t="shared" si="181"/>
        <v>3440042.1</v>
      </c>
      <c r="L512" s="240">
        <v>0</v>
      </c>
      <c r="M512" s="240">
        <v>0</v>
      </c>
      <c r="N512" s="240">
        <v>0</v>
      </c>
      <c r="O512" s="240">
        <f>[1]Лист1!$D$143</f>
        <v>3440042.1</v>
      </c>
      <c r="P512" s="240">
        <f t="shared" si="170"/>
        <v>3820.5709684584631</v>
      </c>
      <c r="Q512" s="238">
        <v>9673</v>
      </c>
      <c r="R512" s="136" t="s">
        <v>570</v>
      </c>
      <c r="S512" s="166"/>
      <c r="T512" s="167"/>
      <c r="U512" s="168"/>
      <c r="V512" s="168"/>
      <c r="W512" s="168"/>
      <c r="X512" s="169"/>
      <c r="Y512" s="169"/>
      <c r="Z512" s="18"/>
      <c r="AA512" s="18"/>
      <c r="AB512" s="18"/>
      <c r="AC512" s="170"/>
      <c r="AD512" s="18"/>
      <c r="AE512" s="18"/>
      <c r="AF512" s="18"/>
      <c r="AG512" s="170"/>
      <c r="AH512" s="171"/>
      <c r="AI512" s="171"/>
      <c r="AJ512" s="172"/>
      <c r="AK512" s="72"/>
      <c r="AL512" s="72"/>
      <c r="AM512" s="72"/>
    </row>
    <row r="513" spans="1:39" s="147" customFormat="1" ht="30" customHeight="1" x14ac:dyDescent="0.25">
      <c r="A513" s="274"/>
      <c r="B513" s="276"/>
      <c r="C513" s="278"/>
      <c r="D513" s="278"/>
      <c r="E513" s="342"/>
      <c r="F513" s="278"/>
      <c r="G513" s="278"/>
      <c r="H513" s="282"/>
      <c r="I513" s="282"/>
      <c r="J513" s="282"/>
      <c r="K513" s="262">
        <f t="shared" ref="K513" si="182">SUM(L513:O513)</f>
        <v>4007258</v>
      </c>
      <c r="L513" s="262">
        <v>0</v>
      </c>
      <c r="M513" s="262">
        <v>0</v>
      </c>
      <c r="N513" s="262">
        <v>0</v>
      </c>
      <c r="O513" s="262">
        <f>[1]Лист1!$D$2214</f>
        <v>4007258</v>
      </c>
      <c r="P513" s="262">
        <f>K513/H512</f>
        <v>4450.5308751665925</v>
      </c>
      <c r="Q513" s="48">
        <v>9673</v>
      </c>
      <c r="R513" s="260" t="s">
        <v>568</v>
      </c>
      <c r="S513" s="133"/>
      <c r="T513" s="265"/>
      <c r="U513" s="257"/>
      <c r="V513" s="257"/>
      <c r="W513" s="257"/>
      <c r="X513" s="110"/>
      <c r="Y513" s="110"/>
      <c r="Z513" s="1"/>
      <c r="AA513" s="1"/>
      <c r="AB513" s="1"/>
      <c r="AC513" s="78"/>
      <c r="AD513" s="1"/>
      <c r="AE513" s="1"/>
      <c r="AF513" s="1"/>
      <c r="AG513" s="78"/>
      <c r="AH513" s="134"/>
      <c r="AI513" s="134"/>
      <c r="AJ513" s="49"/>
      <c r="AK513" s="146"/>
      <c r="AL513" s="146"/>
      <c r="AM513" s="146"/>
    </row>
    <row r="514" spans="1:39" ht="30" customHeight="1" x14ac:dyDescent="0.25">
      <c r="A514" s="273">
        <f>A512+1</f>
        <v>468</v>
      </c>
      <c r="B514" s="275" t="s">
        <v>2406</v>
      </c>
      <c r="C514" s="277">
        <v>1958</v>
      </c>
      <c r="D514" s="277" t="s">
        <v>1875</v>
      </c>
      <c r="E514" s="341" t="s">
        <v>16</v>
      </c>
      <c r="F514" s="277">
        <v>2</v>
      </c>
      <c r="G514" s="277">
        <v>2</v>
      </c>
      <c r="H514" s="281">
        <v>677.1</v>
      </c>
      <c r="I514" s="281">
        <v>0</v>
      </c>
      <c r="J514" s="281">
        <v>498</v>
      </c>
      <c r="K514" s="40">
        <f t="shared" si="181"/>
        <v>2877017</v>
      </c>
      <c r="L514" s="40">
        <v>0</v>
      </c>
      <c r="M514" s="40">
        <v>0</v>
      </c>
      <c r="N514" s="40">
        <v>0</v>
      </c>
      <c r="O514" s="40">
        <f>[1]Лист1!$D$144</f>
        <v>2877017</v>
      </c>
      <c r="P514" s="40">
        <f t="shared" si="170"/>
        <v>4249.0282085364051</v>
      </c>
      <c r="Q514" s="270">
        <v>9673</v>
      </c>
      <c r="R514" s="268" t="s">
        <v>570</v>
      </c>
      <c r="S514" s="166"/>
      <c r="T514" s="167"/>
      <c r="U514" s="168"/>
      <c r="V514" s="168"/>
      <c r="W514" s="168"/>
      <c r="X514" s="169"/>
      <c r="Y514" s="169"/>
      <c r="Z514" s="18"/>
      <c r="AA514" s="18"/>
      <c r="AB514" s="18"/>
      <c r="AC514" s="170"/>
      <c r="AD514" s="18"/>
      <c r="AE514" s="18"/>
      <c r="AF514" s="18"/>
      <c r="AG514" s="170"/>
      <c r="AH514" s="171"/>
      <c r="AI514" s="171"/>
      <c r="AJ514" s="172"/>
      <c r="AK514" s="72"/>
      <c r="AL514" s="72"/>
      <c r="AM514" s="72"/>
    </row>
    <row r="515" spans="1:39" s="147" customFormat="1" ht="30" customHeight="1" x14ac:dyDescent="0.25">
      <c r="A515" s="274"/>
      <c r="B515" s="276"/>
      <c r="C515" s="278"/>
      <c r="D515" s="278"/>
      <c r="E515" s="342"/>
      <c r="F515" s="278"/>
      <c r="G515" s="278"/>
      <c r="H515" s="282"/>
      <c r="I515" s="282"/>
      <c r="J515" s="282"/>
      <c r="K515" s="27">
        <f t="shared" ref="K515" si="183">SUM(L515:O515)</f>
        <v>3025854.5</v>
      </c>
      <c r="L515" s="27">
        <v>0</v>
      </c>
      <c r="M515" s="27">
        <v>0</v>
      </c>
      <c r="N515" s="27">
        <v>0</v>
      </c>
      <c r="O515" s="27">
        <f>[1]Лист1!$D$2215</f>
        <v>3025854.5</v>
      </c>
      <c r="P515" s="27">
        <f>K515/H514</f>
        <v>4468.8443361394184</v>
      </c>
      <c r="Q515" s="48">
        <v>9673</v>
      </c>
      <c r="R515" s="28" t="s">
        <v>568</v>
      </c>
      <c r="S515" s="133"/>
      <c r="T515" s="59"/>
      <c r="U515" s="26"/>
      <c r="V515" s="26"/>
      <c r="W515" s="26"/>
      <c r="X515" s="110"/>
      <c r="Y515" s="110"/>
      <c r="Z515" s="1"/>
      <c r="AA515" s="1"/>
      <c r="AB515" s="1"/>
      <c r="AC515" s="78"/>
      <c r="AD515" s="1"/>
      <c r="AE515" s="1"/>
      <c r="AF515" s="1"/>
      <c r="AG515" s="78"/>
      <c r="AH515" s="134"/>
      <c r="AI515" s="134"/>
      <c r="AJ515" s="49"/>
      <c r="AK515" s="146"/>
      <c r="AL515" s="146"/>
      <c r="AM515" s="146"/>
    </row>
    <row r="516" spans="1:39" ht="30" customHeight="1" x14ac:dyDescent="0.25">
      <c r="A516" s="273">
        <f>A514+1</f>
        <v>469</v>
      </c>
      <c r="B516" s="275" t="s">
        <v>2407</v>
      </c>
      <c r="C516" s="277">
        <v>1958</v>
      </c>
      <c r="D516" s="277" t="s">
        <v>1875</v>
      </c>
      <c r="E516" s="341" t="s">
        <v>16</v>
      </c>
      <c r="F516" s="277">
        <v>2</v>
      </c>
      <c r="G516" s="277">
        <v>2</v>
      </c>
      <c r="H516" s="281">
        <v>616</v>
      </c>
      <c r="I516" s="281">
        <v>0</v>
      </c>
      <c r="J516" s="281">
        <v>433.8</v>
      </c>
      <c r="K516" s="39">
        <f t="shared" si="181"/>
        <v>2730352.9</v>
      </c>
      <c r="L516" s="39">
        <v>0</v>
      </c>
      <c r="M516" s="39">
        <v>0</v>
      </c>
      <c r="N516" s="39">
        <v>0</v>
      </c>
      <c r="O516" s="39">
        <f>[1]Лист1!$D$145</f>
        <v>2730352.9</v>
      </c>
      <c r="P516" s="39">
        <f t="shared" si="170"/>
        <v>4432.3910714285712</v>
      </c>
      <c r="Q516" s="130">
        <v>9673</v>
      </c>
      <c r="R516" s="148" t="s">
        <v>570</v>
      </c>
      <c r="S516" s="152"/>
      <c r="T516" s="65"/>
      <c r="U516" s="85"/>
      <c r="V516" s="85"/>
      <c r="W516" s="85"/>
      <c r="X516" s="153"/>
      <c r="Y516" s="153"/>
      <c r="Z516" s="5"/>
      <c r="AA516" s="5"/>
      <c r="AB516" s="5"/>
      <c r="AC516" s="154"/>
      <c r="AD516" s="5"/>
      <c r="AE516" s="5"/>
      <c r="AF516" s="5"/>
      <c r="AG516" s="154"/>
      <c r="AH516" s="155"/>
      <c r="AI516" s="155"/>
      <c r="AJ516" s="131"/>
      <c r="AK516" s="72"/>
      <c r="AL516" s="72"/>
      <c r="AM516" s="72"/>
    </row>
    <row r="517" spans="1:39" ht="30" customHeight="1" x14ac:dyDescent="0.25">
      <c r="A517" s="274"/>
      <c r="B517" s="276"/>
      <c r="C517" s="278"/>
      <c r="D517" s="278"/>
      <c r="E517" s="342"/>
      <c r="F517" s="278"/>
      <c r="G517" s="278"/>
      <c r="H517" s="282"/>
      <c r="I517" s="282"/>
      <c r="J517" s="282"/>
      <c r="K517" s="27">
        <f t="shared" ref="K517" si="184">SUM(L517:O517)</f>
        <v>2757320</v>
      </c>
      <c r="L517" s="27">
        <v>0</v>
      </c>
      <c r="M517" s="27">
        <v>0</v>
      </c>
      <c r="N517" s="27">
        <v>0</v>
      </c>
      <c r="O517" s="27">
        <f>[1]Лист1!$D$2216</f>
        <v>2757320</v>
      </c>
      <c r="P517" s="27">
        <f>K517/H516</f>
        <v>4476.1688311688313</v>
      </c>
      <c r="Q517" s="48">
        <v>9673</v>
      </c>
      <c r="R517" s="28" t="s">
        <v>568</v>
      </c>
      <c r="S517" s="152"/>
      <c r="T517" s="65"/>
      <c r="U517" s="85"/>
      <c r="V517" s="85"/>
      <c r="W517" s="85"/>
      <c r="X517" s="153"/>
      <c r="Y517" s="153"/>
      <c r="Z517" s="5"/>
      <c r="AA517" s="5"/>
      <c r="AB517" s="5"/>
      <c r="AC517" s="154"/>
      <c r="AD517" s="5"/>
      <c r="AE517" s="5"/>
      <c r="AF517" s="5"/>
      <c r="AG517" s="154"/>
      <c r="AH517" s="155"/>
      <c r="AI517" s="155"/>
      <c r="AJ517" s="131"/>
      <c r="AK517" s="72"/>
      <c r="AL517" s="72"/>
      <c r="AM517" s="72"/>
    </row>
    <row r="518" spans="1:39" ht="30" customHeight="1" x14ac:dyDescent="0.25">
      <c r="A518" s="273">
        <f>A516+1</f>
        <v>470</v>
      </c>
      <c r="B518" s="275" t="s">
        <v>2408</v>
      </c>
      <c r="C518" s="277">
        <v>1958</v>
      </c>
      <c r="D518" s="277" t="s">
        <v>1875</v>
      </c>
      <c r="E518" s="341" t="s">
        <v>16</v>
      </c>
      <c r="F518" s="277">
        <v>2</v>
      </c>
      <c r="G518" s="277">
        <v>2</v>
      </c>
      <c r="H518" s="281">
        <v>705.8</v>
      </c>
      <c r="I518" s="281">
        <v>0</v>
      </c>
      <c r="J518" s="281">
        <v>427.9</v>
      </c>
      <c r="K518" s="27">
        <f t="shared" si="181"/>
        <v>4960000</v>
      </c>
      <c r="L518" s="27">
        <v>0</v>
      </c>
      <c r="M518" s="27">
        <v>0</v>
      </c>
      <c r="N518" s="27">
        <v>0</v>
      </c>
      <c r="O518" s="27">
        <f>[1]Лист1!$D$146</f>
        <v>4960000</v>
      </c>
      <c r="P518" s="27">
        <f t="shared" si="170"/>
        <v>7027.4865400963454</v>
      </c>
      <c r="Q518" s="48">
        <v>9673</v>
      </c>
      <c r="R518" s="28" t="s">
        <v>570</v>
      </c>
      <c r="S518" s="152"/>
      <c r="T518" s="65"/>
      <c r="U518" s="85"/>
      <c r="V518" s="85"/>
      <c r="W518" s="85"/>
      <c r="X518" s="153"/>
      <c r="Y518" s="153"/>
      <c r="Z518" s="5"/>
      <c r="AA518" s="5"/>
      <c r="AB518" s="5"/>
      <c r="AC518" s="154"/>
      <c r="AD518" s="5"/>
      <c r="AE518" s="5"/>
      <c r="AF518" s="5"/>
      <c r="AG518" s="154"/>
      <c r="AH518" s="155"/>
      <c r="AI518" s="155"/>
      <c r="AJ518" s="131"/>
      <c r="AK518" s="72"/>
      <c r="AL518" s="72"/>
      <c r="AM518" s="72"/>
    </row>
    <row r="519" spans="1:39" ht="30" customHeight="1" x14ac:dyDescent="0.25">
      <c r="A519" s="274"/>
      <c r="B519" s="276"/>
      <c r="C519" s="278"/>
      <c r="D519" s="278"/>
      <c r="E519" s="342"/>
      <c r="F519" s="278"/>
      <c r="G519" s="278"/>
      <c r="H519" s="282"/>
      <c r="I519" s="282"/>
      <c r="J519" s="282"/>
      <c r="K519" s="27">
        <f t="shared" ref="K519" si="185">SUM(L519:O519)</f>
        <v>1950520</v>
      </c>
      <c r="L519" s="27">
        <v>0</v>
      </c>
      <c r="M519" s="27">
        <v>0</v>
      </c>
      <c r="N519" s="27">
        <v>0</v>
      </c>
      <c r="O519" s="27">
        <f>[1]Лист1!$D$2217</f>
        <v>1950520</v>
      </c>
      <c r="P519" s="27">
        <f>K519/H518</f>
        <v>2763.5590818928877</v>
      </c>
      <c r="Q519" s="48">
        <v>9673</v>
      </c>
      <c r="R519" s="28" t="s">
        <v>568</v>
      </c>
      <c r="S519" s="67"/>
      <c r="T519" s="68"/>
      <c r="U519" s="53"/>
      <c r="V519" s="53"/>
      <c r="W519" s="53"/>
      <c r="X519" s="69"/>
      <c r="Y519" s="69"/>
      <c r="Z519" s="8"/>
      <c r="AA519" s="8"/>
      <c r="AB519" s="8"/>
      <c r="AC519" s="70"/>
      <c r="AD519" s="8"/>
      <c r="AE519" s="8"/>
      <c r="AF519" s="8"/>
      <c r="AG519" s="70"/>
      <c r="AH519" s="71"/>
      <c r="AI519" s="71"/>
      <c r="AJ519" s="67"/>
      <c r="AK519" s="72"/>
      <c r="AL519" s="72"/>
      <c r="AM519" s="72"/>
    </row>
    <row r="520" spans="1:39" ht="30" customHeight="1" x14ac:dyDescent="0.25">
      <c r="A520" s="64">
        <f>A518+1</f>
        <v>471</v>
      </c>
      <c r="B520" s="59" t="s">
        <v>2680</v>
      </c>
      <c r="C520" s="66">
        <v>2002</v>
      </c>
      <c r="D520" s="66" t="s">
        <v>1875</v>
      </c>
      <c r="E520" s="163" t="s">
        <v>16</v>
      </c>
      <c r="F520" s="66">
        <v>3</v>
      </c>
      <c r="G520" s="66">
        <v>3</v>
      </c>
      <c r="H520" s="39">
        <v>1000</v>
      </c>
      <c r="I520" s="39">
        <v>0</v>
      </c>
      <c r="J520" s="39">
        <v>768</v>
      </c>
      <c r="K520" s="27">
        <f t="shared" ref="K520" si="186">SUM(L520:O520)</f>
        <v>200000</v>
      </c>
      <c r="L520" s="27">
        <v>0</v>
      </c>
      <c r="M520" s="27">
        <v>0</v>
      </c>
      <c r="N520" s="27">
        <v>0</v>
      </c>
      <c r="O520" s="27">
        <f>[1]Лист1!$D$147</f>
        <v>200000</v>
      </c>
      <c r="P520" s="27">
        <f>K520/H520</f>
        <v>200</v>
      </c>
      <c r="Q520" s="27">
        <v>9673</v>
      </c>
      <c r="R520" s="28" t="s">
        <v>570</v>
      </c>
      <c r="S520" s="67"/>
      <c r="T520" s="68"/>
      <c r="U520" s="53"/>
      <c r="V520" s="53"/>
      <c r="W520" s="53"/>
      <c r="X520" s="69"/>
      <c r="Y520" s="69"/>
      <c r="Z520" s="8"/>
      <c r="AA520" s="8"/>
      <c r="AB520" s="8"/>
      <c r="AC520" s="70"/>
      <c r="AD520" s="8"/>
      <c r="AE520" s="8"/>
      <c r="AF520" s="8"/>
      <c r="AG520" s="70"/>
      <c r="AH520" s="71"/>
      <c r="AI520" s="71"/>
      <c r="AJ520" s="67"/>
      <c r="AK520" s="72"/>
      <c r="AL520" s="72"/>
      <c r="AM520" s="72"/>
    </row>
    <row r="521" spans="1:39" ht="30" customHeight="1" x14ac:dyDescent="0.25">
      <c r="A521" s="45">
        <f>A520+1</f>
        <v>472</v>
      </c>
      <c r="B521" s="59" t="s">
        <v>771</v>
      </c>
      <c r="C521" s="74">
        <v>1971</v>
      </c>
      <c r="D521" s="25" t="s">
        <v>1875</v>
      </c>
      <c r="E521" s="74" t="s">
        <v>16</v>
      </c>
      <c r="F521" s="74">
        <v>5</v>
      </c>
      <c r="G521" s="74">
        <v>4</v>
      </c>
      <c r="H521" s="27">
        <v>265.5</v>
      </c>
      <c r="I521" s="27">
        <v>0</v>
      </c>
      <c r="J521" s="27">
        <v>133</v>
      </c>
      <c r="K521" s="27">
        <f t="shared" si="181"/>
        <v>12430704.5</v>
      </c>
      <c r="L521" s="27">
        <v>0</v>
      </c>
      <c r="M521" s="27">
        <v>0</v>
      </c>
      <c r="N521" s="27">
        <v>0</v>
      </c>
      <c r="O521" s="27">
        <f>[1]Лист1!$D$2218</f>
        <v>12430704.5</v>
      </c>
      <c r="P521" s="27">
        <f t="shared" si="170"/>
        <v>46819.979284369118</v>
      </c>
      <c r="Q521" s="27">
        <v>9673</v>
      </c>
      <c r="R521" s="28" t="s">
        <v>568</v>
      </c>
      <c r="S521" s="72"/>
    </row>
    <row r="522" spans="1:39" ht="30" customHeight="1" x14ac:dyDescent="0.25">
      <c r="A522" s="45">
        <f>A521+1</f>
        <v>473</v>
      </c>
      <c r="B522" s="59" t="s">
        <v>1859</v>
      </c>
      <c r="C522" s="162">
        <v>1975</v>
      </c>
      <c r="D522" s="46" t="s">
        <v>1875</v>
      </c>
      <c r="E522" s="162" t="s">
        <v>16</v>
      </c>
      <c r="F522" s="162">
        <v>2</v>
      </c>
      <c r="G522" s="162">
        <v>2</v>
      </c>
      <c r="H522" s="27">
        <v>421</v>
      </c>
      <c r="I522" s="27">
        <v>105.6</v>
      </c>
      <c r="J522" s="27">
        <v>268.8</v>
      </c>
      <c r="K522" s="27">
        <f t="shared" si="181"/>
        <v>1900295</v>
      </c>
      <c r="L522" s="27">
        <v>0</v>
      </c>
      <c r="M522" s="27">
        <v>0</v>
      </c>
      <c r="N522" s="27">
        <v>0</v>
      </c>
      <c r="O522" s="27">
        <f>[1]Лист1!$D$1440</f>
        <v>1900295</v>
      </c>
      <c r="P522" s="27">
        <f t="shared" si="170"/>
        <v>4513.7648456057004</v>
      </c>
      <c r="Q522" s="27">
        <v>9673</v>
      </c>
      <c r="R522" s="28" t="s">
        <v>569</v>
      </c>
      <c r="S522" s="72"/>
    </row>
    <row r="523" spans="1:39" ht="30" customHeight="1" x14ac:dyDescent="0.25">
      <c r="A523" s="273">
        <f>A522+1</f>
        <v>474</v>
      </c>
      <c r="B523" s="275" t="s">
        <v>2409</v>
      </c>
      <c r="C523" s="277">
        <v>1972</v>
      </c>
      <c r="D523" s="277" t="s">
        <v>1875</v>
      </c>
      <c r="E523" s="341" t="s">
        <v>16</v>
      </c>
      <c r="F523" s="277">
        <v>2</v>
      </c>
      <c r="G523" s="277">
        <v>1</v>
      </c>
      <c r="H523" s="281">
        <v>410</v>
      </c>
      <c r="I523" s="281">
        <v>0</v>
      </c>
      <c r="J523" s="281">
        <v>330</v>
      </c>
      <c r="K523" s="27">
        <f t="shared" si="181"/>
        <v>2766750</v>
      </c>
      <c r="L523" s="27">
        <v>0</v>
      </c>
      <c r="M523" s="27">
        <v>0</v>
      </c>
      <c r="N523" s="27">
        <v>0</v>
      </c>
      <c r="O523" s="27">
        <f>[1]Лист1!$D$148</f>
        <v>2766750</v>
      </c>
      <c r="P523" s="27">
        <f t="shared" ref="P523:P525" si="187">K523/H523</f>
        <v>6748.1707317073169</v>
      </c>
      <c r="Q523" s="48">
        <v>9673</v>
      </c>
      <c r="R523" s="28" t="s">
        <v>570</v>
      </c>
      <c r="S523" s="152"/>
      <c r="T523" s="65"/>
      <c r="U523" s="85"/>
      <c r="V523" s="85"/>
      <c r="W523" s="85"/>
      <c r="X523" s="153"/>
      <c r="Y523" s="153"/>
      <c r="Z523" s="5"/>
      <c r="AA523" s="5"/>
      <c r="AB523" s="5"/>
      <c r="AC523" s="154"/>
      <c r="AD523" s="5"/>
      <c r="AE523" s="5"/>
      <c r="AF523" s="5"/>
      <c r="AG523" s="154"/>
      <c r="AH523" s="155"/>
      <c r="AI523" s="155"/>
      <c r="AJ523" s="131"/>
      <c r="AK523" s="72"/>
      <c r="AL523" s="72"/>
      <c r="AM523" s="72"/>
    </row>
    <row r="524" spans="1:39" ht="30" customHeight="1" x14ac:dyDescent="0.25">
      <c r="A524" s="274"/>
      <c r="B524" s="276"/>
      <c r="C524" s="278"/>
      <c r="D524" s="278"/>
      <c r="E524" s="342"/>
      <c r="F524" s="278"/>
      <c r="G524" s="278"/>
      <c r="H524" s="282"/>
      <c r="I524" s="282"/>
      <c r="J524" s="282"/>
      <c r="K524" s="27">
        <f t="shared" ref="K524" si="188">SUM(L524:O524)</f>
        <v>457130</v>
      </c>
      <c r="L524" s="27">
        <v>0</v>
      </c>
      <c r="M524" s="27">
        <v>0</v>
      </c>
      <c r="N524" s="27">
        <v>0</v>
      </c>
      <c r="O524" s="27">
        <f>[1]Лист1!$D$2219</f>
        <v>457130</v>
      </c>
      <c r="P524" s="27">
        <f>K524/H523</f>
        <v>1114.9512195121952</v>
      </c>
      <c r="Q524" s="48">
        <v>9673</v>
      </c>
      <c r="R524" s="28" t="s">
        <v>568</v>
      </c>
      <c r="S524" s="152"/>
      <c r="T524" s="65"/>
      <c r="U524" s="85"/>
      <c r="V524" s="85"/>
      <c r="W524" s="85"/>
      <c r="X524" s="153"/>
      <c r="Y524" s="153"/>
      <c r="Z524" s="5"/>
      <c r="AA524" s="5"/>
      <c r="AB524" s="5"/>
      <c r="AC524" s="154"/>
      <c r="AD524" s="5"/>
      <c r="AE524" s="5"/>
      <c r="AF524" s="5"/>
      <c r="AG524" s="154"/>
      <c r="AH524" s="155"/>
      <c r="AI524" s="155"/>
      <c r="AJ524" s="131"/>
      <c r="AK524" s="72"/>
      <c r="AL524" s="72"/>
      <c r="AM524" s="72"/>
    </row>
    <row r="525" spans="1:39" ht="30" customHeight="1" x14ac:dyDescent="0.25">
      <c r="A525" s="45">
        <f>A523+1</f>
        <v>475</v>
      </c>
      <c r="B525" s="59" t="s">
        <v>2410</v>
      </c>
      <c r="C525" s="25">
        <v>1975</v>
      </c>
      <c r="D525" s="25" t="s">
        <v>1875</v>
      </c>
      <c r="E525" s="74" t="s">
        <v>16</v>
      </c>
      <c r="F525" s="25">
        <v>2</v>
      </c>
      <c r="G525" s="25">
        <v>2</v>
      </c>
      <c r="H525" s="27">
        <v>789</v>
      </c>
      <c r="I525" s="27">
        <v>0</v>
      </c>
      <c r="J525" s="27">
        <v>701</v>
      </c>
      <c r="K525" s="27">
        <f t="shared" si="181"/>
        <v>7879657.0999999996</v>
      </c>
      <c r="L525" s="27">
        <v>0</v>
      </c>
      <c r="M525" s="27">
        <v>0</v>
      </c>
      <c r="N525" s="27">
        <v>0</v>
      </c>
      <c r="O525" s="27">
        <f>[1]Лист1!$D$149</f>
        <v>7879657.0999999996</v>
      </c>
      <c r="P525" s="27">
        <f t="shared" si="187"/>
        <v>9986.8911280101383</v>
      </c>
      <c r="Q525" s="48">
        <v>9673</v>
      </c>
      <c r="R525" s="28" t="s">
        <v>570</v>
      </c>
      <c r="S525" s="152"/>
      <c r="T525" s="65"/>
      <c r="U525" s="85"/>
      <c r="V525" s="85"/>
      <c r="W525" s="85"/>
      <c r="X525" s="153"/>
      <c r="Y525" s="153"/>
      <c r="Z525" s="5"/>
      <c r="AA525" s="5"/>
      <c r="AB525" s="5"/>
      <c r="AC525" s="154"/>
      <c r="AD525" s="5"/>
      <c r="AE525" s="5"/>
      <c r="AF525" s="5"/>
      <c r="AG525" s="154"/>
      <c r="AH525" s="155"/>
      <c r="AI525" s="155"/>
      <c r="AJ525" s="131"/>
      <c r="AK525" s="72"/>
      <c r="AL525" s="72"/>
      <c r="AM525" s="72"/>
    </row>
    <row r="526" spans="1:39" ht="30" customHeight="1" x14ac:dyDescent="0.25">
      <c r="A526" s="297" t="s">
        <v>2127</v>
      </c>
      <c r="B526" s="297"/>
      <c r="C526" s="297"/>
      <c r="D526" s="297"/>
      <c r="E526" s="297"/>
      <c r="F526" s="297"/>
      <c r="G526" s="297"/>
      <c r="H526" s="297"/>
      <c r="I526" s="297"/>
      <c r="J526" s="297"/>
      <c r="K526" s="297"/>
      <c r="L526" s="297"/>
      <c r="M526" s="297"/>
      <c r="N526" s="297"/>
      <c r="O526" s="297"/>
      <c r="P526" s="297"/>
      <c r="Q526" s="297"/>
      <c r="R526" s="297"/>
      <c r="S526" s="116"/>
    </row>
    <row r="527" spans="1:39" ht="30" customHeight="1" x14ac:dyDescent="0.25">
      <c r="A527" s="309" t="s">
        <v>2128</v>
      </c>
      <c r="B527" s="309"/>
      <c r="C527" s="51" t="s">
        <v>17</v>
      </c>
      <c r="D527" s="88" t="s">
        <v>17</v>
      </c>
      <c r="E527" s="51" t="s">
        <v>17</v>
      </c>
      <c r="F527" s="51" t="s">
        <v>17</v>
      </c>
      <c r="G527" s="51" t="s">
        <v>17</v>
      </c>
      <c r="H527" s="37">
        <f>SUM(H528:H555)</f>
        <v>35294.299999999996</v>
      </c>
      <c r="I527" s="37">
        <f t="shared" ref="I527:O527" si="189">SUM(I528:I555)</f>
        <v>2776.7</v>
      </c>
      <c r="J527" s="37">
        <f t="shared" si="189"/>
        <v>29811.300000000003</v>
      </c>
      <c r="K527" s="37">
        <f t="shared" si="189"/>
        <v>178849802.51999998</v>
      </c>
      <c r="L527" s="37">
        <f t="shared" si="189"/>
        <v>0</v>
      </c>
      <c r="M527" s="37">
        <f t="shared" si="189"/>
        <v>0</v>
      </c>
      <c r="N527" s="37">
        <f t="shared" si="189"/>
        <v>0</v>
      </c>
      <c r="O527" s="37">
        <f t="shared" si="189"/>
        <v>178849802.51999998</v>
      </c>
      <c r="P527" s="37">
        <f t="shared" ref="P527:P539" si="190">K527/H527</f>
        <v>5067.3848899114018</v>
      </c>
      <c r="Q527" s="37" t="s">
        <v>17</v>
      </c>
      <c r="R527" s="106" t="s">
        <v>17</v>
      </c>
      <c r="S527" s="72"/>
    </row>
    <row r="528" spans="1:39" s="53" customFormat="1" ht="30" customHeight="1" x14ac:dyDescent="0.25">
      <c r="A528" s="45">
        <f>A525+1</f>
        <v>476</v>
      </c>
      <c r="B528" s="59" t="s">
        <v>775</v>
      </c>
      <c r="C528" s="25">
        <v>1954</v>
      </c>
      <c r="D528" s="25" t="s">
        <v>1875</v>
      </c>
      <c r="E528" s="26" t="s">
        <v>16</v>
      </c>
      <c r="F528" s="26">
        <v>2</v>
      </c>
      <c r="G528" s="26">
        <v>1</v>
      </c>
      <c r="H528" s="27">
        <v>360.5</v>
      </c>
      <c r="I528" s="27">
        <v>147.9</v>
      </c>
      <c r="J528" s="27">
        <v>212.6</v>
      </c>
      <c r="K528" s="27">
        <f t="shared" ref="K528:K539" si="191">SUM(L528:O528)</f>
        <v>5589400</v>
      </c>
      <c r="L528" s="27">
        <v>0</v>
      </c>
      <c r="M528" s="27">
        <v>0</v>
      </c>
      <c r="N528" s="27">
        <v>0</v>
      </c>
      <c r="O528" s="27">
        <f>[1]Лист1!$D$2221</f>
        <v>5589400</v>
      </c>
      <c r="P528" s="27">
        <f t="shared" si="190"/>
        <v>15504.576976421637</v>
      </c>
      <c r="Q528" s="27">
        <v>9673</v>
      </c>
      <c r="R528" s="28" t="s">
        <v>568</v>
      </c>
      <c r="S528" s="52"/>
      <c r="T528" s="52"/>
      <c r="U528" s="52"/>
    </row>
    <row r="529" spans="1:21" s="53" customFormat="1" ht="30" customHeight="1" x14ac:dyDescent="0.25">
      <c r="A529" s="45">
        <f>A528+1</f>
        <v>477</v>
      </c>
      <c r="B529" s="59" t="s">
        <v>776</v>
      </c>
      <c r="C529" s="25">
        <v>1968</v>
      </c>
      <c r="D529" s="25" t="s">
        <v>1875</v>
      </c>
      <c r="E529" s="26" t="s">
        <v>16</v>
      </c>
      <c r="F529" s="26">
        <v>2</v>
      </c>
      <c r="G529" s="26">
        <v>2</v>
      </c>
      <c r="H529" s="27">
        <v>654.79999999999995</v>
      </c>
      <c r="I529" s="27">
        <v>146.69999999999999</v>
      </c>
      <c r="J529" s="27">
        <v>508.1</v>
      </c>
      <c r="K529" s="27">
        <f t="shared" si="191"/>
        <v>8821005.1999999993</v>
      </c>
      <c r="L529" s="27">
        <v>0</v>
      </c>
      <c r="M529" s="27">
        <v>0</v>
      </c>
      <c r="N529" s="27">
        <v>0</v>
      </c>
      <c r="O529" s="27">
        <f>[1]Лист1!$D$2222</f>
        <v>8821005.1999999993</v>
      </c>
      <c r="P529" s="27">
        <f t="shared" si="190"/>
        <v>13471.2968845449</v>
      </c>
      <c r="Q529" s="27">
        <v>9673</v>
      </c>
      <c r="R529" s="28" t="s">
        <v>568</v>
      </c>
      <c r="S529" s="52"/>
      <c r="T529" s="52"/>
      <c r="U529" s="52"/>
    </row>
    <row r="530" spans="1:21" s="53" customFormat="1" ht="30" customHeight="1" x14ac:dyDescent="0.25">
      <c r="A530" s="45">
        <f t="shared" ref="A530:A535" si="192">A529+1</f>
        <v>478</v>
      </c>
      <c r="B530" s="59" t="s">
        <v>2579</v>
      </c>
      <c r="C530" s="25">
        <v>1979</v>
      </c>
      <c r="D530" s="26" t="s">
        <v>1875</v>
      </c>
      <c r="E530" s="25" t="s">
        <v>16</v>
      </c>
      <c r="F530" s="25">
        <v>2</v>
      </c>
      <c r="G530" s="25">
        <v>2</v>
      </c>
      <c r="H530" s="27">
        <v>1062.4000000000001</v>
      </c>
      <c r="I530" s="27">
        <v>0</v>
      </c>
      <c r="J530" s="27">
        <v>728.5</v>
      </c>
      <c r="K530" s="27">
        <f t="shared" ref="K530:K531" si="193">SUM(L530:O530)</f>
        <v>7503521.6000000006</v>
      </c>
      <c r="L530" s="27">
        <v>0</v>
      </c>
      <c r="M530" s="27">
        <v>0</v>
      </c>
      <c r="N530" s="27">
        <v>0</v>
      </c>
      <c r="O530" s="27">
        <f>[1]Лист1!$D$2223</f>
        <v>7503521.6000000006</v>
      </c>
      <c r="P530" s="27">
        <f t="shared" si="190"/>
        <v>7062.8027108433735</v>
      </c>
      <c r="Q530" s="27">
        <v>9673</v>
      </c>
      <c r="R530" s="28" t="s">
        <v>568</v>
      </c>
      <c r="S530" s="52"/>
      <c r="T530" s="52"/>
      <c r="U530" s="52"/>
    </row>
    <row r="531" spans="1:21" s="53" customFormat="1" ht="30" customHeight="1" x14ac:dyDescent="0.25">
      <c r="A531" s="45">
        <f t="shared" si="192"/>
        <v>479</v>
      </c>
      <c r="B531" s="59" t="s">
        <v>2580</v>
      </c>
      <c r="C531" s="25">
        <v>1990</v>
      </c>
      <c r="D531" s="26" t="s">
        <v>1875</v>
      </c>
      <c r="E531" s="25" t="s">
        <v>16</v>
      </c>
      <c r="F531" s="25">
        <v>2</v>
      </c>
      <c r="G531" s="25">
        <v>3</v>
      </c>
      <c r="H531" s="27">
        <v>803.6</v>
      </c>
      <c r="I531" s="27">
        <v>0</v>
      </c>
      <c r="J531" s="27">
        <v>490.5</v>
      </c>
      <c r="K531" s="27">
        <f t="shared" si="193"/>
        <v>5864947.4000000004</v>
      </c>
      <c r="L531" s="27">
        <v>0</v>
      </c>
      <c r="M531" s="27">
        <v>0</v>
      </c>
      <c r="N531" s="27">
        <v>0</v>
      </c>
      <c r="O531" s="27">
        <f>[1]Лист1!$D$2224</f>
        <v>5864947.4000000004</v>
      </c>
      <c r="P531" s="27">
        <f t="shared" si="190"/>
        <v>7298.3417122946739</v>
      </c>
      <c r="Q531" s="27">
        <v>9673</v>
      </c>
      <c r="R531" s="28" t="s">
        <v>568</v>
      </c>
      <c r="S531" s="52"/>
      <c r="T531" s="52"/>
      <c r="U531" s="52"/>
    </row>
    <row r="532" spans="1:21" s="174" customFormat="1" ht="30" customHeight="1" x14ac:dyDescent="0.25">
      <c r="A532" s="45">
        <f t="shared" si="192"/>
        <v>480</v>
      </c>
      <c r="B532" s="59" t="s">
        <v>777</v>
      </c>
      <c r="C532" s="25">
        <v>1972</v>
      </c>
      <c r="D532" s="25" t="s">
        <v>1875</v>
      </c>
      <c r="E532" s="26" t="s">
        <v>16</v>
      </c>
      <c r="F532" s="26">
        <v>2</v>
      </c>
      <c r="G532" s="26">
        <v>2</v>
      </c>
      <c r="H532" s="27">
        <v>725.9</v>
      </c>
      <c r="I532" s="27">
        <v>244</v>
      </c>
      <c r="J532" s="27">
        <v>481.9</v>
      </c>
      <c r="K532" s="27">
        <f t="shared" si="191"/>
        <v>9831435.5999999996</v>
      </c>
      <c r="L532" s="27">
        <v>0</v>
      </c>
      <c r="M532" s="27">
        <v>0</v>
      </c>
      <c r="N532" s="27">
        <v>0</v>
      </c>
      <c r="O532" s="27">
        <f>[1]Лист1!$D$2225</f>
        <v>9831435.5999999996</v>
      </c>
      <c r="P532" s="27">
        <f t="shared" si="190"/>
        <v>13543.787849566055</v>
      </c>
      <c r="Q532" s="27">
        <v>9673</v>
      </c>
      <c r="R532" s="28" t="s">
        <v>568</v>
      </c>
      <c r="S532" s="173"/>
      <c r="T532" s="173"/>
      <c r="U532" s="173"/>
    </row>
    <row r="533" spans="1:21" s="174" customFormat="1" ht="30" customHeight="1" x14ac:dyDescent="0.25">
      <c r="A533" s="45">
        <f t="shared" si="192"/>
        <v>481</v>
      </c>
      <c r="B533" s="59" t="s">
        <v>778</v>
      </c>
      <c r="C533" s="25">
        <v>1969</v>
      </c>
      <c r="D533" s="25" t="s">
        <v>1875</v>
      </c>
      <c r="E533" s="26" t="s">
        <v>16</v>
      </c>
      <c r="F533" s="26">
        <v>2</v>
      </c>
      <c r="G533" s="26">
        <v>2</v>
      </c>
      <c r="H533" s="27">
        <v>525.70000000000005</v>
      </c>
      <c r="I533" s="27">
        <v>222.2</v>
      </c>
      <c r="J533" s="27">
        <v>303.5</v>
      </c>
      <c r="K533" s="27">
        <f t="shared" si="191"/>
        <v>7188789.8000000007</v>
      </c>
      <c r="L533" s="27">
        <v>0</v>
      </c>
      <c r="M533" s="27">
        <v>0</v>
      </c>
      <c r="N533" s="27">
        <v>0</v>
      </c>
      <c r="O533" s="27">
        <f>[1]Лист1!$D$2226</f>
        <v>7188789.8000000007</v>
      </c>
      <c r="P533" s="27">
        <f t="shared" si="190"/>
        <v>13674.700019022257</v>
      </c>
      <c r="Q533" s="27">
        <v>9673</v>
      </c>
      <c r="R533" s="28" t="s">
        <v>568</v>
      </c>
      <c r="S533" s="175"/>
      <c r="T533" s="173"/>
      <c r="U533" s="173"/>
    </row>
    <row r="534" spans="1:21" s="53" customFormat="1" ht="30" customHeight="1" x14ac:dyDescent="0.25">
      <c r="A534" s="45">
        <f t="shared" si="192"/>
        <v>482</v>
      </c>
      <c r="B534" s="59" t="s">
        <v>779</v>
      </c>
      <c r="C534" s="25">
        <v>1961</v>
      </c>
      <c r="D534" s="25" t="s">
        <v>1875</v>
      </c>
      <c r="E534" s="26" t="s">
        <v>16</v>
      </c>
      <c r="F534" s="26">
        <v>2</v>
      </c>
      <c r="G534" s="26">
        <v>1</v>
      </c>
      <c r="H534" s="27">
        <v>234.1</v>
      </c>
      <c r="I534" s="27">
        <v>92.5</v>
      </c>
      <c r="J534" s="27">
        <v>141.6</v>
      </c>
      <c r="K534" s="27">
        <f t="shared" si="191"/>
        <v>3338705</v>
      </c>
      <c r="L534" s="27">
        <v>0</v>
      </c>
      <c r="M534" s="27">
        <v>0</v>
      </c>
      <c r="N534" s="27">
        <v>0</v>
      </c>
      <c r="O534" s="27">
        <f>[1]Лист1!$D$151</f>
        <v>3338705</v>
      </c>
      <c r="P534" s="27">
        <f t="shared" si="190"/>
        <v>14261.875266979923</v>
      </c>
      <c r="Q534" s="27">
        <v>9673</v>
      </c>
      <c r="R534" s="28" t="s">
        <v>570</v>
      </c>
      <c r="S534" s="52"/>
      <c r="T534" s="52"/>
      <c r="U534" s="52"/>
    </row>
    <row r="535" spans="1:21" s="53" customFormat="1" ht="30" customHeight="1" x14ac:dyDescent="0.25">
      <c r="A535" s="45">
        <f t="shared" si="192"/>
        <v>483</v>
      </c>
      <c r="B535" s="59" t="s">
        <v>780</v>
      </c>
      <c r="C535" s="25">
        <v>1969</v>
      </c>
      <c r="D535" s="25" t="s">
        <v>1875</v>
      </c>
      <c r="E535" s="26" t="s">
        <v>16</v>
      </c>
      <c r="F535" s="26">
        <v>2</v>
      </c>
      <c r="G535" s="26">
        <v>2</v>
      </c>
      <c r="H535" s="27">
        <v>511.3</v>
      </c>
      <c r="I535" s="27">
        <v>214</v>
      </c>
      <c r="J535" s="27">
        <v>297.3</v>
      </c>
      <c r="K535" s="27">
        <f t="shared" si="191"/>
        <v>7043731.2000000002</v>
      </c>
      <c r="L535" s="27">
        <v>0</v>
      </c>
      <c r="M535" s="27">
        <v>0</v>
      </c>
      <c r="N535" s="27">
        <v>0</v>
      </c>
      <c r="O535" s="27">
        <f>[1]Лист1!$D$2227</f>
        <v>7043731.2000000002</v>
      </c>
      <c r="P535" s="27">
        <f t="shared" si="190"/>
        <v>13776.122041854098</v>
      </c>
      <c r="Q535" s="27">
        <v>9673</v>
      </c>
      <c r="R535" s="28" t="s">
        <v>568</v>
      </c>
      <c r="S535" s="52"/>
      <c r="T535" s="52"/>
      <c r="U535" s="52"/>
    </row>
    <row r="536" spans="1:21" s="53" customFormat="1" ht="30" customHeight="1" x14ac:dyDescent="0.25">
      <c r="A536" s="273">
        <f>A535+1</f>
        <v>484</v>
      </c>
      <c r="B536" s="275" t="s">
        <v>781</v>
      </c>
      <c r="C536" s="277">
        <v>1961</v>
      </c>
      <c r="D536" s="277" t="s">
        <v>1875</v>
      </c>
      <c r="E536" s="279" t="s">
        <v>16</v>
      </c>
      <c r="F536" s="279">
        <v>2</v>
      </c>
      <c r="G536" s="279">
        <v>2</v>
      </c>
      <c r="H536" s="281">
        <v>267.7</v>
      </c>
      <c r="I536" s="281">
        <v>79.8</v>
      </c>
      <c r="J536" s="281">
        <v>187.9</v>
      </c>
      <c r="K536" s="38">
        <f t="shared" si="191"/>
        <v>1948904.7999999998</v>
      </c>
      <c r="L536" s="27">
        <v>0</v>
      </c>
      <c r="M536" s="27">
        <v>0</v>
      </c>
      <c r="N536" s="27">
        <v>0</v>
      </c>
      <c r="O536" s="27">
        <f>[1]Лист1!$D$2228</f>
        <v>1948904.7999999998</v>
      </c>
      <c r="P536" s="27">
        <f t="shared" si="190"/>
        <v>7280.1822936122526</v>
      </c>
      <c r="Q536" s="27">
        <v>9673</v>
      </c>
      <c r="R536" s="28" t="s">
        <v>568</v>
      </c>
      <c r="S536" s="52"/>
      <c r="T536" s="52"/>
      <c r="U536" s="52"/>
    </row>
    <row r="537" spans="1:21" s="53" customFormat="1" ht="30" customHeight="1" x14ac:dyDescent="0.25">
      <c r="A537" s="274"/>
      <c r="B537" s="276"/>
      <c r="C537" s="278"/>
      <c r="D537" s="278"/>
      <c r="E537" s="280"/>
      <c r="F537" s="280"/>
      <c r="G537" s="280"/>
      <c r="H537" s="282"/>
      <c r="I537" s="282"/>
      <c r="J537" s="282"/>
      <c r="K537" s="38">
        <f t="shared" ref="K537" si="194">SUM(L537:O537)</f>
        <v>2359875</v>
      </c>
      <c r="L537" s="27">
        <v>0</v>
      </c>
      <c r="M537" s="27">
        <v>0</v>
      </c>
      <c r="N537" s="27">
        <v>0</v>
      </c>
      <c r="O537" s="27">
        <f>[1]Лист1!$D$152</f>
        <v>2359875</v>
      </c>
      <c r="P537" s="27">
        <f>K537/H536</f>
        <v>8815.3716847217038</v>
      </c>
      <c r="Q537" s="27">
        <v>9673</v>
      </c>
      <c r="R537" s="28" t="s">
        <v>570</v>
      </c>
      <c r="S537" s="52"/>
      <c r="T537" s="52"/>
      <c r="U537" s="52"/>
    </row>
    <row r="538" spans="1:21" s="53" customFormat="1" ht="30" customHeight="1" x14ac:dyDescent="0.25">
      <c r="A538" s="45">
        <f>A536+1</f>
        <v>485</v>
      </c>
      <c r="B538" s="59" t="s">
        <v>782</v>
      </c>
      <c r="C538" s="25">
        <v>1964</v>
      </c>
      <c r="D538" s="25" t="s">
        <v>1875</v>
      </c>
      <c r="E538" s="26" t="s">
        <v>16</v>
      </c>
      <c r="F538" s="26">
        <v>2</v>
      </c>
      <c r="G538" s="26">
        <v>2</v>
      </c>
      <c r="H538" s="27">
        <v>537</v>
      </c>
      <c r="I538" s="27">
        <v>239.1</v>
      </c>
      <c r="J538" s="27">
        <v>297.89999999999998</v>
      </c>
      <c r="K538" s="27">
        <f t="shared" si="191"/>
        <v>7317251</v>
      </c>
      <c r="L538" s="27">
        <v>0</v>
      </c>
      <c r="M538" s="27">
        <v>0</v>
      </c>
      <c r="N538" s="27">
        <v>0</v>
      </c>
      <c r="O538" s="27">
        <f>[1]Лист1!$D$2229</f>
        <v>7317251</v>
      </c>
      <c r="P538" s="27">
        <f t="shared" si="190"/>
        <v>13626.165735567971</v>
      </c>
      <c r="Q538" s="27">
        <v>9673</v>
      </c>
      <c r="R538" s="28" t="s">
        <v>568</v>
      </c>
      <c r="S538" s="52"/>
      <c r="T538" s="52"/>
      <c r="U538" s="52"/>
    </row>
    <row r="539" spans="1:21" s="26" customFormat="1" ht="30" customHeight="1" x14ac:dyDescent="0.25">
      <c r="A539" s="45">
        <f>A538+1</f>
        <v>486</v>
      </c>
      <c r="B539" s="59" t="s">
        <v>783</v>
      </c>
      <c r="C539" s="25">
        <v>1960</v>
      </c>
      <c r="D539" s="25" t="s">
        <v>1875</v>
      </c>
      <c r="E539" s="26" t="s">
        <v>16</v>
      </c>
      <c r="F539" s="26">
        <v>2</v>
      </c>
      <c r="G539" s="26">
        <v>2</v>
      </c>
      <c r="H539" s="27">
        <v>245.7</v>
      </c>
      <c r="I539" s="27">
        <v>52.3</v>
      </c>
      <c r="J539" s="27">
        <v>193.4</v>
      </c>
      <c r="K539" s="27">
        <f t="shared" si="191"/>
        <v>1977306.7999999998</v>
      </c>
      <c r="L539" s="27">
        <v>0</v>
      </c>
      <c r="M539" s="27">
        <v>0</v>
      </c>
      <c r="N539" s="27">
        <v>0</v>
      </c>
      <c r="O539" s="27">
        <f>[1]Лист1!$D$2230</f>
        <v>1977306.7999999998</v>
      </c>
      <c r="P539" s="27">
        <f t="shared" si="190"/>
        <v>8047.6467236467233</v>
      </c>
      <c r="Q539" s="27">
        <v>9673</v>
      </c>
      <c r="R539" s="28" t="s">
        <v>568</v>
      </c>
      <c r="S539" s="50"/>
      <c r="T539" s="51"/>
      <c r="U539" s="51"/>
    </row>
    <row r="540" spans="1:21" s="53" customFormat="1" ht="30" customHeight="1" x14ac:dyDescent="0.25">
      <c r="A540" s="45">
        <f t="shared" ref="A540:A549" si="195">A539+1</f>
        <v>487</v>
      </c>
      <c r="B540" s="59" t="s">
        <v>1899</v>
      </c>
      <c r="C540" s="25">
        <v>1963</v>
      </c>
      <c r="D540" s="25" t="s">
        <v>1875</v>
      </c>
      <c r="E540" s="26" t="s">
        <v>16</v>
      </c>
      <c r="F540" s="26">
        <v>2</v>
      </c>
      <c r="G540" s="26">
        <v>2</v>
      </c>
      <c r="H540" s="27">
        <v>361.7</v>
      </c>
      <c r="I540" s="27">
        <v>113.1</v>
      </c>
      <c r="J540" s="27">
        <v>248.6</v>
      </c>
      <c r="K540" s="27">
        <f t="shared" ref="K540:K547" si="196">SUM(L540:O540)</f>
        <v>1433140.8</v>
      </c>
      <c r="L540" s="27">
        <v>0</v>
      </c>
      <c r="M540" s="27">
        <v>0</v>
      </c>
      <c r="N540" s="27">
        <v>0</v>
      </c>
      <c r="O540" s="27">
        <f>[1]Лист1!$D$1442</f>
        <v>1433140.8</v>
      </c>
      <c r="P540" s="27">
        <f t="shared" ref="P540:P553" si="197">K540/H540</f>
        <v>3962.2361072712197</v>
      </c>
      <c r="Q540" s="27">
        <v>9673</v>
      </c>
      <c r="R540" s="28" t="s">
        <v>569</v>
      </c>
      <c r="S540" s="176"/>
      <c r="T540" s="52"/>
      <c r="U540" s="52"/>
    </row>
    <row r="541" spans="1:21" s="174" customFormat="1" ht="30" customHeight="1" x14ac:dyDescent="0.25">
      <c r="A541" s="45">
        <f t="shared" si="195"/>
        <v>488</v>
      </c>
      <c r="B541" s="59" t="s">
        <v>784</v>
      </c>
      <c r="C541" s="25">
        <v>1972</v>
      </c>
      <c r="D541" s="25" t="s">
        <v>1875</v>
      </c>
      <c r="E541" s="26" t="s">
        <v>16</v>
      </c>
      <c r="F541" s="26">
        <v>2</v>
      </c>
      <c r="G541" s="26">
        <v>2</v>
      </c>
      <c r="H541" s="27">
        <v>518.79999999999995</v>
      </c>
      <c r="I541" s="27">
        <v>32.5</v>
      </c>
      <c r="J541" s="27">
        <v>486.3</v>
      </c>
      <c r="K541" s="27">
        <f>SUM(L541:O541)</f>
        <v>7051641.1999999993</v>
      </c>
      <c r="L541" s="27">
        <v>0</v>
      </c>
      <c r="M541" s="27">
        <v>0</v>
      </c>
      <c r="N541" s="27">
        <v>0</v>
      </c>
      <c r="O541" s="27">
        <f>[1]Лист1!$D$2231</f>
        <v>7051641.1999999993</v>
      </c>
      <c r="P541" s="27">
        <f>K541/H541</f>
        <v>13592.215111796453</v>
      </c>
      <c r="Q541" s="27">
        <v>9673</v>
      </c>
      <c r="R541" s="28" t="s">
        <v>568</v>
      </c>
      <c r="S541" s="173"/>
      <c r="T541" s="173"/>
      <c r="U541" s="173"/>
    </row>
    <row r="542" spans="1:21" s="53" customFormat="1" ht="30" customHeight="1" x14ac:dyDescent="0.25">
      <c r="A542" s="45">
        <f t="shared" si="195"/>
        <v>489</v>
      </c>
      <c r="B542" s="59" t="s">
        <v>72</v>
      </c>
      <c r="C542" s="25">
        <v>1966</v>
      </c>
      <c r="D542" s="25" t="s">
        <v>1875</v>
      </c>
      <c r="E542" s="26" t="s">
        <v>16</v>
      </c>
      <c r="F542" s="26">
        <v>2</v>
      </c>
      <c r="G542" s="26">
        <v>2</v>
      </c>
      <c r="H542" s="27">
        <v>421.7</v>
      </c>
      <c r="I542" s="27">
        <v>54.9</v>
      </c>
      <c r="J542" s="27">
        <v>321.8</v>
      </c>
      <c r="K542" s="27">
        <f t="shared" si="196"/>
        <v>873580.1</v>
      </c>
      <c r="L542" s="27">
        <v>0</v>
      </c>
      <c r="M542" s="27">
        <v>0</v>
      </c>
      <c r="N542" s="27">
        <v>0</v>
      </c>
      <c r="O542" s="27">
        <f>[1]Лист1!$D$1443</f>
        <v>873580.1</v>
      </c>
      <c r="P542" s="27">
        <f t="shared" si="197"/>
        <v>2071.5677021579322</v>
      </c>
      <c r="Q542" s="27">
        <v>9673</v>
      </c>
      <c r="R542" s="28" t="s">
        <v>569</v>
      </c>
      <c r="S542" s="176"/>
      <c r="T542" s="52"/>
      <c r="U542" s="52"/>
    </row>
    <row r="543" spans="1:21" s="53" customFormat="1" ht="30" customHeight="1" x14ac:dyDescent="0.25">
      <c r="A543" s="45">
        <f t="shared" si="195"/>
        <v>490</v>
      </c>
      <c r="B543" s="59" t="s">
        <v>74</v>
      </c>
      <c r="C543" s="25">
        <v>1966</v>
      </c>
      <c r="D543" s="25" t="s">
        <v>1875</v>
      </c>
      <c r="E543" s="26" t="s">
        <v>16</v>
      </c>
      <c r="F543" s="26">
        <v>2</v>
      </c>
      <c r="G543" s="26">
        <v>2</v>
      </c>
      <c r="H543" s="27">
        <v>618.79999999999995</v>
      </c>
      <c r="I543" s="27">
        <v>0</v>
      </c>
      <c r="J543" s="27">
        <v>509.8</v>
      </c>
      <c r="K543" s="27">
        <f t="shared" si="196"/>
        <v>1258516.3999999999</v>
      </c>
      <c r="L543" s="27">
        <v>0</v>
      </c>
      <c r="M543" s="27">
        <v>0</v>
      </c>
      <c r="N543" s="27">
        <v>0</v>
      </c>
      <c r="O543" s="27">
        <f>[1]Лист1!$D$1444</f>
        <v>1258516.3999999999</v>
      </c>
      <c r="P543" s="27">
        <f t="shared" si="197"/>
        <v>2033.8015513897867</v>
      </c>
      <c r="Q543" s="27">
        <v>9673</v>
      </c>
      <c r="R543" s="28" t="s">
        <v>569</v>
      </c>
      <c r="S543" s="176"/>
      <c r="T543" s="52"/>
      <c r="U543" s="52"/>
    </row>
    <row r="544" spans="1:21" s="53" customFormat="1" ht="30" customHeight="1" x14ac:dyDescent="0.25">
      <c r="A544" s="45">
        <f t="shared" si="195"/>
        <v>491</v>
      </c>
      <c r="B544" s="59" t="s">
        <v>73</v>
      </c>
      <c r="C544" s="25">
        <v>1966</v>
      </c>
      <c r="D544" s="25" t="s">
        <v>1875</v>
      </c>
      <c r="E544" s="26" t="s">
        <v>16</v>
      </c>
      <c r="F544" s="26">
        <v>2</v>
      </c>
      <c r="G544" s="26">
        <v>2</v>
      </c>
      <c r="H544" s="27">
        <v>417.1</v>
      </c>
      <c r="I544" s="27">
        <v>44</v>
      </c>
      <c r="J544" s="27">
        <v>373.1</v>
      </c>
      <c r="K544" s="27">
        <f t="shared" si="196"/>
        <v>864596.3</v>
      </c>
      <c r="L544" s="27">
        <v>0</v>
      </c>
      <c r="M544" s="27">
        <v>0</v>
      </c>
      <c r="N544" s="27">
        <v>0</v>
      </c>
      <c r="O544" s="27">
        <f>[1]Лист1!$D$1445</f>
        <v>864596.3</v>
      </c>
      <c r="P544" s="27">
        <f t="shared" si="197"/>
        <v>2072.8753296571567</v>
      </c>
      <c r="Q544" s="27">
        <v>9673</v>
      </c>
      <c r="R544" s="28" t="s">
        <v>569</v>
      </c>
      <c r="S544" s="176"/>
      <c r="T544" s="52"/>
      <c r="U544" s="52"/>
    </row>
    <row r="545" spans="1:21" s="174" customFormat="1" ht="30" customHeight="1" x14ac:dyDescent="0.25">
      <c r="A545" s="45">
        <f t="shared" si="195"/>
        <v>492</v>
      </c>
      <c r="B545" s="59" t="s">
        <v>785</v>
      </c>
      <c r="C545" s="26">
        <v>1979</v>
      </c>
      <c r="D545" s="25" t="s">
        <v>1875</v>
      </c>
      <c r="E545" s="26" t="s">
        <v>16</v>
      </c>
      <c r="F545" s="26">
        <v>2</v>
      </c>
      <c r="G545" s="26">
        <v>3</v>
      </c>
      <c r="H545" s="27">
        <v>839.3</v>
      </c>
      <c r="I545" s="27">
        <v>0</v>
      </c>
      <c r="J545" s="27">
        <v>737.8</v>
      </c>
      <c r="K545" s="27">
        <f t="shared" si="196"/>
        <v>5404983.1999999993</v>
      </c>
      <c r="L545" s="27">
        <v>0</v>
      </c>
      <c r="M545" s="27">
        <v>0</v>
      </c>
      <c r="N545" s="27">
        <v>0</v>
      </c>
      <c r="O545" s="27">
        <f>[1]Лист1!$D$2232</f>
        <v>5404983.1999999993</v>
      </c>
      <c r="P545" s="27">
        <f t="shared" si="197"/>
        <v>6439.8703681639454</v>
      </c>
      <c r="Q545" s="27">
        <v>9673</v>
      </c>
      <c r="R545" s="28" t="s">
        <v>568</v>
      </c>
      <c r="S545" s="175"/>
      <c r="T545" s="173"/>
      <c r="U545" s="173"/>
    </row>
    <row r="546" spans="1:21" s="174" customFormat="1" ht="30" customHeight="1" x14ac:dyDescent="0.25">
      <c r="A546" s="45">
        <f t="shared" si="195"/>
        <v>493</v>
      </c>
      <c r="B546" s="59" t="s">
        <v>2665</v>
      </c>
      <c r="C546" s="26">
        <v>1976</v>
      </c>
      <c r="D546" s="25" t="s">
        <v>1875</v>
      </c>
      <c r="E546" s="26" t="s">
        <v>16</v>
      </c>
      <c r="F546" s="26">
        <v>5</v>
      </c>
      <c r="G546" s="26">
        <v>6</v>
      </c>
      <c r="H546" s="27">
        <v>4887.3999999999996</v>
      </c>
      <c r="I546" s="27">
        <v>0</v>
      </c>
      <c r="J546" s="27">
        <v>4454.8</v>
      </c>
      <c r="K546" s="27">
        <f t="shared" ref="K546" si="198">SUM(L546:O546)</f>
        <v>25112465.629999999</v>
      </c>
      <c r="L546" s="27">
        <v>0</v>
      </c>
      <c r="M546" s="27">
        <v>0</v>
      </c>
      <c r="N546" s="27">
        <v>0</v>
      </c>
      <c r="O546" s="27">
        <f>[1]Лист1!$D$153</f>
        <v>25112465.629999999</v>
      </c>
      <c r="P546" s="27">
        <f t="shared" si="197"/>
        <v>5138.205514179318</v>
      </c>
      <c r="Q546" s="27">
        <v>9673</v>
      </c>
      <c r="R546" s="28" t="s">
        <v>570</v>
      </c>
      <c r="S546" s="175"/>
      <c r="T546" s="173"/>
      <c r="U546" s="173"/>
    </row>
    <row r="547" spans="1:21" s="53" customFormat="1" ht="30" customHeight="1" x14ac:dyDescent="0.25">
      <c r="A547" s="45">
        <f t="shared" si="195"/>
        <v>494</v>
      </c>
      <c r="B547" s="59" t="s">
        <v>531</v>
      </c>
      <c r="C547" s="25">
        <v>1973</v>
      </c>
      <c r="D547" s="25">
        <v>2018</v>
      </c>
      <c r="E547" s="25" t="s">
        <v>16</v>
      </c>
      <c r="F547" s="26">
        <v>5</v>
      </c>
      <c r="G547" s="26">
        <v>6</v>
      </c>
      <c r="H547" s="27">
        <v>4865.7</v>
      </c>
      <c r="I547" s="27">
        <v>397.5</v>
      </c>
      <c r="J547" s="27">
        <v>4468.2</v>
      </c>
      <c r="K547" s="27">
        <f t="shared" si="196"/>
        <v>7071800</v>
      </c>
      <c r="L547" s="27">
        <v>0</v>
      </c>
      <c r="M547" s="27">
        <v>0</v>
      </c>
      <c r="N547" s="27">
        <v>0</v>
      </c>
      <c r="O547" s="27">
        <f>[1]Лист1!$D$2233</f>
        <v>7071800</v>
      </c>
      <c r="P547" s="27">
        <f t="shared" si="197"/>
        <v>1453.398277740099</v>
      </c>
      <c r="Q547" s="27">
        <v>9673</v>
      </c>
      <c r="R547" s="28" t="s">
        <v>568</v>
      </c>
      <c r="S547" s="52"/>
      <c r="T547" s="52"/>
      <c r="U547" s="52"/>
    </row>
    <row r="548" spans="1:21" s="53" customFormat="1" ht="30" customHeight="1" x14ac:dyDescent="0.25">
      <c r="A548" s="45">
        <f t="shared" si="195"/>
        <v>495</v>
      </c>
      <c r="B548" s="121" t="s">
        <v>2666</v>
      </c>
      <c r="C548" s="25">
        <v>1986</v>
      </c>
      <c r="D548" s="25" t="s">
        <v>1875</v>
      </c>
      <c r="E548" s="25" t="s">
        <v>16</v>
      </c>
      <c r="F548" s="26">
        <v>2</v>
      </c>
      <c r="G548" s="26">
        <v>3</v>
      </c>
      <c r="H548" s="27">
        <v>951.7</v>
      </c>
      <c r="I548" s="27">
        <v>0</v>
      </c>
      <c r="J548" s="27">
        <v>862.1</v>
      </c>
      <c r="K548" s="27">
        <f t="shared" ref="K548:K549" si="199">SUM(L548:O548)</f>
        <v>3703110.64</v>
      </c>
      <c r="L548" s="27">
        <v>0</v>
      </c>
      <c r="M548" s="27">
        <v>0</v>
      </c>
      <c r="N548" s="27">
        <v>0</v>
      </c>
      <c r="O548" s="27">
        <f>[1]Лист1!$D$154</f>
        <v>3703110.64</v>
      </c>
      <c r="P548" s="27">
        <f t="shared" si="197"/>
        <v>3891.0482715141325</v>
      </c>
      <c r="Q548" s="27">
        <v>9673</v>
      </c>
      <c r="R548" s="28" t="s">
        <v>570</v>
      </c>
      <c r="S548" s="52"/>
      <c r="T548" s="52"/>
      <c r="U548" s="52"/>
    </row>
    <row r="549" spans="1:21" s="53" customFormat="1" ht="30" customHeight="1" x14ac:dyDescent="0.25">
      <c r="A549" s="45">
        <f t="shared" si="195"/>
        <v>496</v>
      </c>
      <c r="B549" s="121" t="s">
        <v>2667</v>
      </c>
      <c r="C549" s="25">
        <v>198</v>
      </c>
      <c r="D549" s="25" t="s">
        <v>1875</v>
      </c>
      <c r="E549" s="25" t="s">
        <v>16</v>
      </c>
      <c r="F549" s="26">
        <v>2</v>
      </c>
      <c r="G549" s="26">
        <v>3</v>
      </c>
      <c r="H549" s="27">
        <v>933.2</v>
      </c>
      <c r="I549" s="27">
        <v>0</v>
      </c>
      <c r="J549" s="27">
        <v>846.9</v>
      </c>
      <c r="K549" s="27">
        <f t="shared" si="199"/>
        <v>5435850</v>
      </c>
      <c r="L549" s="27">
        <v>0</v>
      </c>
      <c r="M549" s="27">
        <v>0</v>
      </c>
      <c r="N549" s="27">
        <v>0</v>
      </c>
      <c r="O549" s="27">
        <f>[1]Лист1!$D$155</f>
        <v>5435850</v>
      </c>
      <c r="P549" s="27">
        <f t="shared" si="197"/>
        <v>5824.9571367338185</v>
      </c>
      <c r="Q549" s="27">
        <v>9673</v>
      </c>
      <c r="R549" s="28" t="s">
        <v>570</v>
      </c>
      <c r="S549" s="52"/>
      <c r="T549" s="52"/>
      <c r="U549" s="52"/>
    </row>
    <row r="550" spans="1:21" s="53" customFormat="1" ht="30" customHeight="1" x14ac:dyDescent="0.25">
      <c r="A550" s="273">
        <f>A549+1</f>
        <v>497</v>
      </c>
      <c r="B550" s="275" t="s">
        <v>786</v>
      </c>
      <c r="C550" s="277">
        <v>1973</v>
      </c>
      <c r="D550" s="277">
        <v>1979</v>
      </c>
      <c r="E550" s="279" t="s">
        <v>16</v>
      </c>
      <c r="F550" s="279">
        <v>5</v>
      </c>
      <c r="G550" s="279">
        <v>6</v>
      </c>
      <c r="H550" s="281">
        <v>4895</v>
      </c>
      <c r="I550" s="281">
        <v>400.5</v>
      </c>
      <c r="J550" s="281">
        <v>4494.5</v>
      </c>
      <c r="K550" s="27">
        <f t="shared" ref="K550:K551" si="200">SUM(L550:O550)</f>
        <v>7071800</v>
      </c>
      <c r="L550" s="27">
        <v>0</v>
      </c>
      <c r="M550" s="27">
        <v>0</v>
      </c>
      <c r="N550" s="27">
        <v>0</v>
      </c>
      <c r="O550" s="27">
        <f>[1]Лист1!$D$2234</f>
        <v>7071800</v>
      </c>
      <c r="P550" s="27">
        <f t="shared" si="197"/>
        <v>1444.6986721144024</v>
      </c>
      <c r="Q550" s="27">
        <v>9673</v>
      </c>
      <c r="R550" s="28" t="s">
        <v>568</v>
      </c>
      <c r="S550" s="52"/>
      <c r="T550" s="52"/>
      <c r="U550" s="52"/>
    </row>
    <row r="551" spans="1:21" s="53" customFormat="1" ht="30" customHeight="1" x14ac:dyDescent="0.25">
      <c r="A551" s="274"/>
      <c r="B551" s="276"/>
      <c r="C551" s="278"/>
      <c r="D551" s="278"/>
      <c r="E551" s="280"/>
      <c r="F551" s="280"/>
      <c r="G551" s="280"/>
      <c r="H551" s="282"/>
      <c r="I551" s="282"/>
      <c r="J551" s="282"/>
      <c r="K551" s="27">
        <f t="shared" si="200"/>
        <v>5532778.9900000002</v>
      </c>
      <c r="L551" s="27">
        <v>0</v>
      </c>
      <c r="M551" s="27">
        <v>0</v>
      </c>
      <c r="N551" s="27">
        <v>0</v>
      </c>
      <c r="O551" s="27">
        <f>[1]Лист1!$D$156</f>
        <v>5532778.9900000002</v>
      </c>
      <c r="P551" s="27">
        <f>K551/H550</f>
        <v>1130.2919284984678</v>
      </c>
      <c r="Q551" s="27">
        <v>9673</v>
      </c>
      <c r="R551" s="28" t="s">
        <v>570</v>
      </c>
      <c r="S551" s="52"/>
      <c r="T551" s="52"/>
      <c r="U551" s="52"/>
    </row>
    <row r="552" spans="1:21" s="53" customFormat="1" ht="30" customHeight="1" x14ac:dyDescent="0.25">
      <c r="A552" s="242">
        <f>A550+1</f>
        <v>498</v>
      </c>
      <c r="B552" s="121" t="s">
        <v>2668</v>
      </c>
      <c r="C552" s="246">
        <v>1982</v>
      </c>
      <c r="D552" s="246" t="s">
        <v>1875</v>
      </c>
      <c r="E552" s="246" t="s">
        <v>16</v>
      </c>
      <c r="F552" s="248">
        <v>5</v>
      </c>
      <c r="G552" s="248">
        <v>6</v>
      </c>
      <c r="H552" s="240">
        <v>4994.8</v>
      </c>
      <c r="I552" s="240">
        <v>0</v>
      </c>
      <c r="J552" s="240">
        <v>4403.8</v>
      </c>
      <c r="K552" s="240">
        <f t="shared" ref="K552:K553" si="201">SUM(L552:O552)</f>
        <v>25204146.850000001</v>
      </c>
      <c r="L552" s="240">
        <v>0</v>
      </c>
      <c r="M552" s="240">
        <v>0</v>
      </c>
      <c r="N552" s="240">
        <v>0</v>
      </c>
      <c r="O552" s="240">
        <f>[1]Лист1!$D$157</f>
        <v>25204146.850000001</v>
      </c>
      <c r="P552" s="240">
        <f t="shared" si="197"/>
        <v>5046.077290381997</v>
      </c>
      <c r="Q552" s="240">
        <v>9673</v>
      </c>
      <c r="R552" s="136" t="s">
        <v>570</v>
      </c>
      <c r="S552" s="52"/>
      <c r="T552" s="52"/>
      <c r="U552" s="52"/>
    </row>
    <row r="553" spans="1:21" s="129" customFormat="1" ht="30" customHeight="1" x14ac:dyDescent="0.25">
      <c r="A553" s="264">
        <f t="shared" ref="A553:A555" si="202">A552+1</f>
        <v>499</v>
      </c>
      <c r="B553" s="265" t="s">
        <v>2669</v>
      </c>
      <c r="C553" s="261">
        <v>1986</v>
      </c>
      <c r="D553" s="261" t="s">
        <v>1875</v>
      </c>
      <c r="E553" s="261" t="s">
        <v>18</v>
      </c>
      <c r="F553" s="257">
        <v>5</v>
      </c>
      <c r="G553" s="257">
        <v>4</v>
      </c>
      <c r="H553" s="262">
        <v>3272.4</v>
      </c>
      <c r="I553" s="262">
        <v>0</v>
      </c>
      <c r="J553" s="262">
        <v>2943.5</v>
      </c>
      <c r="K553" s="262">
        <f t="shared" si="201"/>
        <v>9948852.3200000003</v>
      </c>
      <c r="L553" s="262">
        <v>0</v>
      </c>
      <c r="M553" s="262">
        <v>0</v>
      </c>
      <c r="N553" s="262">
        <v>0</v>
      </c>
      <c r="O553" s="262">
        <f>[1]Лист1!$D$158</f>
        <v>9948852.3200000003</v>
      </c>
      <c r="P553" s="262">
        <f t="shared" si="197"/>
        <v>3040.2311208898668</v>
      </c>
      <c r="Q553" s="262">
        <v>9673</v>
      </c>
      <c r="R553" s="260" t="s">
        <v>570</v>
      </c>
      <c r="S553" s="128"/>
      <c r="T553" s="128"/>
      <c r="U553" s="128"/>
    </row>
    <row r="554" spans="1:21" s="129" customFormat="1" ht="30" customHeight="1" x14ac:dyDescent="0.25">
      <c r="A554" s="45">
        <f t="shared" si="202"/>
        <v>500</v>
      </c>
      <c r="B554" s="59" t="s">
        <v>773</v>
      </c>
      <c r="C554" s="25">
        <v>1973</v>
      </c>
      <c r="D554" s="25" t="s">
        <v>1875</v>
      </c>
      <c r="E554" s="26" t="s">
        <v>16</v>
      </c>
      <c r="F554" s="26">
        <v>2</v>
      </c>
      <c r="G554" s="26">
        <v>2</v>
      </c>
      <c r="H554" s="27">
        <v>1000</v>
      </c>
      <c r="I554" s="27">
        <v>251.7</v>
      </c>
      <c r="J554" s="27">
        <v>472.9</v>
      </c>
      <c r="K554" s="27">
        <f>SUM(L554:O554)</f>
        <v>34097.69</v>
      </c>
      <c r="L554" s="27">
        <v>0</v>
      </c>
      <c r="M554" s="27">
        <v>0</v>
      </c>
      <c r="N554" s="27">
        <v>0</v>
      </c>
      <c r="O554" s="27">
        <f>[1]Лист1!$D$159</f>
        <v>34097.69</v>
      </c>
      <c r="P554" s="27">
        <f>K554/H554</f>
        <v>34.09769</v>
      </c>
      <c r="Q554" s="27">
        <v>9673</v>
      </c>
      <c r="R554" s="28" t="s">
        <v>570</v>
      </c>
      <c r="S554" s="128"/>
      <c r="T554" s="128"/>
      <c r="U554" s="128"/>
    </row>
    <row r="555" spans="1:21" s="53" customFormat="1" ht="30" customHeight="1" x14ac:dyDescent="0.25">
      <c r="A555" s="64">
        <f t="shared" si="202"/>
        <v>501</v>
      </c>
      <c r="B555" s="65" t="s">
        <v>774</v>
      </c>
      <c r="C555" s="66">
        <v>1971</v>
      </c>
      <c r="D555" s="66" t="s">
        <v>1875</v>
      </c>
      <c r="E555" s="85" t="s">
        <v>16</v>
      </c>
      <c r="F555" s="85">
        <v>2</v>
      </c>
      <c r="G555" s="85">
        <v>2</v>
      </c>
      <c r="H555" s="39">
        <v>388</v>
      </c>
      <c r="I555" s="39">
        <v>44</v>
      </c>
      <c r="J555" s="39">
        <v>344</v>
      </c>
      <c r="K555" s="39">
        <f>SUM(L555:O555)</f>
        <v>4063569</v>
      </c>
      <c r="L555" s="39">
        <v>0</v>
      </c>
      <c r="M555" s="39">
        <v>0</v>
      </c>
      <c r="N555" s="39">
        <v>0</v>
      </c>
      <c r="O555" s="39">
        <f>[1]Лист1!$D$160</f>
        <v>4063569</v>
      </c>
      <c r="P555" s="39">
        <f>K555/H555</f>
        <v>10473.115979381444</v>
      </c>
      <c r="Q555" s="39">
        <v>9673</v>
      </c>
      <c r="R555" s="148" t="s">
        <v>570</v>
      </c>
      <c r="S555" s="176"/>
      <c r="T555" s="52"/>
      <c r="U555" s="52"/>
    </row>
    <row r="556" spans="1:21" ht="30" customHeight="1" x14ac:dyDescent="0.25">
      <c r="A556" s="297" t="s">
        <v>2129</v>
      </c>
      <c r="B556" s="297"/>
      <c r="C556" s="297"/>
      <c r="D556" s="297"/>
      <c r="E556" s="297"/>
      <c r="F556" s="297"/>
      <c r="G556" s="297"/>
      <c r="H556" s="297"/>
      <c r="I556" s="297"/>
      <c r="J556" s="297"/>
      <c r="K556" s="297"/>
      <c r="L556" s="297"/>
      <c r="M556" s="297"/>
      <c r="N556" s="297"/>
      <c r="O556" s="297"/>
      <c r="P556" s="297"/>
      <c r="Q556" s="297"/>
      <c r="R556" s="297"/>
      <c r="S556" s="72"/>
    </row>
    <row r="557" spans="1:21" ht="39.75" customHeight="1" x14ac:dyDescent="0.25">
      <c r="A557" s="309" t="s">
        <v>2130</v>
      </c>
      <c r="B557" s="309"/>
      <c r="C557" s="51" t="s">
        <v>17</v>
      </c>
      <c r="D557" s="88" t="s">
        <v>17</v>
      </c>
      <c r="E557" s="51" t="s">
        <v>17</v>
      </c>
      <c r="F557" s="51" t="s">
        <v>17</v>
      </c>
      <c r="G557" s="51" t="s">
        <v>17</v>
      </c>
      <c r="H557" s="37">
        <f>SUM(H558:H604)</f>
        <v>31710.200000000004</v>
      </c>
      <c r="I557" s="37">
        <f t="shared" ref="I557:O557" si="203">SUM(I558:I604)</f>
        <v>1436.1999999999998</v>
      </c>
      <c r="J557" s="37">
        <f t="shared" si="203"/>
        <v>29474.100000000002</v>
      </c>
      <c r="K557" s="37">
        <f t="shared" si="203"/>
        <v>197222462.68999997</v>
      </c>
      <c r="L557" s="37">
        <f t="shared" si="203"/>
        <v>0</v>
      </c>
      <c r="M557" s="37">
        <f t="shared" si="203"/>
        <v>0</v>
      </c>
      <c r="N557" s="37">
        <f t="shared" si="203"/>
        <v>0</v>
      </c>
      <c r="O557" s="37">
        <f t="shared" si="203"/>
        <v>197222462.68999997</v>
      </c>
      <c r="P557" s="37">
        <f>K557/H557</f>
        <v>6219.5275554868758</v>
      </c>
      <c r="Q557" s="37" t="s">
        <v>17</v>
      </c>
      <c r="R557" s="106" t="s">
        <v>17</v>
      </c>
      <c r="S557" s="72"/>
    </row>
    <row r="558" spans="1:21" s="53" customFormat="1" ht="30" customHeight="1" x14ac:dyDescent="0.25">
      <c r="A558" s="45">
        <f>A555+1</f>
        <v>502</v>
      </c>
      <c r="B558" s="59" t="s">
        <v>787</v>
      </c>
      <c r="C558" s="25">
        <v>1967</v>
      </c>
      <c r="D558" s="25" t="s">
        <v>1875</v>
      </c>
      <c r="E558" s="26" t="s">
        <v>16</v>
      </c>
      <c r="F558" s="26">
        <v>2</v>
      </c>
      <c r="G558" s="26">
        <v>2</v>
      </c>
      <c r="H558" s="27">
        <v>360</v>
      </c>
      <c r="I558" s="27">
        <v>0</v>
      </c>
      <c r="J558" s="27">
        <v>360</v>
      </c>
      <c r="K558" s="27">
        <f t="shared" ref="K558:K594" si="204">SUM(L558:O558)</f>
        <v>23834</v>
      </c>
      <c r="L558" s="27">
        <v>0</v>
      </c>
      <c r="M558" s="27">
        <v>0</v>
      </c>
      <c r="N558" s="27">
        <v>0</v>
      </c>
      <c r="O558" s="27">
        <f>[1]Лист1!$D$162</f>
        <v>23834</v>
      </c>
      <c r="P558" s="27">
        <f t="shared" ref="P558:P604" si="205">K558/H558</f>
        <v>66.205555555555549</v>
      </c>
      <c r="Q558" s="27">
        <v>9673</v>
      </c>
      <c r="R558" s="28" t="s">
        <v>570</v>
      </c>
      <c r="S558" s="176"/>
      <c r="T558" s="52"/>
      <c r="U558" s="52"/>
    </row>
    <row r="559" spans="1:21" s="53" customFormat="1" ht="30" customHeight="1" x14ac:dyDescent="0.25">
      <c r="A559" s="45">
        <f>A558+1</f>
        <v>503</v>
      </c>
      <c r="B559" s="59" t="s">
        <v>809</v>
      </c>
      <c r="C559" s="25">
        <v>1970</v>
      </c>
      <c r="D559" s="25" t="s">
        <v>1875</v>
      </c>
      <c r="E559" s="26" t="s">
        <v>16</v>
      </c>
      <c r="F559" s="26">
        <v>2</v>
      </c>
      <c r="G559" s="26">
        <v>2</v>
      </c>
      <c r="H559" s="27">
        <v>352.3</v>
      </c>
      <c r="I559" s="27">
        <v>0</v>
      </c>
      <c r="J559" s="27">
        <v>352.3</v>
      </c>
      <c r="K559" s="27">
        <f>SUM(L559:O559)</f>
        <v>5565547.2000000002</v>
      </c>
      <c r="L559" s="27">
        <v>0</v>
      </c>
      <c r="M559" s="27">
        <v>0</v>
      </c>
      <c r="N559" s="27">
        <v>0</v>
      </c>
      <c r="O559" s="27">
        <f>[1]Лист1!$D$2236</f>
        <v>5565547.2000000002</v>
      </c>
      <c r="P559" s="27">
        <f t="shared" si="205"/>
        <v>15797.74964518876</v>
      </c>
      <c r="Q559" s="27">
        <v>9673</v>
      </c>
      <c r="R559" s="28" t="s">
        <v>568</v>
      </c>
      <c r="S559" s="176"/>
      <c r="T559" s="52"/>
      <c r="U559" s="52"/>
    </row>
    <row r="560" spans="1:21" s="53" customFormat="1" ht="30" customHeight="1" x14ac:dyDescent="0.25">
      <c r="A560" s="45">
        <f t="shared" ref="A560:A568" si="206">A559+1</f>
        <v>504</v>
      </c>
      <c r="B560" s="59" t="s">
        <v>810</v>
      </c>
      <c r="C560" s="25">
        <v>1961</v>
      </c>
      <c r="D560" s="25" t="s">
        <v>1875</v>
      </c>
      <c r="E560" s="25" t="s">
        <v>16</v>
      </c>
      <c r="F560" s="25">
        <v>2</v>
      </c>
      <c r="G560" s="25">
        <v>2</v>
      </c>
      <c r="H560" s="27">
        <v>307.7</v>
      </c>
      <c r="I560" s="27">
        <v>0</v>
      </c>
      <c r="J560" s="27">
        <v>307.7</v>
      </c>
      <c r="K560" s="27">
        <f>SUM(L560:O560)</f>
        <v>2498201.7999999998</v>
      </c>
      <c r="L560" s="27">
        <v>0</v>
      </c>
      <c r="M560" s="27">
        <v>0</v>
      </c>
      <c r="N560" s="27">
        <v>0</v>
      </c>
      <c r="O560" s="27">
        <f>[1]Лист1!$D$2237</f>
        <v>2498201.7999999998</v>
      </c>
      <c r="P560" s="27">
        <f t="shared" si="205"/>
        <v>8118.9528761780948</v>
      </c>
      <c r="Q560" s="27">
        <v>9673</v>
      </c>
      <c r="R560" s="28" t="s">
        <v>568</v>
      </c>
      <c r="S560" s="176"/>
      <c r="T560" s="52"/>
      <c r="U560" s="52"/>
    </row>
    <row r="561" spans="1:21" s="53" customFormat="1" ht="30" customHeight="1" x14ac:dyDescent="0.25">
      <c r="A561" s="45">
        <f t="shared" si="206"/>
        <v>505</v>
      </c>
      <c r="B561" s="59" t="s">
        <v>811</v>
      </c>
      <c r="C561" s="25">
        <v>1971</v>
      </c>
      <c r="D561" s="25" t="s">
        <v>1875</v>
      </c>
      <c r="E561" s="25" t="s">
        <v>16</v>
      </c>
      <c r="F561" s="25">
        <v>2</v>
      </c>
      <c r="G561" s="25">
        <v>2</v>
      </c>
      <c r="H561" s="27">
        <v>305.5</v>
      </c>
      <c r="I561" s="27">
        <v>0</v>
      </c>
      <c r="J561" s="27">
        <v>305.5</v>
      </c>
      <c r="K561" s="27">
        <f>SUM(L561:O561)</f>
        <v>4846037</v>
      </c>
      <c r="L561" s="27">
        <v>0</v>
      </c>
      <c r="M561" s="27">
        <v>0</v>
      </c>
      <c r="N561" s="27">
        <v>0</v>
      </c>
      <c r="O561" s="27">
        <f>[1]Лист1!$D$2238</f>
        <v>4846037</v>
      </c>
      <c r="P561" s="27">
        <f t="shared" si="205"/>
        <v>15862.641571194763</v>
      </c>
      <c r="Q561" s="27">
        <v>9673</v>
      </c>
      <c r="R561" s="28" t="s">
        <v>568</v>
      </c>
      <c r="S561" s="176"/>
      <c r="T561" s="52"/>
      <c r="U561" s="52"/>
    </row>
    <row r="562" spans="1:21" s="53" customFormat="1" ht="30" customHeight="1" x14ac:dyDescent="0.25">
      <c r="A562" s="45">
        <f t="shared" si="206"/>
        <v>506</v>
      </c>
      <c r="B562" s="59" t="s">
        <v>370</v>
      </c>
      <c r="C562" s="26">
        <v>1966</v>
      </c>
      <c r="D562" s="25" t="s">
        <v>1875</v>
      </c>
      <c r="E562" s="26" t="s">
        <v>16</v>
      </c>
      <c r="F562" s="26">
        <v>2</v>
      </c>
      <c r="G562" s="26">
        <v>1</v>
      </c>
      <c r="H562" s="27">
        <v>433.5</v>
      </c>
      <c r="I562" s="27">
        <v>100.4</v>
      </c>
      <c r="J562" s="27">
        <v>211.2</v>
      </c>
      <c r="K562" s="27">
        <f t="shared" si="204"/>
        <v>2909751.1999999997</v>
      </c>
      <c r="L562" s="27">
        <v>0</v>
      </c>
      <c r="M562" s="27">
        <v>0</v>
      </c>
      <c r="N562" s="27">
        <v>0</v>
      </c>
      <c r="O562" s="27">
        <f>[1]Лист1!$D$163</f>
        <v>2909751.1999999997</v>
      </c>
      <c r="P562" s="27">
        <f t="shared" si="205"/>
        <v>6712.2288350634362</v>
      </c>
      <c r="Q562" s="27">
        <v>9673</v>
      </c>
      <c r="R562" s="28" t="s">
        <v>570</v>
      </c>
      <c r="S562" s="176"/>
      <c r="T562" s="52"/>
      <c r="U562" s="52"/>
    </row>
    <row r="563" spans="1:21" s="53" customFormat="1" ht="30" customHeight="1" x14ac:dyDescent="0.25">
      <c r="A563" s="45">
        <f t="shared" si="206"/>
        <v>507</v>
      </c>
      <c r="B563" s="59" t="s">
        <v>788</v>
      </c>
      <c r="C563" s="25">
        <v>1969</v>
      </c>
      <c r="D563" s="25" t="s">
        <v>1875</v>
      </c>
      <c r="E563" s="25" t="s">
        <v>16</v>
      </c>
      <c r="F563" s="25">
        <v>2</v>
      </c>
      <c r="G563" s="25">
        <v>3</v>
      </c>
      <c r="H563" s="27">
        <v>1534.8</v>
      </c>
      <c r="I563" s="27">
        <v>0</v>
      </c>
      <c r="J563" s="27">
        <v>1534.8</v>
      </c>
      <c r="K563" s="27">
        <f t="shared" si="204"/>
        <v>90134.71</v>
      </c>
      <c r="L563" s="27">
        <v>0</v>
      </c>
      <c r="M563" s="27">
        <v>0</v>
      </c>
      <c r="N563" s="27">
        <v>0</v>
      </c>
      <c r="O563" s="27">
        <f>[1]Лист1!$D$164</f>
        <v>90134.71</v>
      </c>
      <c r="P563" s="27">
        <f t="shared" si="205"/>
        <v>58.727332551472507</v>
      </c>
      <c r="Q563" s="27">
        <v>9673</v>
      </c>
      <c r="R563" s="28" t="s">
        <v>570</v>
      </c>
      <c r="S563" s="176"/>
      <c r="T563" s="52"/>
      <c r="U563" s="52"/>
    </row>
    <row r="564" spans="1:21" s="53" customFormat="1" ht="30" customHeight="1" x14ac:dyDescent="0.25">
      <c r="A564" s="45">
        <f t="shared" si="206"/>
        <v>508</v>
      </c>
      <c r="B564" s="59" t="s">
        <v>2049</v>
      </c>
      <c r="C564" s="25">
        <v>1980</v>
      </c>
      <c r="D564" s="25" t="s">
        <v>1875</v>
      </c>
      <c r="E564" s="25" t="s">
        <v>16</v>
      </c>
      <c r="F564" s="25">
        <v>5</v>
      </c>
      <c r="G564" s="25">
        <v>4</v>
      </c>
      <c r="H564" s="27">
        <v>2722.9</v>
      </c>
      <c r="I564" s="27">
        <v>0</v>
      </c>
      <c r="J564" s="27">
        <v>2722</v>
      </c>
      <c r="K564" s="27">
        <f t="shared" ref="K564" si="207">SUM(L564:O564)</f>
        <v>6668500</v>
      </c>
      <c r="L564" s="27">
        <v>0</v>
      </c>
      <c r="M564" s="27">
        <v>0</v>
      </c>
      <c r="N564" s="27">
        <v>0</v>
      </c>
      <c r="O564" s="27">
        <f>[1]Лист1!$D$2239</f>
        <v>6668500</v>
      </c>
      <c r="P564" s="27">
        <f t="shared" si="205"/>
        <v>2449.0432994234088</v>
      </c>
      <c r="Q564" s="27">
        <v>9673</v>
      </c>
      <c r="R564" s="28" t="s">
        <v>568</v>
      </c>
      <c r="S564" s="176"/>
      <c r="T564" s="52"/>
      <c r="U564" s="52"/>
    </row>
    <row r="565" spans="1:21" s="53" customFormat="1" ht="30" customHeight="1" x14ac:dyDescent="0.25">
      <c r="A565" s="45">
        <f t="shared" si="206"/>
        <v>509</v>
      </c>
      <c r="B565" s="59" t="s">
        <v>812</v>
      </c>
      <c r="C565" s="25">
        <v>1970</v>
      </c>
      <c r="D565" s="25" t="s">
        <v>1875</v>
      </c>
      <c r="E565" s="25" t="s">
        <v>16</v>
      </c>
      <c r="F565" s="25">
        <v>2</v>
      </c>
      <c r="G565" s="25">
        <v>2</v>
      </c>
      <c r="H565" s="27">
        <v>854.5</v>
      </c>
      <c r="I565" s="27">
        <v>0</v>
      </c>
      <c r="J565" s="27">
        <v>854.5</v>
      </c>
      <c r="K565" s="27">
        <f t="shared" ref="K565:K570" si="208">SUM(L565:O565)</f>
        <v>13259462</v>
      </c>
      <c r="L565" s="27">
        <v>0</v>
      </c>
      <c r="M565" s="27">
        <v>0</v>
      </c>
      <c r="N565" s="27">
        <v>0</v>
      </c>
      <c r="O565" s="27">
        <f>[1]Лист1!$D$2240</f>
        <v>13259462</v>
      </c>
      <c r="P565" s="27">
        <f t="shared" si="205"/>
        <v>15517.217086015213</v>
      </c>
      <c r="Q565" s="27">
        <v>9673</v>
      </c>
      <c r="R565" s="28" t="s">
        <v>568</v>
      </c>
      <c r="S565" s="176"/>
      <c r="T565" s="52"/>
      <c r="U565" s="52"/>
    </row>
    <row r="566" spans="1:21" s="53" customFormat="1" ht="30" customHeight="1" x14ac:dyDescent="0.25">
      <c r="A566" s="45">
        <f t="shared" si="206"/>
        <v>510</v>
      </c>
      <c r="B566" s="59" t="s">
        <v>1900</v>
      </c>
      <c r="C566" s="25">
        <v>1976</v>
      </c>
      <c r="D566" s="25" t="s">
        <v>1875</v>
      </c>
      <c r="E566" s="25" t="s">
        <v>16</v>
      </c>
      <c r="F566" s="25">
        <v>2</v>
      </c>
      <c r="G566" s="25">
        <v>3</v>
      </c>
      <c r="H566" s="27">
        <v>715.1</v>
      </c>
      <c r="I566" s="27">
        <v>391.3</v>
      </c>
      <c r="J566" s="27">
        <v>473.8</v>
      </c>
      <c r="K566" s="27">
        <f t="shared" si="208"/>
        <v>2646250</v>
      </c>
      <c r="L566" s="27">
        <v>0</v>
      </c>
      <c r="M566" s="27">
        <v>0</v>
      </c>
      <c r="N566" s="27">
        <v>0</v>
      </c>
      <c r="O566" s="27">
        <f>[1]Лист1!$D$2241</f>
        <v>2646250</v>
      </c>
      <c r="P566" s="27">
        <f t="shared" si="205"/>
        <v>3700.5313942106</v>
      </c>
      <c r="Q566" s="27">
        <v>9673</v>
      </c>
      <c r="R566" s="28" t="s">
        <v>568</v>
      </c>
      <c r="S566" s="176"/>
      <c r="T566" s="52"/>
      <c r="U566" s="52"/>
    </row>
    <row r="567" spans="1:21" s="53" customFormat="1" ht="30" customHeight="1" x14ac:dyDescent="0.25">
      <c r="A567" s="45">
        <f t="shared" si="206"/>
        <v>511</v>
      </c>
      <c r="B567" s="59" t="s">
        <v>813</v>
      </c>
      <c r="C567" s="25">
        <v>1973</v>
      </c>
      <c r="D567" s="25" t="s">
        <v>1875</v>
      </c>
      <c r="E567" s="25" t="s">
        <v>16</v>
      </c>
      <c r="F567" s="25">
        <v>2</v>
      </c>
      <c r="G567" s="25">
        <v>2</v>
      </c>
      <c r="H567" s="27">
        <v>517</v>
      </c>
      <c r="I567" s="27">
        <v>0</v>
      </c>
      <c r="J567" s="27">
        <v>517</v>
      </c>
      <c r="K567" s="27">
        <f t="shared" si="208"/>
        <v>8093025</v>
      </c>
      <c r="L567" s="27">
        <v>0</v>
      </c>
      <c r="M567" s="27">
        <v>0</v>
      </c>
      <c r="N567" s="27">
        <v>0</v>
      </c>
      <c r="O567" s="27">
        <f>[1]Лист1!$D$2242</f>
        <v>8093025</v>
      </c>
      <c r="P567" s="27">
        <f t="shared" si="205"/>
        <v>15653.820116054159</v>
      </c>
      <c r="Q567" s="27">
        <v>9673</v>
      </c>
      <c r="R567" s="28" t="s">
        <v>568</v>
      </c>
      <c r="S567" s="176"/>
      <c r="T567" s="52"/>
      <c r="U567" s="52"/>
    </row>
    <row r="568" spans="1:21" s="53" customFormat="1" ht="30" customHeight="1" x14ac:dyDescent="0.25">
      <c r="A568" s="45">
        <f t="shared" si="206"/>
        <v>512</v>
      </c>
      <c r="B568" s="59" t="s">
        <v>814</v>
      </c>
      <c r="C568" s="25">
        <v>1973</v>
      </c>
      <c r="D568" s="25" t="s">
        <v>1875</v>
      </c>
      <c r="E568" s="25" t="s">
        <v>16</v>
      </c>
      <c r="F568" s="25">
        <v>2</v>
      </c>
      <c r="G568" s="25">
        <v>2</v>
      </c>
      <c r="H568" s="27">
        <v>569.4</v>
      </c>
      <c r="I568" s="27">
        <v>0</v>
      </c>
      <c r="J568" s="27">
        <v>569.4</v>
      </c>
      <c r="K568" s="27">
        <f t="shared" si="208"/>
        <v>8891454.5999999996</v>
      </c>
      <c r="L568" s="27">
        <v>0</v>
      </c>
      <c r="M568" s="27">
        <v>0</v>
      </c>
      <c r="N568" s="27">
        <v>0</v>
      </c>
      <c r="O568" s="27">
        <f>[1]Лист1!$D$2243</f>
        <v>8891454.5999999996</v>
      </c>
      <c r="P568" s="27">
        <f t="shared" si="205"/>
        <v>15615.480505795575</v>
      </c>
      <c r="Q568" s="27">
        <v>9673</v>
      </c>
      <c r="R568" s="28" t="s">
        <v>568</v>
      </c>
      <c r="S568" s="176"/>
      <c r="T568" s="52"/>
      <c r="U568" s="52"/>
    </row>
    <row r="569" spans="1:21" s="53" customFormat="1" ht="30" customHeight="1" x14ac:dyDescent="0.25">
      <c r="A569" s="273">
        <f>A568+1</f>
        <v>513</v>
      </c>
      <c r="B569" s="275" t="s">
        <v>2411</v>
      </c>
      <c r="C569" s="279">
        <v>1965</v>
      </c>
      <c r="D569" s="277" t="s">
        <v>1875</v>
      </c>
      <c r="E569" s="277" t="s">
        <v>16</v>
      </c>
      <c r="F569" s="279">
        <v>2</v>
      </c>
      <c r="G569" s="279">
        <v>3</v>
      </c>
      <c r="H569" s="281">
        <v>439.7</v>
      </c>
      <c r="I569" s="281">
        <v>0</v>
      </c>
      <c r="J569" s="281">
        <v>378.9</v>
      </c>
      <c r="K569" s="27">
        <f t="shared" si="208"/>
        <v>3584375</v>
      </c>
      <c r="L569" s="27">
        <v>0</v>
      </c>
      <c r="M569" s="27">
        <v>0</v>
      </c>
      <c r="N569" s="27">
        <v>0</v>
      </c>
      <c r="O569" s="27">
        <f>[1]Лист1!$D$165</f>
        <v>3584375</v>
      </c>
      <c r="P569" s="27">
        <f t="shared" si="205"/>
        <v>8151.8649078917442</v>
      </c>
      <c r="Q569" s="48">
        <v>9673</v>
      </c>
      <c r="R569" s="49" t="s">
        <v>570</v>
      </c>
      <c r="S569" s="52"/>
      <c r="T569" s="52"/>
      <c r="U569" s="52"/>
    </row>
    <row r="570" spans="1:21" s="53" customFormat="1" ht="30" customHeight="1" x14ac:dyDescent="0.25">
      <c r="A570" s="274"/>
      <c r="B570" s="276"/>
      <c r="C570" s="280"/>
      <c r="D570" s="278"/>
      <c r="E570" s="278"/>
      <c r="F570" s="280"/>
      <c r="G570" s="280"/>
      <c r="H570" s="282"/>
      <c r="I570" s="282"/>
      <c r="J570" s="282"/>
      <c r="K570" s="27">
        <f t="shared" si="208"/>
        <v>1650440</v>
      </c>
      <c r="L570" s="27">
        <v>0</v>
      </c>
      <c r="M570" s="27">
        <v>0</v>
      </c>
      <c r="N570" s="27">
        <v>0</v>
      </c>
      <c r="O570" s="27">
        <f>[1]Лист1!$D$2244</f>
        <v>1650440</v>
      </c>
      <c r="P570" s="27">
        <f>K570/H569</f>
        <v>3753.5592449397318</v>
      </c>
      <c r="Q570" s="48">
        <v>9673</v>
      </c>
      <c r="R570" s="49" t="s">
        <v>568</v>
      </c>
      <c r="S570" s="52"/>
      <c r="T570" s="52"/>
      <c r="U570" s="52"/>
    </row>
    <row r="571" spans="1:21" s="53" customFormat="1" ht="30" customHeight="1" x14ac:dyDescent="0.25">
      <c r="A571" s="45">
        <f>A569+1</f>
        <v>514</v>
      </c>
      <c r="B571" s="59" t="s">
        <v>789</v>
      </c>
      <c r="C571" s="25">
        <v>1968</v>
      </c>
      <c r="D571" s="25" t="s">
        <v>1875</v>
      </c>
      <c r="E571" s="25" t="s">
        <v>16</v>
      </c>
      <c r="F571" s="25">
        <v>2</v>
      </c>
      <c r="G571" s="25">
        <v>2</v>
      </c>
      <c r="H571" s="27">
        <v>501.6</v>
      </c>
      <c r="I571" s="27">
        <v>0</v>
      </c>
      <c r="J571" s="27">
        <v>501.6</v>
      </c>
      <c r="K571" s="27">
        <f t="shared" si="204"/>
        <v>34608.410000000003</v>
      </c>
      <c r="L571" s="27">
        <v>0</v>
      </c>
      <c r="M571" s="27">
        <v>0</v>
      </c>
      <c r="N571" s="27">
        <v>0</v>
      </c>
      <c r="O571" s="27">
        <f>[1]Лист1!$D$166</f>
        <v>34608.410000000003</v>
      </c>
      <c r="P571" s="27">
        <f t="shared" si="205"/>
        <v>68.996032695374808</v>
      </c>
      <c r="Q571" s="27">
        <v>9673</v>
      </c>
      <c r="R571" s="28" t="s">
        <v>570</v>
      </c>
      <c r="S571" s="176"/>
      <c r="T571" s="52"/>
      <c r="U571" s="52"/>
    </row>
    <row r="572" spans="1:21" s="53" customFormat="1" ht="30" customHeight="1" x14ac:dyDescent="0.25">
      <c r="A572" s="45">
        <f>A571+1</f>
        <v>515</v>
      </c>
      <c r="B572" s="59" t="s">
        <v>790</v>
      </c>
      <c r="C572" s="25">
        <v>1966</v>
      </c>
      <c r="D572" s="25">
        <v>2017</v>
      </c>
      <c r="E572" s="25" t="s">
        <v>16</v>
      </c>
      <c r="F572" s="25">
        <v>2</v>
      </c>
      <c r="G572" s="25">
        <v>2</v>
      </c>
      <c r="H572" s="27">
        <v>455</v>
      </c>
      <c r="I572" s="27">
        <v>0</v>
      </c>
      <c r="J572" s="27">
        <v>455</v>
      </c>
      <c r="K572" s="27">
        <f t="shared" si="204"/>
        <v>24930.89</v>
      </c>
      <c r="L572" s="27">
        <v>0</v>
      </c>
      <c r="M572" s="27">
        <v>0</v>
      </c>
      <c r="N572" s="27">
        <v>0</v>
      </c>
      <c r="O572" s="27">
        <f>[1]Лист1!$D$167</f>
        <v>24930.89</v>
      </c>
      <c r="P572" s="27">
        <f t="shared" si="205"/>
        <v>54.793164835164831</v>
      </c>
      <c r="Q572" s="27">
        <v>9673</v>
      </c>
      <c r="R572" s="28" t="s">
        <v>570</v>
      </c>
      <c r="S572" s="176"/>
      <c r="T572" s="52"/>
      <c r="U572" s="52"/>
    </row>
    <row r="573" spans="1:21" s="53" customFormat="1" ht="30" customHeight="1" x14ac:dyDescent="0.25">
      <c r="A573" s="45">
        <f t="shared" ref="A573:A588" si="209">A572+1</f>
        <v>516</v>
      </c>
      <c r="B573" s="59" t="s">
        <v>371</v>
      </c>
      <c r="C573" s="26">
        <v>1990</v>
      </c>
      <c r="D573" s="25" t="s">
        <v>1875</v>
      </c>
      <c r="E573" s="26" t="s">
        <v>75</v>
      </c>
      <c r="F573" s="26">
        <v>4</v>
      </c>
      <c r="G573" s="26">
        <v>1</v>
      </c>
      <c r="H573" s="27">
        <v>1322.2</v>
      </c>
      <c r="I573" s="27">
        <v>230.2</v>
      </c>
      <c r="J573" s="27">
        <v>925</v>
      </c>
      <c r="K573" s="27">
        <f t="shared" si="204"/>
        <v>25299.11</v>
      </c>
      <c r="L573" s="27">
        <v>0</v>
      </c>
      <c r="M573" s="27">
        <v>0</v>
      </c>
      <c r="N573" s="27">
        <v>0</v>
      </c>
      <c r="O573" s="27">
        <f>[1]Лист1!$D$168</f>
        <v>25299.11</v>
      </c>
      <c r="P573" s="27">
        <f t="shared" si="205"/>
        <v>19.134102253819393</v>
      </c>
      <c r="Q573" s="27">
        <v>9673</v>
      </c>
      <c r="R573" s="28" t="s">
        <v>570</v>
      </c>
      <c r="S573" s="176"/>
      <c r="T573" s="52"/>
      <c r="U573" s="52"/>
    </row>
    <row r="574" spans="1:21" s="53" customFormat="1" ht="30" customHeight="1" x14ac:dyDescent="0.25">
      <c r="A574" s="45">
        <f t="shared" si="209"/>
        <v>517</v>
      </c>
      <c r="B574" s="59" t="s">
        <v>1901</v>
      </c>
      <c r="C574" s="25">
        <v>1979</v>
      </c>
      <c r="D574" s="25" t="s">
        <v>1875</v>
      </c>
      <c r="E574" s="25" t="s">
        <v>16</v>
      </c>
      <c r="F574" s="25">
        <v>2</v>
      </c>
      <c r="G574" s="25">
        <v>2</v>
      </c>
      <c r="H574" s="27">
        <v>722.2</v>
      </c>
      <c r="I574" s="27">
        <v>196.3</v>
      </c>
      <c r="J574" s="27">
        <v>518.1</v>
      </c>
      <c r="K574" s="27">
        <f t="shared" ref="K574" si="210">SUM(L574:O574)</f>
        <v>4056750</v>
      </c>
      <c r="L574" s="27">
        <v>0</v>
      </c>
      <c r="M574" s="27">
        <v>0</v>
      </c>
      <c r="N574" s="27">
        <v>0</v>
      </c>
      <c r="O574" s="27">
        <f>[1]Лист1!$D$2245</f>
        <v>4056750</v>
      </c>
      <c r="P574" s="27">
        <f t="shared" si="205"/>
        <v>5617.211298809194</v>
      </c>
      <c r="Q574" s="27">
        <v>9673</v>
      </c>
      <c r="R574" s="28" t="s">
        <v>568</v>
      </c>
      <c r="S574" s="176"/>
      <c r="T574" s="52"/>
      <c r="U574" s="52"/>
    </row>
    <row r="575" spans="1:21" s="53" customFormat="1" ht="30" customHeight="1" x14ac:dyDescent="0.25">
      <c r="A575" s="45">
        <f t="shared" si="209"/>
        <v>518</v>
      </c>
      <c r="B575" s="59" t="s">
        <v>799</v>
      </c>
      <c r="C575" s="25">
        <v>1968</v>
      </c>
      <c r="D575" s="25" t="s">
        <v>1875</v>
      </c>
      <c r="E575" s="25" t="s">
        <v>16</v>
      </c>
      <c r="F575" s="25">
        <v>2</v>
      </c>
      <c r="G575" s="25">
        <v>2</v>
      </c>
      <c r="H575" s="27">
        <v>555.4</v>
      </c>
      <c r="I575" s="27">
        <v>0</v>
      </c>
      <c r="J575" s="27">
        <v>555.4</v>
      </c>
      <c r="K575" s="27">
        <f t="shared" ref="K575:K583" si="211">SUM(L575:O575)</f>
        <v>8998638.4000000004</v>
      </c>
      <c r="L575" s="27">
        <v>0</v>
      </c>
      <c r="M575" s="27">
        <v>0</v>
      </c>
      <c r="N575" s="27">
        <v>0</v>
      </c>
      <c r="O575" s="27">
        <f>[1]Лист1!$D$1447</f>
        <v>8998638.4000000004</v>
      </c>
      <c r="P575" s="27">
        <f t="shared" si="205"/>
        <v>16202.08570399712</v>
      </c>
      <c r="Q575" s="27">
        <v>9673</v>
      </c>
      <c r="R575" s="28" t="s">
        <v>569</v>
      </c>
      <c r="S575" s="176"/>
      <c r="T575" s="52"/>
      <c r="U575" s="52"/>
    </row>
    <row r="576" spans="1:21" s="53" customFormat="1" ht="30" customHeight="1" x14ac:dyDescent="0.25">
      <c r="A576" s="45">
        <f t="shared" si="209"/>
        <v>519</v>
      </c>
      <c r="B576" s="59" t="s">
        <v>802</v>
      </c>
      <c r="C576" s="25">
        <v>1970</v>
      </c>
      <c r="D576" s="25" t="s">
        <v>1875</v>
      </c>
      <c r="E576" s="25" t="s">
        <v>16</v>
      </c>
      <c r="F576" s="25">
        <v>2</v>
      </c>
      <c r="G576" s="25">
        <v>2</v>
      </c>
      <c r="H576" s="27">
        <v>496.6</v>
      </c>
      <c r="I576" s="27">
        <v>0</v>
      </c>
      <c r="J576" s="27">
        <v>496.6</v>
      </c>
      <c r="K576" s="27">
        <f t="shared" si="211"/>
        <v>8068554</v>
      </c>
      <c r="L576" s="27">
        <v>0</v>
      </c>
      <c r="M576" s="27">
        <v>0</v>
      </c>
      <c r="N576" s="27">
        <v>0</v>
      </c>
      <c r="O576" s="27">
        <f>[1]Лист1!$D$1448</f>
        <v>8068554</v>
      </c>
      <c r="P576" s="27">
        <f t="shared" si="205"/>
        <v>16247.591623036649</v>
      </c>
      <c r="Q576" s="27">
        <v>9673</v>
      </c>
      <c r="R576" s="28" t="s">
        <v>569</v>
      </c>
      <c r="S576" s="176"/>
      <c r="T576" s="52"/>
      <c r="U576" s="52"/>
    </row>
    <row r="577" spans="1:21" s="53" customFormat="1" ht="30" customHeight="1" x14ac:dyDescent="0.25">
      <c r="A577" s="45">
        <f t="shared" si="209"/>
        <v>520</v>
      </c>
      <c r="B577" s="59" t="s">
        <v>803</v>
      </c>
      <c r="C577" s="25">
        <v>1968</v>
      </c>
      <c r="D577" s="25" t="s">
        <v>1875</v>
      </c>
      <c r="E577" s="25" t="s">
        <v>16</v>
      </c>
      <c r="F577" s="25">
        <v>2</v>
      </c>
      <c r="G577" s="25">
        <v>2</v>
      </c>
      <c r="H577" s="27">
        <v>493.6</v>
      </c>
      <c r="I577" s="27">
        <v>0</v>
      </c>
      <c r="J577" s="27">
        <v>493.6</v>
      </c>
      <c r="K577" s="27">
        <f t="shared" si="211"/>
        <v>8020866</v>
      </c>
      <c r="L577" s="27">
        <v>0</v>
      </c>
      <c r="M577" s="27">
        <v>0</v>
      </c>
      <c r="N577" s="27">
        <v>0</v>
      </c>
      <c r="O577" s="27">
        <f>[1]Лист1!$D$1449</f>
        <v>8020866</v>
      </c>
      <c r="P577" s="27">
        <f t="shared" si="205"/>
        <v>16249.728525121554</v>
      </c>
      <c r="Q577" s="27">
        <v>9673</v>
      </c>
      <c r="R577" s="28" t="s">
        <v>569</v>
      </c>
      <c r="S577" s="176"/>
      <c r="T577" s="52"/>
      <c r="U577" s="52"/>
    </row>
    <row r="578" spans="1:21" s="53" customFormat="1" ht="30" customHeight="1" x14ac:dyDescent="0.25">
      <c r="A578" s="45">
        <f t="shared" si="209"/>
        <v>521</v>
      </c>
      <c r="B578" s="59" t="s">
        <v>804</v>
      </c>
      <c r="C578" s="25">
        <v>1970</v>
      </c>
      <c r="D578" s="25" t="s">
        <v>1875</v>
      </c>
      <c r="E578" s="25" t="s">
        <v>16</v>
      </c>
      <c r="F578" s="25">
        <v>2</v>
      </c>
      <c r="G578" s="25">
        <v>2</v>
      </c>
      <c r="H578" s="27">
        <v>493.2</v>
      </c>
      <c r="I578" s="27">
        <v>0</v>
      </c>
      <c r="J578" s="27">
        <v>493.2</v>
      </c>
      <c r="K578" s="27">
        <f t="shared" si="211"/>
        <v>8019108</v>
      </c>
      <c r="L578" s="27">
        <v>0</v>
      </c>
      <c r="M578" s="27">
        <v>0</v>
      </c>
      <c r="N578" s="27">
        <v>0</v>
      </c>
      <c r="O578" s="27">
        <f>[1]Лист1!$D$1450</f>
        <v>8019108</v>
      </c>
      <c r="P578" s="27">
        <f t="shared" si="205"/>
        <v>16259.343065693431</v>
      </c>
      <c r="Q578" s="27">
        <v>9673</v>
      </c>
      <c r="R578" s="28" t="s">
        <v>569</v>
      </c>
      <c r="S578" s="176"/>
      <c r="T578" s="52"/>
      <c r="U578" s="52"/>
    </row>
    <row r="579" spans="1:21" s="53" customFormat="1" ht="30" customHeight="1" x14ac:dyDescent="0.25">
      <c r="A579" s="45">
        <f t="shared" si="209"/>
        <v>522</v>
      </c>
      <c r="B579" s="59" t="s">
        <v>815</v>
      </c>
      <c r="C579" s="25">
        <v>1969</v>
      </c>
      <c r="D579" s="25" t="s">
        <v>1875</v>
      </c>
      <c r="E579" s="25" t="s">
        <v>16</v>
      </c>
      <c r="F579" s="25">
        <v>2</v>
      </c>
      <c r="G579" s="25">
        <v>2</v>
      </c>
      <c r="H579" s="27">
        <v>547</v>
      </c>
      <c r="I579" s="27">
        <v>0</v>
      </c>
      <c r="J579" s="27">
        <v>547</v>
      </c>
      <c r="K579" s="27">
        <f t="shared" si="211"/>
        <v>8552775</v>
      </c>
      <c r="L579" s="27">
        <v>0</v>
      </c>
      <c r="M579" s="27">
        <v>0</v>
      </c>
      <c r="N579" s="27">
        <v>0</v>
      </c>
      <c r="O579" s="27">
        <f>[1]Лист1!$D$2246</f>
        <v>8552775</v>
      </c>
      <c r="P579" s="27">
        <f t="shared" si="205"/>
        <v>15635.786106032907</v>
      </c>
      <c r="Q579" s="27">
        <v>9673</v>
      </c>
      <c r="R579" s="28" t="s">
        <v>568</v>
      </c>
      <c r="S579" s="176"/>
      <c r="T579" s="52"/>
      <c r="U579" s="52"/>
    </row>
    <row r="580" spans="1:21" s="53" customFormat="1" ht="30" customHeight="1" x14ac:dyDescent="0.25">
      <c r="A580" s="45">
        <f t="shared" si="209"/>
        <v>523</v>
      </c>
      <c r="B580" s="59" t="s">
        <v>805</v>
      </c>
      <c r="C580" s="25">
        <v>1971</v>
      </c>
      <c r="D580" s="25" t="s">
        <v>1875</v>
      </c>
      <c r="E580" s="25" t="s">
        <v>16</v>
      </c>
      <c r="F580" s="25">
        <v>2</v>
      </c>
      <c r="G580" s="25">
        <v>2</v>
      </c>
      <c r="H580" s="27">
        <v>518</v>
      </c>
      <c r="I580" s="27">
        <v>0</v>
      </c>
      <c r="J580" s="27">
        <v>518</v>
      </c>
      <c r="K580" s="27">
        <f t="shared" si="211"/>
        <v>8404128</v>
      </c>
      <c r="L580" s="27">
        <v>0</v>
      </c>
      <c r="M580" s="27">
        <v>0</v>
      </c>
      <c r="N580" s="27">
        <v>0</v>
      </c>
      <c r="O580" s="27">
        <f>[1]Лист1!$D$1451</f>
        <v>8404128</v>
      </c>
      <c r="P580" s="27">
        <f t="shared" si="205"/>
        <v>16224.185328185327</v>
      </c>
      <c r="Q580" s="27">
        <v>9673</v>
      </c>
      <c r="R580" s="28" t="s">
        <v>569</v>
      </c>
      <c r="S580" s="176"/>
      <c r="T580" s="52"/>
      <c r="U580" s="52"/>
    </row>
    <row r="581" spans="1:21" s="53" customFormat="1" ht="30" customHeight="1" x14ac:dyDescent="0.25">
      <c r="A581" s="45">
        <f t="shared" si="209"/>
        <v>524</v>
      </c>
      <c r="B581" s="59" t="s">
        <v>806</v>
      </c>
      <c r="C581" s="25">
        <v>1972</v>
      </c>
      <c r="D581" s="25" t="s">
        <v>1875</v>
      </c>
      <c r="E581" s="25" t="s">
        <v>16</v>
      </c>
      <c r="F581" s="25">
        <v>2</v>
      </c>
      <c r="G581" s="25">
        <v>2</v>
      </c>
      <c r="H581" s="27">
        <v>494.4</v>
      </c>
      <c r="I581" s="27">
        <v>0</v>
      </c>
      <c r="J581" s="27">
        <v>494.4</v>
      </c>
      <c r="K581" s="27">
        <f t="shared" si="211"/>
        <v>8024382</v>
      </c>
      <c r="L581" s="27">
        <v>0</v>
      </c>
      <c r="M581" s="27">
        <v>0</v>
      </c>
      <c r="N581" s="27">
        <v>0</v>
      </c>
      <c r="O581" s="27">
        <f>[1]Лист1!$D$1452</f>
        <v>8024382</v>
      </c>
      <c r="P581" s="27">
        <f t="shared" si="205"/>
        <v>16230.546116504855</v>
      </c>
      <c r="Q581" s="27">
        <v>9673</v>
      </c>
      <c r="R581" s="28" t="s">
        <v>569</v>
      </c>
      <c r="S581" s="176"/>
      <c r="T581" s="52"/>
      <c r="U581" s="52"/>
    </row>
    <row r="582" spans="1:21" s="53" customFormat="1" ht="30" customHeight="1" x14ac:dyDescent="0.25">
      <c r="A582" s="45">
        <f t="shared" si="209"/>
        <v>525</v>
      </c>
      <c r="B582" s="59" t="s">
        <v>800</v>
      </c>
      <c r="C582" s="25">
        <v>1972</v>
      </c>
      <c r="D582" s="25" t="s">
        <v>1875</v>
      </c>
      <c r="E582" s="25" t="s">
        <v>16</v>
      </c>
      <c r="F582" s="25">
        <v>2</v>
      </c>
      <c r="G582" s="25">
        <v>2</v>
      </c>
      <c r="H582" s="27">
        <v>703.2</v>
      </c>
      <c r="I582" s="27">
        <v>0</v>
      </c>
      <c r="J582" s="27">
        <v>703.2</v>
      </c>
      <c r="K582" s="27">
        <f t="shared" si="211"/>
        <v>11348067.199999999</v>
      </c>
      <c r="L582" s="27">
        <v>0</v>
      </c>
      <c r="M582" s="27">
        <v>0</v>
      </c>
      <c r="N582" s="27">
        <v>0</v>
      </c>
      <c r="O582" s="27">
        <f>[1]Лист1!$D$1453</f>
        <v>11348067.199999999</v>
      </c>
      <c r="P582" s="27">
        <f t="shared" si="205"/>
        <v>16137.751990898747</v>
      </c>
      <c r="Q582" s="27">
        <v>9673</v>
      </c>
      <c r="R582" s="28" t="s">
        <v>569</v>
      </c>
      <c r="S582" s="176"/>
      <c r="T582" s="52"/>
      <c r="U582" s="52"/>
    </row>
    <row r="583" spans="1:21" s="53" customFormat="1" ht="30" customHeight="1" x14ac:dyDescent="0.25">
      <c r="A583" s="45">
        <f t="shared" si="209"/>
        <v>526</v>
      </c>
      <c r="B583" s="59" t="s">
        <v>801</v>
      </c>
      <c r="C583" s="25">
        <v>1972</v>
      </c>
      <c r="D583" s="25" t="s">
        <v>1875</v>
      </c>
      <c r="E583" s="25" t="s">
        <v>16</v>
      </c>
      <c r="F583" s="25">
        <v>2</v>
      </c>
      <c r="G583" s="25">
        <v>2</v>
      </c>
      <c r="H583" s="27">
        <v>592.70000000000005</v>
      </c>
      <c r="I583" s="27">
        <v>0</v>
      </c>
      <c r="J583" s="27">
        <v>592.70000000000005</v>
      </c>
      <c r="K583" s="27">
        <f t="shared" si="211"/>
        <v>9591559.1999999993</v>
      </c>
      <c r="L583" s="27">
        <v>0</v>
      </c>
      <c r="M583" s="27">
        <v>0</v>
      </c>
      <c r="N583" s="27">
        <v>0</v>
      </c>
      <c r="O583" s="27">
        <f>[1]Лист1!$D$1454</f>
        <v>9591559.1999999993</v>
      </c>
      <c r="P583" s="27">
        <f t="shared" si="205"/>
        <v>16182.823013328833</v>
      </c>
      <c r="Q583" s="27">
        <v>9673</v>
      </c>
      <c r="R583" s="28" t="s">
        <v>569</v>
      </c>
      <c r="S583" s="176"/>
      <c r="T583" s="52"/>
      <c r="U583" s="52"/>
    </row>
    <row r="584" spans="1:21" s="53" customFormat="1" ht="30" customHeight="1" x14ac:dyDescent="0.25">
      <c r="A584" s="45">
        <f t="shared" si="209"/>
        <v>527</v>
      </c>
      <c r="B584" s="59" t="s">
        <v>791</v>
      </c>
      <c r="C584" s="25">
        <v>1973</v>
      </c>
      <c r="D584" s="25" t="s">
        <v>1875</v>
      </c>
      <c r="E584" s="25" t="s">
        <v>16</v>
      </c>
      <c r="F584" s="25">
        <v>2</v>
      </c>
      <c r="G584" s="25">
        <v>2</v>
      </c>
      <c r="H584" s="27">
        <v>372.5</v>
      </c>
      <c r="I584" s="27">
        <v>0</v>
      </c>
      <c r="J584" s="27">
        <v>372.5</v>
      </c>
      <c r="K584" s="27">
        <f t="shared" si="204"/>
        <v>25137.05</v>
      </c>
      <c r="L584" s="27">
        <v>0</v>
      </c>
      <c r="M584" s="27">
        <v>0</v>
      </c>
      <c r="N584" s="27">
        <v>0</v>
      </c>
      <c r="O584" s="27">
        <f>[1]Лист1!$D$169</f>
        <v>25137.05</v>
      </c>
      <c r="P584" s="27">
        <f t="shared" si="205"/>
        <v>67.482013422818795</v>
      </c>
      <c r="Q584" s="27">
        <v>9673</v>
      </c>
      <c r="R584" s="28" t="s">
        <v>570</v>
      </c>
      <c r="S584" s="176"/>
      <c r="T584" s="52"/>
      <c r="U584" s="52"/>
    </row>
    <row r="585" spans="1:21" s="53" customFormat="1" ht="30" customHeight="1" x14ac:dyDescent="0.25">
      <c r="A585" s="45">
        <f t="shared" si="209"/>
        <v>528</v>
      </c>
      <c r="B585" s="59" t="s">
        <v>792</v>
      </c>
      <c r="C585" s="25">
        <v>1972</v>
      </c>
      <c r="D585" s="25" t="s">
        <v>1875</v>
      </c>
      <c r="E585" s="25" t="s">
        <v>16</v>
      </c>
      <c r="F585" s="25">
        <v>2</v>
      </c>
      <c r="G585" s="25">
        <v>2</v>
      </c>
      <c r="H585" s="27">
        <v>703.2</v>
      </c>
      <c r="I585" s="27">
        <v>0</v>
      </c>
      <c r="J585" s="27">
        <v>703.2</v>
      </c>
      <c r="K585" s="27">
        <f t="shared" si="204"/>
        <v>43624.7</v>
      </c>
      <c r="L585" s="27">
        <v>0</v>
      </c>
      <c r="M585" s="27">
        <v>0</v>
      </c>
      <c r="N585" s="27">
        <v>0</v>
      </c>
      <c r="O585" s="27">
        <f>[1]Лист1!$D$170</f>
        <v>43624.7</v>
      </c>
      <c r="P585" s="27">
        <f t="shared" si="205"/>
        <v>62.03740045506256</v>
      </c>
      <c r="Q585" s="27">
        <v>9673</v>
      </c>
      <c r="R585" s="28" t="s">
        <v>570</v>
      </c>
      <c r="S585" s="176"/>
      <c r="T585" s="52"/>
      <c r="U585" s="52"/>
    </row>
    <row r="586" spans="1:21" s="53" customFormat="1" ht="30" customHeight="1" x14ac:dyDescent="0.25">
      <c r="A586" s="45">
        <f t="shared" si="209"/>
        <v>529</v>
      </c>
      <c r="B586" s="59" t="s">
        <v>1984</v>
      </c>
      <c r="C586" s="25">
        <v>1990</v>
      </c>
      <c r="D586" s="25" t="s">
        <v>1875</v>
      </c>
      <c r="E586" s="25" t="s">
        <v>16</v>
      </c>
      <c r="F586" s="25">
        <v>3</v>
      </c>
      <c r="G586" s="25">
        <v>3</v>
      </c>
      <c r="H586" s="27">
        <v>1826.3</v>
      </c>
      <c r="I586" s="27">
        <v>412.4</v>
      </c>
      <c r="J586" s="27">
        <v>1413.9</v>
      </c>
      <c r="K586" s="27">
        <f t="shared" si="204"/>
        <v>3090416</v>
      </c>
      <c r="L586" s="27">
        <v>0</v>
      </c>
      <c r="M586" s="27">
        <v>0</v>
      </c>
      <c r="N586" s="27">
        <v>0</v>
      </c>
      <c r="O586" s="27">
        <f>[1]Лист1!$D$2247</f>
        <v>3090416</v>
      </c>
      <c r="P586" s="27">
        <f t="shared" ref="P586" si="212">K586/H586</f>
        <v>1692.1732464545803</v>
      </c>
      <c r="Q586" s="27">
        <v>9673</v>
      </c>
      <c r="R586" s="28" t="s">
        <v>568</v>
      </c>
      <c r="S586" s="176"/>
      <c r="T586" s="52"/>
      <c r="U586" s="52"/>
    </row>
    <row r="587" spans="1:21" s="53" customFormat="1" ht="30" customHeight="1" x14ac:dyDescent="0.25">
      <c r="A587" s="45">
        <f t="shared" si="209"/>
        <v>530</v>
      </c>
      <c r="B587" s="59" t="s">
        <v>808</v>
      </c>
      <c r="C587" s="26">
        <v>1955</v>
      </c>
      <c r="D587" s="25" t="s">
        <v>1875</v>
      </c>
      <c r="E587" s="25" t="s">
        <v>16</v>
      </c>
      <c r="F587" s="26">
        <v>2</v>
      </c>
      <c r="G587" s="26">
        <v>1</v>
      </c>
      <c r="H587" s="27">
        <v>648.20000000000005</v>
      </c>
      <c r="I587" s="27">
        <v>0</v>
      </c>
      <c r="J587" s="27">
        <v>326</v>
      </c>
      <c r="K587" s="27">
        <f t="shared" ref="K587:K592" si="213">SUM(L587:O587)</f>
        <v>2598716.8000000003</v>
      </c>
      <c r="L587" s="27">
        <v>0</v>
      </c>
      <c r="M587" s="27">
        <v>0</v>
      </c>
      <c r="N587" s="27">
        <v>0</v>
      </c>
      <c r="O587" s="27">
        <f>[1]Лист1!$D$1455</f>
        <v>2598716.8000000003</v>
      </c>
      <c r="P587" s="27">
        <f t="shared" si="205"/>
        <v>4009.1280468991054</v>
      </c>
      <c r="Q587" s="27">
        <v>9673</v>
      </c>
      <c r="R587" s="28" t="s">
        <v>569</v>
      </c>
      <c r="S587" s="176"/>
      <c r="T587" s="52"/>
      <c r="U587" s="52"/>
    </row>
    <row r="588" spans="1:21" s="53" customFormat="1" ht="30" customHeight="1" x14ac:dyDescent="0.25">
      <c r="A588" s="45">
        <f t="shared" si="209"/>
        <v>531</v>
      </c>
      <c r="B588" s="59" t="s">
        <v>76</v>
      </c>
      <c r="C588" s="26">
        <v>1960</v>
      </c>
      <c r="D588" s="25" t="s">
        <v>1875</v>
      </c>
      <c r="E588" s="25" t="s">
        <v>16</v>
      </c>
      <c r="F588" s="26">
        <v>2</v>
      </c>
      <c r="G588" s="26">
        <v>1</v>
      </c>
      <c r="H588" s="27">
        <v>267.2</v>
      </c>
      <c r="I588" s="27">
        <v>78.599999999999994</v>
      </c>
      <c r="J588" s="27">
        <v>188.6</v>
      </c>
      <c r="K588" s="27">
        <f t="shared" si="213"/>
        <v>1125300</v>
      </c>
      <c r="L588" s="27">
        <v>0</v>
      </c>
      <c r="M588" s="27">
        <v>0</v>
      </c>
      <c r="N588" s="27">
        <v>0</v>
      </c>
      <c r="O588" s="27">
        <f>[1]Лист1!$D$1456</f>
        <v>1125300</v>
      </c>
      <c r="P588" s="27">
        <f t="shared" si="205"/>
        <v>4211.4520958083831</v>
      </c>
      <c r="Q588" s="27">
        <v>9673</v>
      </c>
      <c r="R588" s="28" t="s">
        <v>569</v>
      </c>
      <c r="S588" s="176"/>
      <c r="T588" s="52"/>
      <c r="U588" s="52"/>
    </row>
    <row r="589" spans="1:21" s="53" customFormat="1" ht="30" customHeight="1" x14ac:dyDescent="0.25">
      <c r="A589" s="273">
        <f>A588+1</f>
        <v>532</v>
      </c>
      <c r="B589" s="275" t="s">
        <v>816</v>
      </c>
      <c r="C589" s="279">
        <v>1950</v>
      </c>
      <c r="D589" s="277" t="s">
        <v>1875</v>
      </c>
      <c r="E589" s="277" t="s">
        <v>16</v>
      </c>
      <c r="F589" s="279">
        <v>2</v>
      </c>
      <c r="G589" s="279">
        <v>2</v>
      </c>
      <c r="H589" s="281">
        <v>533.79999999999995</v>
      </c>
      <c r="I589" s="281">
        <v>0</v>
      </c>
      <c r="J589" s="281">
        <v>271</v>
      </c>
      <c r="K589" s="27">
        <f t="shared" si="213"/>
        <v>2141251.1999999997</v>
      </c>
      <c r="L589" s="27">
        <v>0</v>
      </c>
      <c r="M589" s="27">
        <v>0</v>
      </c>
      <c r="N589" s="27">
        <v>0</v>
      </c>
      <c r="O589" s="27">
        <f>[1]Лист1!$D$2248</f>
        <v>2141251.1999999997</v>
      </c>
      <c r="P589" s="27">
        <f t="shared" si="205"/>
        <v>4011.3360809291867</v>
      </c>
      <c r="Q589" s="27">
        <v>9673</v>
      </c>
      <c r="R589" s="28" t="s">
        <v>568</v>
      </c>
      <c r="S589" s="176"/>
      <c r="T589" s="52"/>
      <c r="U589" s="52"/>
    </row>
    <row r="590" spans="1:21" s="53" customFormat="1" ht="30" customHeight="1" x14ac:dyDescent="0.25">
      <c r="A590" s="274"/>
      <c r="B590" s="276"/>
      <c r="C590" s="280"/>
      <c r="D590" s="278"/>
      <c r="E590" s="278"/>
      <c r="F590" s="280"/>
      <c r="G590" s="280"/>
      <c r="H590" s="282"/>
      <c r="I590" s="282"/>
      <c r="J590" s="282"/>
      <c r="K590" s="27">
        <f t="shared" si="213"/>
        <v>2625373.15</v>
      </c>
      <c r="L590" s="27">
        <v>0</v>
      </c>
      <c r="M590" s="27">
        <v>0</v>
      </c>
      <c r="N590" s="27">
        <v>0</v>
      </c>
      <c r="O590" s="27">
        <f>[1]Лист1!$D$171</f>
        <v>2625373.15</v>
      </c>
      <c r="P590" s="27">
        <f>K590/H589</f>
        <v>4918.271168977145</v>
      </c>
      <c r="Q590" s="27">
        <v>9673</v>
      </c>
      <c r="R590" s="28" t="s">
        <v>570</v>
      </c>
      <c r="S590" s="176"/>
      <c r="T590" s="52"/>
      <c r="U590" s="52"/>
    </row>
    <row r="591" spans="1:21" s="53" customFormat="1" ht="30" customHeight="1" x14ac:dyDescent="0.25">
      <c r="A591" s="45">
        <f>A589+1</f>
        <v>533</v>
      </c>
      <c r="B591" s="59" t="s">
        <v>807</v>
      </c>
      <c r="C591" s="25">
        <v>1973</v>
      </c>
      <c r="D591" s="25" t="s">
        <v>1875</v>
      </c>
      <c r="E591" s="25" t="s">
        <v>16</v>
      </c>
      <c r="F591" s="25">
        <v>2</v>
      </c>
      <c r="G591" s="25">
        <v>2</v>
      </c>
      <c r="H591" s="27">
        <v>534.5</v>
      </c>
      <c r="I591" s="27">
        <v>0</v>
      </c>
      <c r="J591" s="27">
        <v>534.5</v>
      </c>
      <c r="K591" s="27">
        <f t="shared" si="213"/>
        <v>8666412</v>
      </c>
      <c r="L591" s="27">
        <v>0</v>
      </c>
      <c r="M591" s="27">
        <v>0</v>
      </c>
      <c r="N591" s="27">
        <v>0</v>
      </c>
      <c r="O591" s="27">
        <f>[1]Лист1!$D$1457</f>
        <v>8666412</v>
      </c>
      <c r="P591" s="27">
        <f t="shared" si="205"/>
        <v>16214.054256314312</v>
      </c>
      <c r="Q591" s="27">
        <v>9673</v>
      </c>
      <c r="R591" s="28" t="s">
        <v>569</v>
      </c>
      <c r="S591" s="176"/>
      <c r="T591" s="52"/>
      <c r="U591" s="52"/>
    </row>
    <row r="592" spans="1:21" s="53" customFormat="1" ht="30" customHeight="1" x14ac:dyDescent="0.25">
      <c r="A592" s="242">
        <f>A591+1</f>
        <v>534</v>
      </c>
      <c r="B592" s="244" t="s">
        <v>77</v>
      </c>
      <c r="C592" s="248">
        <v>1959</v>
      </c>
      <c r="D592" s="246" t="s">
        <v>1875</v>
      </c>
      <c r="E592" s="246" t="s">
        <v>16</v>
      </c>
      <c r="F592" s="248">
        <v>2</v>
      </c>
      <c r="G592" s="248">
        <v>1</v>
      </c>
      <c r="H592" s="240">
        <v>405.6</v>
      </c>
      <c r="I592" s="240">
        <v>27</v>
      </c>
      <c r="J592" s="240">
        <v>372.1</v>
      </c>
      <c r="K592" s="240">
        <f t="shared" si="213"/>
        <v>808877.60000000009</v>
      </c>
      <c r="L592" s="240">
        <v>0</v>
      </c>
      <c r="M592" s="240">
        <v>0</v>
      </c>
      <c r="N592" s="240">
        <v>0</v>
      </c>
      <c r="O592" s="240">
        <f>[1]Лист1!$D$1458</f>
        <v>808877.60000000009</v>
      </c>
      <c r="P592" s="240">
        <f t="shared" si="205"/>
        <v>1994.2741617357003</v>
      </c>
      <c r="Q592" s="240">
        <v>9673</v>
      </c>
      <c r="R592" s="136" t="s">
        <v>569</v>
      </c>
      <c r="S592" s="176"/>
      <c r="T592" s="52"/>
      <c r="U592" s="52"/>
    </row>
    <row r="593" spans="1:21" s="129" customFormat="1" ht="30" customHeight="1" x14ac:dyDescent="0.25">
      <c r="A593" s="264">
        <f t="shared" ref="A593:A599" si="214">A592+1</f>
        <v>535</v>
      </c>
      <c r="B593" s="265" t="s">
        <v>793</v>
      </c>
      <c r="C593" s="261">
        <v>1970</v>
      </c>
      <c r="D593" s="261" t="s">
        <v>1875</v>
      </c>
      <c r="E593" s="261" t="s">
        <v>16</v>
      </c>
      <c r="F593" s="261">
        <v>2</v>
      </c>
      <c r="G593" s="261">
        <v>2</v>
      </c>
      <c r="H593" s="262">
        <v>807</v>
      </c>
      <c r="I593" s="262">
        <v>0</v>
      </c>
      <c r="J593" s="262">
        <v>807</v>
      </c>
      <c r="K593" s="262">
        <f t="shared" si="204"/>
        <v>45092.12</v>
      </c>
      <c r="L593" s="262">
        <v>0</v>
      </c>
      <c r="M593" s="262">
        <v>0</v>
      </c>
      <c r="N593" s="262">
        <v>0</v>
      </c>
      <c r="O593" s="262">
        <f>[1]Лист1!$D$172</f>
        <v>45092.12</v>
      </c>
      <c r="P593" s="262">
        <f t="shared" si="205"/>
        <v>55.876232961586126</v>
      </c>
      <c r="Q593" s="262">
        <v>9673</v>
      </c>
      <c r="R593" s="260" t="s">
        <v>570</v>
      </c>
      <c r="S593" s="177"/>
      <c r="T593" s="128"/>
      <c r="U593" s="128"/>
    </row>
    <row r="594" spans="1:21" s="129" customFormat="1" ht="30" customHeight="1" x14ac:dyDescent="0.25">
      <c r="A594" s="45">
        <f t="shared" si="214"/>
        <v>536</v>
      </c>
      <c r="B594" s="59" t="s">
        <v>794</v>
      </c>
      <c r="C594" s="25">
        <v>1970</v>
      </c>
      <c r="D594" s="25" t="s">
        <v>1875</v>
      </c>
      <c r="E594" s="25" t="s">
        <v>16</v>
      </c>
      <c r="F594" s="25">
        <v>2</v>
      </c>
      <c r="G594" s="25">
        <v>2</v>
      </c>
      <c r="H594" s="27">
        <v>749</v>
      </c>
      <c r="I594" s="27">
        <v>0</v>
      </c>
      <c r="J594" s="27">
        <v>749</v>
      </c>
      <c r="K594" s="27">
        <f t="shared" si="204"/>
        <v>44910.32</v>
      </c>
      <c r="L594" s="27">
        <v>0</v>
      </c>
      <c r="M594" s="27">
        <v>0</v>
      </c>
      <c r="N594" s="27">
        <v>0</v>
      </c>
      <c r="O594" s="27">
        <f>[1]Лист1!$D$173</f>
        <v>44910.32</v>
      </c>
      <c r="P594" s="27">
        <f t="shared" si="205"/>
        <v>59.960373831775698</v>
      </c>
      <c r="Q594" s="27">
        <v>9673</v>
      </c>
      <c r="R594" s="28" t="s">
        <v>570</v>
      </c>
      <c r="S594" s="177"/>
      <c r="T594" s="128"/>
      <c r="U594" s="128"/>
    </row>
    <row r="595" spans="1:21" s="53" customFormat="1" ht="30" customHeight="1" x14ac:dyDescent="0.25">
      <c r="A595" s="64">
        <f t="shared" si="214"/>
        <v>537</v>
      </c>
      <c r="B595" s="65" t="s">
        <v>2412</v>
      </c>
      <c r="C595" s="85">
        <v>1992</v>
      </c>
      <c r="D595" s="66" t="s">
        <v>1875</v>
      </c>
      <c r="E595" s="85" t="s">
        <v>75</v>
      </c>
      <c r="F595" s="85">
        <v>5</v>
      </c>
      <c r="G595" s="85">
        <v>4</v>
      </c>
      <c r="H595" s="39">
        <v>3825.6</v>
      </c>
      <c r="I595" s="39">
        <v>0</v>
      </c>
      <c r="J595" s="39">
        <v>3825.6</v>
      </c>
      <c r="K595" s="39">
        <f t="shared" ref="K595:K604" si="215">SUM(L595:O595)</f>
        <v>4868640</v>
      </c>
      <c r="L595" s="39">
        <v>0</v>
      </c>
      <c r="M595" s="39">
        <v>0</v>
      </c>
      <c r="N595" s="39">
        <v>0</v>
      </c>
      <c r="O595" s="39">
        <f>[1]Лист1!$D$174</f>
        <v>4868640</v>
      </c>
      <c r="P595" s="39">
        <f t="shared" si="205"/>
        <v>1272.6474278544542</v>
      </c>
      <c r="Q595" s="130">
        <v>9673</v>
      </c>
      <c r="R595" s="131" t="s">
        <v>570</v>
      </c>
      <c r="S595" s="52"/>
      <c r="T595" s="52"/>
      <c r="U595" s="52"/>
    </row>
    <row r="596" spans="1:21" ht="30" customHeight="1" x14ac:dyDescent="0.25">
      <c r="A596" s="45">
        <f t="shared" si="214"/>
        <v>538</v>
      </c>
      <c r="B596" s="158" t="s">
        <v>2670</v>
      </c>
      <c r="C596" s="47">
        <v>1985</v>
      </c>
      <c r="D596" s="47" t="s">
        <v>1875</v>
      </c>
      <c r="E596" s="47" t="s">
        <v>16</v>
      </c>
      <c r="F596" s="125">
        <v>2</v>
      </c>
      <c r="G596" s="125">
        <v>2</v>
      </c>
      <c r="H596" s="14">
        <v>824.8</v>
      </c>
      <c r="I596" s="15">
        <v>0</v>
      </c>
      <c r="J596" s="38">
        <v>824.8</v>
      </c>
      <c r="K596" s="17">
        <f>SUM(L596:O596)</f>
        <v>5513399.3100000005</v>
      </c>
      <c r="L596" s="178">
        <v>0</v>
      </c>
      <c r="M596" s="178">
        <v>0</v>
      </c>
      <c r="N596" s="178">
        <v>0</v>
      </c>
      <c r="O596" s="40">
        <f>[1]Лист1!$D$175</f>
        <v>5513399.3100000005</v>
      </c>
      <c r="P596" s="178">
        <f t="shared" si="205"/>
        <v>6684.5287463627556</v>
      </c>
      <c r="Q596" s="179">
        <v>9673</v>
      </c>
      <c r="R596" s="28" t="s">
        <v>570</v>
      </c>
    </row>
    <row r="597" spans="1:21" s="53" customFormat="1" ht="30" customHeight="1" x14ac:dyDescent="0.25">
      <c r="A597" s="45">
        <f t="shared" si="214"/>
        <v>539</v>
      </c>
      <c r="B597" s="59" t="s">
        <v>795</v>
      </c>
      <c r="C597" s="25">
        <v>1967</v>
      </c>
      <c r="D597" s="25" t="s">
        <v>1875</v>
      </c>
      <c r="E597" s="25" t="s">
        <v>16</v>
      </c>
      <c r="F597" s="25">
        <v>2</v>
      </c>
      <c r="G597" s="25">
        <v>2</v>
      </c>
      <c r="H597" s="27">
        <v>369.8</v>
      </c>
      <c r="I597" s="27">
        <v>0</v>
      </c>
      <c r="J597" s="27">
        <v>369.8</v>
      </c>
      <c r="K597" s="27">
        <f t="shared" si="215"/>
        <v>25046.15</v>
      </c>
      <c r="L597" s="27">
        <v>0</v>
      </c>
      <c r="M597" s="27">
        <v>0</v>
      </c>
      <c r="N597" s="27">
        <v>0</v>
      </c>
      <c r="O597" s="27">
        <f>[1]Лист1!$D$176</f>
        <v>25046.15</v>
      </c>
      <c r="P597" s="27">
        <f t="shared" si="205"/>
        <v>67.728907517577071</v>
      </c>
      <c r="Q597" s="27">
        <v>9673</v>
      </c>
      <c r="R597" s="28" t="s">
        <v>570</v>
      </c>
      <c r="S597" s="176"/>
      <c r="T597" s="52"/>
      <c r="U597" s="52"/>
    </row>
    <row r="598" spans="1:21" s="53" customFormat="1" ht="30" customHeight="1" x14ac:dyDescent="0.25">
      <c r="A598" s="45">
        <f t="shared" si="214"/>
        <v>540</v>
      </c>
      <c r="B598" s="59" t="s">
        <v>817</v>
      </c>
      <c r="C598" s="25">
        <v>1972</v>
      </c>
      <c r="D598" s="25" t="s">
        <v>1875</v>
      </c>
      <c r="E598" s="26" t="s">
        <v>16</v>
      </c>
      <c r="F598" s="26">
        <v>2</v>
      </c>
      <c r="G598" s="26">
        <v>2</v>
      </c>
      <c r="H598" s="27">
        <v>415.3</v>
      </c>
      <c r="I598" s="27">
        <v>0</v>
      </c>
      <c r="J598" s="27">
        <v>415.3</v>
      </c>
      <c r="K598" s="27">
        <f t="shared" si="215"/>
        <v>6531022.2000000002</v>
      </c>
      <c r="L598" s="27">
        <v>0</v>
      </c>
      <c r="M598" s="27">
        <v>0</v>
      </c>
      <c r="N598" s="27">
        <v>0</v>
      </c>
      <c r="O598" s="27">
        <f>[1]Лист1!$D$2249</f>
        <v>6531022.2000000002</v>
      </c>
      <c r="P598" s="27">
        <f t="shared" si="205"/>
        <v>15726.034673729833</v>
      </c>
      <c r="Q598" s="27">
        <v>9673</v>
      </c>
      <c r="R598" s="28" t="s">
        <v>568</v>
      </c>
      <c r="S598" s="176"/>
      <c r="T598" s="52"/>
      <c r="U598" s="52"/>
    </row>
    <row r="599" spans="1:21" s="53" customFormat="1" ht="30" customHeight="1" x14ac:dyDescent="0.25">
      <c r="A599" s="45">
        <f t="shared" si="214"/>
        <v>541</v>
      </c>
      <c r="B599" s="59" t="s">
        <v>818</v>
      </c>
      <c r="C599" s="25">
        <v>1973</v>
      </c>
      <c r="D599" s="25" t="s">
        <v>1875</v>
      </c>
      <c r="E599" s="26" t="s">
        <v>16</v>
      </c>
      <c r="F599" s="26">
        <v>2</v>
      </c>
      <c r="G599" s="26">
        <v>2</v>
      </c>
      <c r="H599" s="27">
        <v>512.70000000000005</v>
      </c>
      <c r="I599" s="27">
        <v>0</v>
      </c>
      <c r="J599" s="27">
        <v>512.70000000000005</v>
      </c>
      <c r="K599" s="27">
        <f t="shared" si="215"/>
        <v>8019076.8000000007</v>
      </c>
      <c r="L599" s="27">
        <v>0</v>
      </c>
      <c r="M599" s="27">
        <v>0</v>
      </c>
      <c r="N599" s="27">
        <v>0</v>
      </c>
      <c r="O599" s="27">
        <f>[1]Лист1!$D$2250</f>
        <v>8019076.8000000007</v>
      </c>
      <c r="P599" s="27">
        <f t="shared" si="205"/>
        <v>15640.875365710943</v>
      </c>
      <c r="Q599" s="27">
        <v>9673</v>
      </c>
      <c r="R599" s="28" t="s">
        <v>568</v>
      </c>
      <c r="S599" s="176"/>
      <c r="T599" s="52"/>
      <c r="U599" s="52"/>
    </row>
    <row r="600" spans="1:21" s="53" customFormat="1" ht="30" customHeight="1" x14ac:dyDescent="0.25">
      <c r="A600" s="273">
        <f>A599+1</f>
        <v>542</v>
      </c>
      <c r="B600" s="275" t="s">
        <v>2413</v>
      </c>
      <c r="C600" s="279">
        <v>1964</v>
      </c>
      <c r="D600" s="277" t="s">
        <v>1875</v>
      </c>
      <c r="E600" s="279" t="s">
        <v>16</v>
      </c>
      <c r="F600" s="279">
        <v>2</v>
      </c>
      <c r="G600" s="279">
        <v>2</v>
      </c>
      <c r="H600" s="281">
        <v>422.9</v>
      </c>
      <c r="I600" s="281">
        <v>0</v>
      </c>
      <c r="J600" s="281">
        <v>422.9</v>
      </c>
      <c r="K600" s="27">
        <f t="shared" si="215"/>
        <v>4212387.66</v>
      </c>
      <c r="L600" s="27">
        <v>0</v>
      </c>
      <c r="M600" s="27">
        <v>0</v>
      </c>
      <c r="N600" s="27">
        <v>0</v>
      </c>
      <c r="O600" s="27">
        <f>[1]Лист1!$D$177</f>
        <v>4212387.66</v>
      </c>
      <c r="P600" s="27">
        <f t="shared" si="205"/>
        <v>9960.7180420903296</v>
      </c>
      <c r="Q600" s="48">
        <v>9673</v>
      </c>
      <c r="R600" s="49" t="s">
        <v>570</v>
      </c>
      <c r="S600" s="52"/>
      <c r="T600" s="52"/>
      <c r="U600" s="52"/>
    </row>
    <row r="601" spans="1:21" s="53" customFormat="1" ht="30" customHeight="1" x14ac:dyDescent="0.25">
      <c r="A601" s="274"/>
      <c r="B601" s="276"/>
      <c r="C601" s="280"/>
      <c r="D601" s="278"/>
      <c r="E601" s="280"/>
      <c r="F601" s="280"/>
      <c r="G601" s="280"/>
      <c r="H601" s="282"/>
      <c r="I601" s="282"/>
      <c r="J601" s="282"/>
      <c r="K601" s="27">
        <f t="shared" ref="K601" si="216">SUM(L601:O601)</f>
        <v>2844107.5999999996</v>
      </c>
      <c r="L601" s="27">
        <v>0</v>
      </c>
      <c r="M601" s="27">
        <v>0</v>
      </c>
      <c r="N601" s="27">
        <v>0</v>
      </c>
      <c r="O601" s="27">
        <f>[1]Лист1!$D$2251</f>
        <v>2844107.5999999996</v>
      </c>
      <c r="P601" s="27">
        <f>K601/H600</f>
        <v>6725.2485221092447</v>
      </c>
      <c r="Q601" s="48">
        <v>9673</v>
      </c>
      <c r="R601" s="49" t="s">
        <v>568</v>
      </c>
      <c r="S601" s="52"/>
      <c r="T601" s="52"/>
      <c r="U601" s="52"/>
    </row>
    <row r="602" spans="1:21" s="53" customFormat="1" ht="30" customHeight="1" x14ac:dyDescent="0.25">
      <c r="A602" s="45">
        <f>A600+1</f>
        <v>543</v>
      </c>
      <c r="B602" s="59" t="s">
        <v>796</v>
      </c>
      <c r="C602" s="25">
        <v>1967</v>
      </c>
      <c r="D602" s="25" t="s">
        <v>1875</v>
      </c>
      <c r="E602" s="26" t="s">
        <v>16</v>
      </c>
      <c r="F602" s="26">
        <v>2</v>
      </c>
      <c r="G602" s="26">
        <v>2</v>
      </c>
      <c r="H602" s="27">
        <v>375.9</v>
      </c>
      <c r="I602" s="27">
        <v>0</v>
      </c>
      <c r="J602" s="27">
        <v>375.9</v>
      </c>
      <c r="K602" s="27">
        <f t="shared" si="215"/>
        <v>26991.34</v>
      </c>
      <c r="L602" s="27">
        <v>0</v>
      </c>
      <c r="M602" s="27">
        <v>0</v>
      </c>
      <c r="N602" s="27">
        <v>0</v>
      </c>
      <c r="O602" s="27">
        <f>[1]Лист1!$D$178</f>
        <v>26991.34</v>
      </c>
      <c r="P602" s="27">
        <f t="shared" si="205"/>
        <v>71.804575685022613</v>
      </c>
      <c r="Q602" s="27">
        <v>9673</v>
      </c>
      <c r="R602" s="28" t="s">
        <v>570</v>
      </c>
      <c r="S602" s="176"/>
      <c r="T602" s="52"/>
      <c r="U602" s="52"/>
    </row>
    <row r="603" spans="1:21" s="53" customFormat="1" ht="30" customHeight="1" x14ac:dyDescent="0.25">
      <c r="A603" s="45">
        <f>A602+1</f>
        <v>544</v>
      </c>
      <c r="B603" s="59" t="s">
        <v>797</v>
      </c>
      <c r="C603" s="25">
        <v>1969</v>
      </c>
      <c r="D603" s="25" t="s">
        <v>1875</v>
      </c>
      <c r="E603" s="26" t="s">
        <v>16</v>
      </c>
      <c r="F603" s="26">
        <v>2</v>
      </c>
      <c r="G603" s="26">
        <v>2</v>
      </c>
      <c r="H603" s="27">
        <v>553.20000000000005</v>
      </c>
      <c r="I603" s="27">
        <v>0</v>
      </c>
      <c r="J603" s="27">
        <v>553.20000000000005</v>
      </c>
      <c r="K603" s="27">
        <f t="shared" si="215"/>
        <v>32410</v>
      </c>
      <c r="L603" s="27">
        <v>0</v>
      </c>
      <c r="M603" s="27">
        <v>0</v>
      </c>
      <c r="N603" s="27">
        <v>0</v>
      </c>
      <c r="O603" s="27">
        <f>[1]Лист1!$D$179</f>
        <v>32410</v>
      </c>
      <c r="P603" s="27">
        <f t="shared" si="205"/>
        <v>58.586406362979027</v>
      </c>
      <c r="Q603" s="27">
        <v>9673</v>
      </c>
      <c r="R603" s="28" t="s">
        <v>570</v>
      </c>
      <c r="S603" s="176"/>
      <c r="T603" s="52"/>
      <c r="U603" s="52"/>
    </row>
    <row r="604" spans="1:21" s="182" customFormat="1" ht="30" customHeight="1" x14ac:dyDescent="0.25">
      <c r="A604" s="45">
        <f>A603+1</f>
        <v>545</v>
      </c>
      <c r="B604" s="59" t="s">
        <v>798</v>
      </c>
      <c r="C604" s="25">
        <v>1972</v>
      </c>
      <c r="D604" s="25" t="s">
        <v>1875</v>
      </c>
      <c r="E604" s="25" t="s">
        <v>16</v>
      </c>
      <c r="F604" s="26">
        <v>2</v>
      </c>
      <c r="G604" s="26">
        <v>2</v>
      </c>
      <c r="H604" s="27">
        <v>555.20000000000005</v>
      </c>
      <c r="I604" s="27">
        <v>0</v>
      </c>
      <c r="J604" s="27">
        <v>555.20000000000005</v>
      </c>
      <c r="K604" s="27">
        <f t="shared" si="215"/>
        <v>37591.97</v>
      </c>
      <c r="L604" s="27">
        <v>0</v>
      </c>
      <c r="M604" s="27">
        <v>0</v>
      </c>
      <c r="N604" s="27">
        <v>0</v>
      </c>
      <c r="O604" s="27">
        <f>[1]Лист1!$D$180</f>
        <v>37591.97</v>
      </c>
      <c r="P604" s="27">
        <f t="shared" si="205"/>
        <v>67.708879682997122</v>
      </c>
      <c r="Q604" s="27">
        <v>9673</v>
      </c>
      <c r="R604" s="28" t="s">
        <v>570</v>
      </c>
      <c r="S604" s="180"/>
      <c r="T604" s="181"/>
      <c r="U604" s="181"/>
    </row>
    <row r="605" spans="1:21" ht="30" customHeight="1" x14ac:dyDescent="0.25">
      <c r="A605" s="316" t="s">
        <v>2131</v>
      </c>
      <c r="B605" s="316"/>
      <c r="C605" s="316"/>
      <c r="D605" s="316"/>
      <c r="E605" s="316"/>
      <c r="F605" s="316"/>
      <c r="G605" s="316"/>
      <c r="H605" s="316"/>
      <c r="I605" s="316"/>
      <c r="J605" s="316"/>
      <c r="K605" s="316"/>
      <c r="L605" s="316"/>
      <c r="M605" s="316"/>
      <c r="N605" s="316"/>
      <c r="O605" s="316"/>
      <c r="P605" s="316"/>
      <c r="Q605" s="316"/>
      <c r="R605" s="316"/>
      <c r="S605" s="116"/>
    </row>
    <row r="606" spans="1:21" ht="30" customHeight="1" x14ac:dyDescent="0.25">
      <c r="A606" s="309" t="s">
        <v>2132</v>
      </c>
      <c r="B606" s="309"/>
      <c r="C606" s="51" t="s">
        <v>17</v>
      </c>
      <c r="D606" s="88" t="s">
        <v>17</v>
      </c>
      <c r="E606" s="51" t="s">
        <v>17</v>
      </c>
      <c r="F606" s="51" t="s">
        <v>17</v>
      </c>
      <c r="G606" s="51" t="s">
        <v>17</v>
      </c>
      <c r="H606" s="37">
        <f>SUM(H607:H613)</f>
        <v>4677.8599999999997</v>
      </c>
      <c r="I606" s="37">
        <f t="shared" ref="I606:O606" si="217">SUM(I607:I613)</f>
        <v>243.87</v>
      </c>
      <c r="J606" s="37">
        <f t="shared" si="217"/>
        <v>4333.99</v>
      </c>
      <c r="K606" s="37">
        <f t="shared" si="217"/>
        <v>13738641.019999998</v>
      </c>
      <c r="L606" s="37">
        <f t="shared" si="217"/>
        <v>0</v>
      </c>
      <c r="M606" s="37">
        <f t="shared" si="217"/>
        <v>0</v>
      </c>
      <c r="N606" s="37">
        <f t="shared" si="217"/>
        <v>0</v>
      </c>
      <c r="O606" s="37">
        <f t="shared" si="217"/>
        <v>13738641.019999998</v>
      </c>
      <c r="P606" s="37">
        <f>K606/H606</f>
        <v>2936.9500198808855</v>
      </c>
      <c r="Q606" s="37" t="s">
        <v>17</v>
      </c>
      <c r="R606" s="106" t="s">
        <v>17</v>
      </c>
      <c r="S606" s="72"/>
    </row>
    <row r="607" spans="1:21" ht="30" customHeight="1" x14ac:dyDescent="0.25">
      <c r="A607" s="45">
        <f>A604+1</f>
        <v>546</v>
      </c>
      <c r="B607" s="59" t="s">
        <v>824</v>
      </c>
      <c r="C607" s="25">
        <v>1972</v>
      </c>
      <c r="D607" s="25" t="s">
        <v>1875</v>
      </c>
      <c r="E607" s="26" t="s">
        <v>16</v>
      </c>
      <c r="F607" s="26">
        <v>2</v>
      </c>
      <c r="G607" s="26">
        <v>2</v>
      </c>
      <c r="H607" s="27">
        <v>799.56</v>
      </c>
      <c r="I607" s="27">
        <v>66.56</v>
      </c>
      <c r="J607" s="27">
        <v>733</v>
      </c>
      <c r="K607" s="27">
        <f>SUM(L607:O607)</f>
        <v>3231940.6799999997</v>
      </c>
      <c r="L607" s="27">
        <v>0</v>
      </c>
      <c r="M607" s="27">
        <v>0</v>
      </c>
      <c r="N607" s="27">
        <v>0</v>
      </c>
      <c r="O607" s="27">
        <f>[1]Лист1!$D$2253</f>
        <v>3231940.6799999997</v>
      </c>
      <c r="P607" s="27">
        <f>K607/H607</f>
        <v>4042.1490319675822</v>
      </c>
      <c r="Q607" s="27">
        <v>9673</v>
      </c>
      <c r="R607" s="28" t="s">
        <v>568</v>
      </c>
      <c r="S607" s="72"/>
    </row>
    <row r="608" spans="1:21" ht="30" customHeight="1" x14ac:dyDescent="0.25">
      <c r="A608" s="45">
        <f>A607+1</f>
        <v>547</v>
      </c>
      <c r="B608" s="59" t="s">
        <v>2533</v>
      </c>
      <c r="C608" s="25">
        <v>1984</v>
      </c>
      <c r="D608" s="25" t="s">
        <v>1875</v>
      </c>
      <c r="E608" s="26" t="s">
        <v>16</v>
      </c>
      <c r="F608" s="26">
        <v>3</v>
      </c>
      <c r="G608" s="26">
        <v>3</v>
      </c>
      <c r="H608" s="27">
        <v>1596.99</v>
      </c>
      <c r="I608" s="27">
        <v>0</v>
      </c>
      <c r="J608" s="27">
        <v>1496.99</v>
      </c>
      <c r="K608" s="27">
        <f>SUM(L608:O608)</f>
        <v>4495000</v>
      </c>
      <c r="L608" s="27">
        <v>0</v>
      </c>
      <c r="M608" s="27">
        <v>0</v>
      </c>
      <c r="N608" s="27">
        <v>0</v>
      </c>
      <c r="O608" s="27">
        <f>[1]Лист1!$D$1460</f>
        <v>4495000</v>
      </c>
      <c r="P608" s="27">
        <f>K608/H608</f>
        <v>2814.670098122092</v>
      </c>
      <c r="Q608" s="48">
        <v>9673</v>
      </c>
      <c r="R608" s="28" t="s">
        <v>569</v>
      </c>
      <c r="S608" s="72"/>
    </row>
    <row r="609" spans="1:21" ht="30" customHeight="1" x14ac:dyDescent="0.25">
      <c r="A609" s="45">
        <f t="shared" ref="A609:A613" si="218">A608+1</f>
        <v>548</v>
      </c>
      <c r="B609" s="59" t="s">
        <v>823</v>
      </c>
      <c r="C609" s="25">
        <v>1973</v>
      </c>
      <c r="D609" s="25" t="s">
        <v>1875</v>
      </c>
      <c r="E609" s="26" t="s">
        <v>16</v>
      </c>
      <c r="F609" s="26">
        <v>2</v>
      </c>
      <c r="G609" s="26">
        <v>1</v>
      </c>
      <c r="H609" s="27">
        <v>416.65</v>
      </c>
      <c r="I609" s="27">
        <v>34.65</v>
      </c>
      <c r="J609" s="27">
        <v>382</v>
      </c>
      <c r="K609" s="27">
        <f>SUM(L609:O609)</f>
        <v>5855609.0999999996</v>
      </c>
      <c r="L609" s="27">
        <v>0</v>
      </c>
      <c r="M609" s="27">
        <v>0</v>
      </c>
      <c r="N609" s="27">
        <v>0</v>
      </c>
      <c r="O609" s="27">
        <f>[1]Лист1!$D$1461</f>
        <v>5855609.0999999996</v>
      </c>
      <c r="P609" s="27">
        <f>K609/H609</f>
        <v>14054.024000960038</v>
      </c>
      <c r="Q609" s="27">
        <v>9673</v>
      </c>
      <c r="R609" s="28" t="s">
        <v>569</v>
      </c>
      <c r="S609" s="72"/>
    </row>
    <row r="610" spans="1:21" ht="30" customHeight="1" x14ac:dyDescent="0.25">
      <c r="A610" s="45">
        <f t="shared" si="218"/>
        <v>549</v>
      </c>
      <c r="B610" s="59" t="s">
        <v>819</v>
      </c>
      <c r="C610" s="25">
        <v>1970</v>
      </c>
      <c r="D610" s="25" t="s">
        <v>1875</v>
      </c>
      <c r="E610" s="25" t="s">
        <v>16</v>
      </c>
      <c r="F610" s="26">
        <v>2</v>
      </c>
      <c r="G610" s="26">
        <v>2</v>
      </c>
      <c r="H610" s="27">
        <v>556</v>
      </c>
      <c r="I610" s="27">
        <v>31</v>
      </c>
      <c r="J610" s="27">
        <v>525</v>
      </c>
      <c r="K610" s="27">
        <f t="shared" ref="K610:K613" si="219">SUM(L610:O610)</f>
        <v>46163.76</v>
      </c>
      <c r="L610" s="27">
        <v>0</v>
      </c>
      <c r="M610" s="27">
        <v>0</v>
      </c>
      <c r="N610" s="27">
        <v>0</v>
      </c>
      <c r="O610" s="27">
        <f>[1]Лист1!$D$182</f>
        <v>46163.76</v>
      </c>
      <c r="P610" s="27">
        <f t="shared" ref="P610:P613" si="220">K610/H610</f>
        <v>83.028345323741007</v>
      </c>
      <c r="Q610" s="27">
        <v>9673</v>
      </c>
      <c r="R610" s="28" t="s">
        <v>570</v>
      </c>
      <c r="S610" s="72"/>
    </row>
    <row r="611" spans="1:21" ht="30" customHeight="1" x14ac:dyDescent="0.25">
      <c r="A611" s="45">
        <f t="shared" si="218"/>
        <v>550</v>
      </c>
      <c r="B611" s="59" t="s">
        <v>820</v>
      </c>
      <c r="C611" s="25">
        <v>1970</v>
      </c>
      <c r="D611" s="25" t="s">
        <v>1875</v>
      </c>
      <c r="E611" s="26" t="s">
        <v>16</v>
      </c>
      <c r="F611" s="26">
        <v>2</v>
      </c>
      <c r="G611" s="26">
        <v>2</v>
      </c>
      <c r="H611" s="27">
        <v>500</v>
      </c>
      <c r="I611" s="27">
        <v>11</v>
      </c>
      <c r="J611" s="27">
        <v>489</v>
      </c>
      <c r="K611" s="27">
        <f t="shared" si="219"/>
        <v>46163.76</v>
      </c>
      <c r="L611" s="27">
        <v>0</v>
      </c>
      <c r="M611" s="27">
        <v>0</v>
      </c>
      <c r="N611" s="27">
        <v>0</v>
      </c>
      <c r="O611" s="27">
        <f>[1]Лист1!$D$183</f>
        <v>46163.76</v>
      </c>
      <c r="P611" s="27">
        <f t="shared" si="220"/>
        <v>92.327520000000007</v>
      </c>
      <c r="Q611" s="27">
        <v>9673</v>
      </c>
      <c r="R611" s="28" t="s">
        <v>570</v>
      </c>
      <c r="S611" s="72"/>
    </row>
    <row r="612" spans="1:21" ht="30" customHeight="1" x14ac:dyDescent="0.25">
      <c r="A612" s="45">
        <f t="shared" si="218"/>
        <v>551</v>
      </c>
      <c r="B612" s="59" t="s">
        <v>821</v>
      </c>
      <c r="C612" s="25">
        <v>1971</v>
      </c>
      <c r="D612" s="25" t="s">
        <v>1875</v>
      </c>
      <c r="E612" s="26" t="s">
        <v>16</v>
      </c>
      <c r="F612" s="26">
        <v>2</v>
      </c>
      <c r="G612" s="26">
        <v>2</v>
      </c>
      <c r="H612" s="27">
        <v>389.42</v>
      </c>
      <c r="I612" s="27">
        <v>48.42</v>
      </c>
      <c r="J612" s="27">
        <v>341</v>
      </c>
      <c r="K612" s="27">
        <f t="shared" si="219"/>
        <v>31881.86</v>
      </c>
      <c r="L612" s="27">
        <v>0</v>
      </c>
      <c r="M612" s="27">
        <v>0</v>
      </c>
      <c r="N612" s="27">
        <v>0</v>
      </c>
      <c r="O612" s="27">
        <f>[1]Лист1!$D$184</f>
        <v>31881.86</v>
      </c>
      <c r="P612" s="27">
        <f t="shared" si="220"/>
        <v>81.870114529299983</v>
      </c>
      <c r="Q612" s="27">
        <v>9673</v>
      </c>
      <c r="R612" s="28" t="s">
        <v>570</v>
      </c>
      <c r="S612" s="72"/>
    </row>
    <row r="613" spans="1:21" ht="30" customHeight="1" x14ac:dyDescent="0.25">
      <c r="A613" s="45">
        <f t="shared" si="218"/>
        <v>552</v>
      </c>
      <c r="B613" s="59" t="s">
        <v>822</v>
      </c>
      <c r="C613" s="25">
        <v>1970</v>
      </c>
      <c r="D613" s="25" t="s">
        <v>1875</v>
      </c>
      <c r="E613" s="26" t="s">
        <v>16</v>
      </c>
      <c r="F613" s="26">
        <v>2</v>
      </c>
      <c r="G613" s="26">
        <v>2</v>
      </c>
      <c r="H613" s="27">
        <v>419.24</v>
      </c>
      <c r="I613" s="27">
        <v>52.24</v>
      </c>
      <c r="J613" s="27">
        <v>367</v>
      </c>
      <c r="K613" s="27">
        <f t="shared" si="219"/>
        <v>31881.86</v>
      </c>
      <c r="L613" s="27">
        <v>0</v>
      </c>
      <c r="M613" s="27">
        <v>0</v>
      </c>
      <c r="N613" s="27">
        <v>0</v>
      </c>
      <c r="O613" s="27">
        <f>[1]Лист1!$D$185</f>
        <v>31881.86</v>
      </c>
      <c r="P613" s="27">
        <f t="shared" si="220"/>
        <v>76.046798969563966</v>
      </c>
      <c r="Q613" s="27">
        <v>9673</v>
      </c>
      <c r="R613" s="28" t="s">
        <v>570</v>
      </c>
      <c r="S613" s="72"/>
    </row>
    <row r="614" spans="1:21" ht="30" customHeight="1" x14ac:dyDescent="0.25">
      <c r="A614" s="297" t="s">
        <v>2133</v>
      </c>
      <c r="B614" s="297"/>
      <c r="C614" s="297"/>
      <c r="D614" s="297"/>
      <c r="E614" s="297"/>
      <c r="F614" s="297"/>
      <c r="G614" s="297"/>
      <c r="H614" s="297"/>
      <c r="I614" s="297"/>
      <c r="J614" s="297"/>
      <c r="K614" s="297"/>
      <c r="L614" s="297"/>
      <c r="M614" s="297"/>
      <c r="N614" s="297"/>
      <c r="O614" s="297"/>
      <c r="P614" s="297"/>
      <c r="Q614" s="297"/>
      <c r="R614" s="297"/>
      <c r="S614" s="72"/>
    </row>
    <row r="615" spans="1:21" ht="30" customHeight="1" x14ac:dyDescent="0.25">
      <c r="A615" s="309" t="s">
        <v>2134</v>
      </c>
      <c r="B615" s="309"/>
      <c r="C615" s="51" t="s">
        <v>17</v>
      </c>
      <c r="D615" s="88" t="s">
        <v>17</v>
      </c>
      <c r="E615" s="51" t="s">
        <v>17</v>
      </c>
      <c r="F615" s="51" t="s">
        <v>17</v>
      </c>
      <c r="G615" s="51" t="s">
        <v>17</v>
      </c>
      <c r="H615" s="37">
        <f>SUM(H616:H639)</f>
        <v>22567.600000000002</v>
      </c>
      <c r="I615" s="37">
        <f t="shared" ref="I615:O615" si="221">SUM(I616:I639)</f>
        <v>0</v>
      </c>
      <c r="J615" s="37">
        <f t="shared" si="221"/>
        <v>20276.899999999998</v>
      </c>
      <c r="K615" s="37">
        <f t="shared" si="221"/>
        <v>150834621.63000003</v>
      </c>
      <c r="L615" s="37">
        <f t="shared" si="221"/>
        <v>0</v>
      </c>
      <c r="M615" s="37">
        <f t="shared" si="221"/>
        <v>0</v>
      </c>
      <c r="N615" s="37">
        <f t="shared" si="221"/>
        <v>0</v>
      </c>
      <c r="O615" s="37">
        <f t="shared" si="221"/>
        <v>150834621.63000003</v>
      </c>
      <c r="P615" s="37">
        <f>K615/H615</f>
        <v>6683.6802154416073</v>
      </c>
      <c r="Q615" s="37" t="s">
        <v>17</v>
      </c>
      <c r="R615" s="106" t="s">
        <v>17</v>
      </c>
      <c r="S615" s="72"/>
    </row>
    <row r="616" spans="1:21" ht="30" customHeight="1" x14ac:dyDescent="0.25">
      <c r="A616" s="45">
        <f>A613+1</f>
        <v>553</v>
      </c>
      <c r="B616" s="59" t="s">
        <v>825</v>
      </c>
      <c r="C616" s="25">
        <v>1973</v>
      </c>
      <c r="D616" s="25" t="s">
        <v>1875</v>
      </c>
      <c r="E616" s="25" t="s">
        <v>16</v>
      </c>
      <c r="F616" s="25">
        <v>2</v>
      </c>
      <c r="G616" s="25">
        <v>1</v>
      </c>
      <c r="H616" s="27">
        <v>370.1</v>
      </c>
      <c r="I616" s="27">
        <v>0</v>
      </c>
      <c r="J616" s="27">
        <v>331.1</v>
      </c>
      <c r="K616" s="27">
        <f t="shared" ref="K616:K622" si="222">SUM(L616:O616)</f>
        <v>4764393.3</v>
      </c>
      <c r="L616" s="27">
        <v>0</v>
      </c>
      <c r="M616" s="27">
        <v>0</v>
      </c>
      <c r="N616" s="27">
        <v>0</v>
      </c>
      <c r="O616" s="27">
        <f>[1]Лист1!$D$2255</f>
        <v>4764393.3</v>
      </c>
      <c r="P616" s="27">
        <f t="shared" ref="P616:P639" si="223">K616/H616</f>
        <v>12873.259389354227</v>
      </c>
      <c r="Q616" s="27">
        <v>9673</v>
      </c>
      <c r="R616" s="28" t="s">
        <v>568</v>
      </c>
      <c r="S616" s="73"/>
      <c r="T616" s="73"/>
      <c r="U616" s="73"/>
    </row>
    <row r="617" spans="1:21" ht="30" customHeight="1" x14ac:dyDescent="0.25">
      <c r="A617" s="45">
        <f>A616+1</f>
        <v>554</v>
      </c>
      <c r="B617" s="59" t="s">
        <v>826</v>
      </c>
      <c r="C617" s="25">
        <v>1971</v>
      </c>
      <c r="D617" s="25" t="s">
        <v>1875</v>
      </c>
      <c r="E617" s="25" t="s">
        <v>16</v>
      </c>
      <c r="F617" s="25">
        <v>2</v>
      </c>
      <c r="G617" s="25">
        <v>2</v>
      </c>
      <c r="H617" s="27">
        <v>750.9</v>
      </c>
      <c r="I617" s="27">
        <v>0</v>
      </c>
      <c r="J617" s="27">
        <v>668.9</v>
      </c>
      <c r="K617" s="27">
        <f t="shared" si="222"/>
        <v>8288022.7000000002</v>
      </c>
      <c r="L617" s="27">
        <v>0</v>
      </c>
      <c r="M617" s="27">
        <v>0</v>
      </c>
      <c r="N617" s="27">
        <v>0</v>
      </c>
      <c r="O617" s="27">
        <f>[1]Лист1!$D$2256</f>
        <v>8288022.7000000002</v>
      </c>
      <c r="P617" s="27">
        <f t="shared" si="223"/>
        <v>11037.451990944201</v>
      </c>
      <c r="Q617" s="27">
        <v>9673</v>
      </c>
      <c r="R617" s="28" t="s">
        <v>568</v>
      </c>
    </row>
    <row r="618" spans="1:21" ht="30" customHeight="1" x14ac:dyDescent="0.25">
      <c r="A618" s="45">
        <f t="shared" ref="A618:A639" si="224">A617+1</f>
        <v>555</v>
      </c>
      <c r="B618" s="59" t="s">
        <v>827</v>
      </c>
      <c r="C618" s="25">
        <v>1969</v>
      </c>
      <c r="D618" s="25" t="s">
        <v>1875</v>
      </c>
      <c r="E618" s="25" t="s">
        <v>16</v>
      </c>
      <c r="F618" s="25">
        <v>2</v>
      </c>
      <c r="G618" s="25">
        <v>2</v>
      </c>
      <c r="H618" s="27">
        <v>375</v>
      </c>
      <c r="I618" s="27">
        <v>0</v>
      </c>
      <c r="J618" s="27">
        <v>336</v>
      </c>
      <c r="K618" s="27">
        <f t="shared" si="222"/>
        <v>4963001</v>
      </c>
      <c r="L618" s="27">
        <v>0</v>
      </c>
      <c r="M618" s="27">
        <v>0</v>
      </c>
      <c r="N618" s="27">
        <v>0</v>
      </c>
      <c r="O618" s="27">
        <f>[1]Лист1!$D$2257</f>
        <v>4963001</v>
      </c>
      <c r="P618" s="27">
        <f t="shared" si="223"/>
        <v>13234.669333333333</v>
      </c>
      <c r="Q618" s="27">
        <v>9673</v>
      </c>
      <c r="R618" s="28" t="s">
        <v>568</v>
      </c>
    </row>
    <row r="619" spans="1:21" ht="30" customHeight="1" x14ac:dyDescent="0.25">
      <c r="A619" s="45">
        <f t="shared" si="224"/>
        <v>556</v>
      </c>
      <c r="B619" s="59" t="s">
        <v>828</v>
      </c>
      <c r="C619" s="25">
        <v>1968</v>
      </c>
      <c r="D619" s="25" t="s">
        <v>1875</v>
      </c>
      <c r="E619" s="25" t="s">
        <v>16</v>
      </c>
      <c r="F619" s="25">
        <v>2</v>
      </c>
      <c r="G619" s="25">
        <v>2</v>
      </c>
      <c r="H619" s="27">
        <v>351</v>
      </c>
      <c r="I619" s="27">
        <v>0</v>
      </c>
      <c r="J619" s="27">
        <v>312</v>
      </c>
      <c r="K619" s="27">
        <f t="shared" si="222"/>
        <v>4916129</v>
      </c>
      <c r="L619" s="27">
        <v>0</v>
      </c>
      <c r="M619" s="27">
        <v>0</v>
      </c>
      <c r="N619" s="27">
        <v>0</v>
      </c>
      <c r="O619" s="27">
        <f>[1]Лист1!$D$2258</f>
        <v>4916129</v>
      </c>
      <c r="P619" s="27">
        <f t="shared" si="223"/>
        <v>14006.065527065528</v>
      </c>
      <c r="Q619" s="27">
        <v>9673</v>
      </c>
      <c r="R619" s="28" t="s">
        <v>568</v>
      </c>
      <c r="S619" s="72"/>
    </row>
    <row r="620" spans="1:21" s="53" customFormat="1" ht="30" customHeight="1" x14ac:dyDescent="0.25">
      <c r="A620" s="45">
        <f t="shared" si="224"/>
        <v>557</v>
      </c>
      <c r="B620" s="59" t="s">
        <v>2414</v>
      </c>
      <c r="C620" s="26">
        <v>1966</v>
      </c>
      <c r="D620" s="25" t="s">
        <v>1875</v>
      </c>
      <c r="E620" s="26" t="s">
        <v>16</v>
      </c>
      <c r="F620" s="26">
        <v>2</v>
      </c>
      <c r="G620" s="26">
        <v>2</v>
      </c>
      <c r="H620" s="27">
        <v>502.8</v>
      </c>
      <c r="I620" s="27">
        <v>0</v>
      </c>
      <c r="J620" s="27">
        <v>434.8</v>
      </c>
      <c r="K620" s="27">
        <f t="shared" ref="K620" si="225">SUM(L620:O620)</f>
        <v>6679249.8700000001</v>
      </c>
      <c r="L620" s="27">
        <v>0</v>
      </c>
      <c r="M620" s="27">
        <v>0</v>
      </c>
      <c r="N620" s="27">
        <v>0</v>
      </c>
      <c r="O620" s="27">
        <f>[1]Лист1!$D$187</f>
        <v>6679249.8700000001</v>
      </c>
      <c r="P620" s="27">
        <f t="shared" si="223"/>
        <v>13284.108731105807</v>
      </c>
      <c r="Q620" s="48">
        <v>9673</v>
      </c>
      <c r="R620" s="49" t="s">
        <v>570</v>
      </c>
      <c r="S620" s="52"/>
      <c r="T620" s="52"/>
      <c r="U620" s="52"/>
    </row>
    <row r="621" spans="1:21" s="174" customFormat="1" ht="30" customHeight="1" x14ac:dyDescent="0.25">
      <c r="A621" s="45">
        <f t="shared" si="224"/>
        <v>558</v>
      </c>
      <c r="B621" s="59" t="s">
        <v>829</v>
      </c>
      <c r="C621" s="25">
        <v>1956</v>
      </c>
      <c r="D621" s="25" t="s">
        <v>1875</v>
      </c>
      <c r="E621" s="25" t="s">
        <v>16</v>
      </c>
      <c r="F621" s="25">
        <v>2</v>
      </c>
      <c r="G621" s="25">
        <v>2</v>
      </c>
      <c r="H621" s="27">
        <v>424.3</v>
      </c>
      <c r="I621" s="27">
        <v>0</v>
      </c>
      <c r="J621" s="27">
        <v>380.7</v>
      </c>
      <c r="K621" s="27">
        <f t="shared" si="222"/>
        <v>2474069.9</v>
      </c>
      <c r="L621" s="27">
        <v>0</v>
      </c>
      <c r="M621" s="27">
        <v>0</v>
      </c>
      <c r="N621" s="27">
        <v>0</v>
      </c>
      <c r="O621" s="27">
        <f>[1]Лист1!$D$2259</f>
        <v>2474069.9</v>
      </c>
      <c r="P621" s="27">
        <f t="shared" si="223"/>
        <v>5830.9448503417389</v>
      </c>
      <c r="Q621" s="27">
        <v>9673</v>
      </c>
      <c r="R621" s="28" t="s">
        <v>568</v>
      </c>
      <c r="S621" s="183"/>
      <c r="T621" s="183"/>
      <c r="U621" s="173"/>
    </row>
    <row r="622" spans="1:21" s="31" customFormat="1" ht="30" customHeight="1" x14ac:dyDescent="0.25">
      <c r="A622" s="45">
        <f t="shared" si="224"/>
        <v>559</v>
      </c>
      <c r="B622" s="59" t="s">
        <v>830</v>
      </c>
      <c r="C622" s="25">
        <v>1962</v>
      </c>
      <c r="D622" s="25" t="s">
        <v>1875</v>
      </c>
      <c r="E622" s="25" t="s">
        <v>16</v>
      </c>
      <c r="F622" s="25">
        <v>2</v>
      </c>
      <c r="G622" s="25">
        <v>1</v>
      </c>
      <c r="H622" s="27">
        <v>302.7</v>
      </c>
      <c r="I622" s="27">
        <v>0</v>
      </c>
      <c r="J622" s="27">
        <v>281.10000000000002</v>
      </c>
      <c r="K622" s="27">
        <f t="shared" si="222"/>
        <v>1808971.1</v>
      </c>
      <c r="L622" s="27">
        <v>0</v>
      </c>
      <c r="M622" s="27">
        <v>0</v>
      </c>
      <c r="N622" s="27">
        <v>0</v>
      </c>
      <c r="O622" s="27">
        <f>[1]Лист1!$D$2260</f>
        <v>1808971.1</v>
      </c>
      <c r="P622" s="27">
        <f t="shared" si="223"/>
        <v>5976.118599273208</v>
      </c>
      <c r="Q622" s="27">
        <v>9673</v>
      </c>
      <c r="R622" s="28" t="s">
        <v>568</v>
      </c>
      <c r="S622" s="58"/>
      <c r="T622" s="30"/>
      <c r="U622" s="30"/>
    </row>
    <row r="623" spans="1:21" ht="30" customHeight="1" x14ac:dyDescent="0.25">
      <c r="A623" s="45">
        <f t="shared" si="224"/>
        <v>560</v>
      </c>
      <c r="B623" s="59" t="s">
        <v>831</v>
      </c>
      <c r="C623" s="25">
        <v>1969</v>
      </c>
      <c r="D623" s="25" t="s">
        <v>1875</v>
      </c>
      <c r="E623" s="25" t="s">
        <v>16</v>
      </c>
      <c r="F623" s="25">
        <v>2</v>
      </c>
      <c r="G623" s="25">
        <v>2</v>
      </c>
      <c r="H623" s="27">
        <v>573.5</v>
      </c>
      <c r="I623" s="27">
        <v>0</v>
      </c>
      <c r="J623" s="27">
        <v>514</v>
      </c>
      <c r="K623" s="27">
        <f t="shared" ref="K623:K639" si="226">SUM(L623:O623)</f>
        <v>7871560.5</v>
      </c>
      <c r="L623" s="27">
        <v>0</v>
      </c>
      <c r="M623" s="27">
        <v>0</v>
      </c>
      <c r="N623" s="27">
        <v>0</v>
      </c>
      <c r="O623" s="27">
        <f>[1]Лист1!$D$2261</f>
        <v>7871560.5</v>
      </c>
      <c r="P623" s="27">
        <f t="shared" si="223"/>
        <v>13725.476024411508</v>
      </c>
      <c r="Q623" s="27">
        <v>9673</v>
      </c>
      <c r="R623" s="28" t="s">
        <v>568</v>
      </c>
      <c r="S623" s="73"/>
      <c r="T623" s="73"/>
      <c r="U623" s="73"/>
    </row>
    <row r="624" spans="1:21" ht="30" customHeight="1" x14ac:dyDescent="0.25">
      <c r="A624" s="45">
        <f t="shared" si="224"/>
        <v>561</v>
      </c>
      <c r="B624" s="59" t="s">
        <v>832</v>
      </c>
      <c r="C624" s="25">
        <v>1969</v>
      </c>
      <c r="D624" s="25" t="s">
        <v>1875</v>
      </c>
      <c r="E624" s="25" t="s">
        <v>16</v>
      </c>
      <c r="F624" s="25">
        <v>2</v>
      </c>
      <c r="G624" s="25">
        <v>2</v>
      </c>
      <c r="H624" s="27">
        <v>351.2</v>
      </c>
      <c r="I624" s="27">
        <v>0</v>
      </c>
      <c r="J624" s="27">
        <v>328</v>
      </c>
      <c r="K624" s="27">
        <f t="shared" si="226"/>
        <v>4773981.5999999996</v>
      </c>
      <c r="L624" s="27">
        <v>0</v>
      </c>
      <c r="M624" s="27">
        <v>0</v>
      </c>
      <c r="N624" s="27">
        <v>0</v>
      </c>
      <c r="O624" s="27">
        <f>[1]Лист1!$D$2262</f>
        <v>4773981.5999999996</v>
      </c>
      <c r="P624" s="27">
        <f t="shared" si="223"/>
        <v>13593.341685649202</v>
      </c>
      <c r="Q624" s="27">
        <v>9673</v>
      </c>
      <c r="R624" s="28" t="s">
        <v>568</v>
      </c>
    </row>
    <row r="625" spans="1:21" ht="30" customHeight="1" x14ac:dyDescent="0.25">
      <c r="A625" s="45">
        <f t="shared" si="224"/>
        <v>562</v>
      </c>
      <c r="B625" s="59" t="s">
        <v>834</v>
      </c>
      <c r="C625" s="25">
        <v>1973</v>
      </c>
      <c r="D625" s="25" t="s">
        <v>1875</v>
      </c>
      <c r="E625" s="25" t="s">
        <v>16</v>
      </c>
      <c r="F625" s="25">
        <v>2</v>
      </c>
      <c r="G625" s="25">
        <v>2</v>
      </c>
      <c r="H625" s="27">
        <v>796.3</v>
      </c>
      <c r="I625" s="27">
        <v>0</v>
      </c>
      <c r="J625" s="27">
        <v>737</v>
      </c>
      <c r="K625" s="27">
        <f t="shared" ref="K625:K630" si="227">SUM(L625:O625)</f>
        <v>11390834.199999999</v>
      </c>
      <c r="L625" s="27">
        <v>0</v>
      </c>
      <c r="M625" s="27">
        <v>0</v>
      </c>
      <c r="N625" s="27">
        <v>0</v>
      </c>
      <c r="O625" s="27">
        <f>[1]Лист1!$D$2263</f>
        <v>11390834.199999999</v>
      </c>
      <c r="P625" s="27">
        <f t="shared" si="223"/>
        <v>14304.701996734899</v>
      </c>
      <c r="Q625" s="27">
        <v>9673</v>
      </c>
      <c r="R625" s="28" t="s">
        <v>568</v>
      </c>
      <c r="S625" s="72"/>
    </row>
    <row r="626" spans="1:21" s="174" customFormat="1" ht="30" customHeight="1" x14ac:dyDescent="0.25">
      <c r="A626" s="45">
        <f t="shared" si="224"/>
        <v>563</v>
      </c>
      <c r="B626" s="59" t="s">
        <v>835</v>
      </c>
      <c r="C626" s="25">
        <v>1971</v>
      </c>
      <c r="D626" s="25" t="s">
        <v>1875</v>
      </c>
      <c r="E626" s="25" t="s">
        <v>16</v>
      </c>
      <c r="F626" s="25">
        <v>2</v>
      </c>
      <c r="G626" s="25">
        <v>2</v>
      </c>
      <c r="H626" s="27">
        <v>572.79999999999995</v>
      </c>
      <c r="I626" s="27">
        <v>0</v>
      </c>
      <c r="J626" s="27">
        <v>525</v>
      </c>
      <c r="K626" s="27">
        <f t="shared" si="227"/>
        <v>8058309.1999999993</v>
      </c>
      <c r="L626" s="27">
        <v>0</v>
      </c>
      <c r="M626" s="27">
        <v>0</v>
      </c>
      <c r="N626" s="27">
        <v>0</v>
      </c>
      <c r="O626" s="27">
        <f>[1]Лист1!$D$2264</f>
        <v>8058309.1999999993</v>
      </c>
      <c r="P626" s="27">
        <f t="shared" si="223"/>
        <v>14068.277234636871</v>
      </c>
      <c r="Q626" s="27">
        <v>9673</v>
      </c>
      <c r="R626" s="28" t="s">
        <v>568</v>
      </c>
      <c r="S626" s="183"/>
      <c r="T626" s="183"/>
      <c r="U626" s="173"/>
    </row>
    <row r="627" spans="1:21" ht="30" customHeight="1" x14ac:dyDescent="0.25">
      <c r="A627" s="45">
        <f t="shared" si="224"/>
        <v>564</v>
      </c>
      <c r="B627" s="59" t="s">
        <v>833</v>
      </c>
      <c r="C627" s="25">
        <v>1971</v>
      </c>
      <c r="D627" s="25" t="s">
        <v>1875</v>
      </c>
      <c r="E627" s="25" t="s">
        <v>16</v>
      </c>
      <c r="F627" s="25">
        <v>2</v>
      </c>
      <c r="G627" s="25">
        <v>2</v>
      </c>
      <c r="H627" s="27">
        <v>572.79999999999995</v>
      </c>
      <c r="I627" s="27">
        <v>0</v>
      </c>
      <c r="J627" s="27">
        <v>525</v>
      </c>
      <c r="K627" s="27">
        <f t="shared" si="227"/>
        <v>8058309.1999999993</v>
      </c>
      <c r="L627" s="27">
        <v>0</v>
      </c>
      <c r="M627" s="27">
        <v>0</v>
      </c>
      <c r="N627" s="27">
        <v>0</v>
      </c>
      <c r="O627" s="27">
        <f>[1]Лист1!$D$2265</f>
        <v>8058309.1999999993</v>
      </c>
      <c r="P627" s="27">
        <f t="shared" si="223"/>
        <v>14068.277234636871</v>
      </c>
      <c r="Q627" s="27">
        <v>9673</v>
      </c>
      <c r="R627" s="28" t="s">
        <v>568</v>
      </c>
    </row>
    <row r="628" spans="1:21" s="31" customFormat="1" ht="30" customHeight="1" x14ac:dyDescent="0.25">
      <c r="A628" s="45">
        <f t="shared" si="224"/>
        <v>565</v>
      </c>
      <c r="B628" s="59" t="s">
        <v>836</v>
      </c>
      <c r="C628" s="25">
        <v>1967</v>
      </c>
      <c r="D628" s="25" t="s">
        <v>1875</v>
      </c>
      <c r="E628" s="25" t="s">
        <v>16</v>
      </c>
      <c r="F628" s="25">
        <v>2</v>
      </c>
      <c r="G628" s="25">
        <v>2</v>
      </c>
      <c r="H628" s="27">
        <v>623.9</v>
      </c>
      <c r="I628" s="27">
        <v>0</v>
      </c>
      <c r="J628" s="27">
        <v>584.9</v>
      </c>
      <c r="K628" s="27">
        <f t="shared" si="227"/>
        <v>8486277.5999999996</v>
      </c>
      <c r="L628" s="27">
        <v>0</v>
      </c>
      <c r="M628" s="27">
        <v>0</v>
      </c>
      <c r="N628" s="27">
        <v>0</v>
      </c>
      <c r="O628" s="27">
        <f>[1]Лист1!$D$2266</f>
        <v>8486277.5999999996</v>
      </c>
      <c r="P628" s="27">
        <f t="shared" si="223"/>
        <v>13601.983651226157</v>
      </c>
      <c r="Q628" s="27">
        <v>9673</v>
      </c>
      <c r="R628" s="28" t="s">
        <v>568</v>
      </c>
      <c r="S628" s="58"/>
      <c r="T628" s="30"/>
      <c r="U628" s="30"/>
    </row>
    <row r="629" spans="1:21" ht="30" customHeight="1" x14ac:dyDescent="0.25">
      <c r="A629" s="45">
        <f t="shared" si="224"/>
        <v>566</v>
      </c>
      <c r="B629" s="59" t="s">
        <v>372</v>
      </c>
      <c r="C629" s="25">
        <v>1967</v>
      </c>
      <c r="D629" s="25" t="s">
        <v>1875</v>
      </c>
      <c r="E629" s="25" t="s">
        <v>16</v>
      </c>
      <c r="F629" s="25">
        <v>2</v>
      </c>
      <c r="G629" s="25">
        <v>2</v>
      </c>
      <c r="H629" s="27">
        <v>424</v>
      </c>
      <c r="I629" s="27">
        <v>0</v>
      </c>
      <c r="J629" s="27">
        <v>378</v>
      </c>
      <c r="K629" s="27">
        <f t="shared" si="227"/>
        <v>843304</v>
      </c>
      <c r="L629" s="27">
        <v>0</v>
      </c>
      <c r="M629" s="27">
        <v>0</v>
      </c>
      <c r="N629" s="27">
        <v>0</v>
      </c>
      <c r="O629" s="27">
        <f>[1]Лист1!$D$1463</f>
        <v>843304</v>
      </c>
      <c r="P629" s="27">
        <f t="shared" si="223"/>
        <v>1988.9245283018868</v>
      </c>
      <c r="Q629" s="27">
        <v>9673</v>
      </c>
      <c r="R629" s="28" t="s">
        <v>569</v>
      </c>
      <c r="S629" s="73"/>
      <c r="T629" s="73"/>
      <c r="U629" s="73"/>
    </row>
    <row r="630" spans="1:21" ht="30" customHeight="1" x14ac:dyDescent="0.25">
      <c r="A630" s="45">
        <f t="shared" si="224"/>
        <v>567</v>
      </c>
      <c r="B630" s="59" t="s">
        <v>373</v>
      </c>
      <c r="C630" s="25">
        <v>1964</v>
      </c>
      <c r="D630" s="25" t="s">
        <v>1875</v>
      </c>
      <c r="E630" s="25" t="s">
        <v>16</v>
      </c>
      <c r="F630" s="25">
        <v>2</v>
      </c>
      <c r="G630" s="25">
        <v>2</v>
      </c>
      <c r="H630" s="27">
        <v>424</v>
      </c>
      <c r="I630" s="27">
        <v>0</v>
      </c>
      <c r="J630" s="27">
        <v>378</v>
      </c>
      <c r="K630" s="27">
        <f t="shared" si="227"/>
        <v>1250344</v>
      </c>
      <c r="L630" s="27">
        <v>0</v>
      </c>
      <c r="M630" s="27">
        <v>0</v>
      </c>
      <c r="N630" s="27">
        <v>0</v>
      </c>
      <c r="O630" s="27">
        <f>[1]Лист1!$D$1464</f>
        <v>1250344</v>
      </c>
      <c r="P630" s="27">
        <f t="shared" si="223"/>
        <v>2948.9245283018868</v>
      </c>
      <c r="Q630" s="27">
        <v>9673</v>
      </c>
      <c r="R630" s="28" t="s">
        <v>569</v>
      </c>
      <c r="S630" s="73"/>
      <c r="T630" s="73"/>
      <c r="U630" s="73"/>
    </row>
    <row r="631" spans="1:21" ht="30" customHeight="1" x14ac:dyDescent="0.25">
      <c r="A631" s="45">
        <f t="shared" si="224"/>
        <v>568</v>
      </c>
      <c r="B631" s="59" t="s">
        <v>1902</v>
      </c>
      <c r="C631" s="25">
        <v>1991</v>
      </c>
      <c r="D631" s="25" t="s">
        <v>1875</v>
      </c>
      <c r="E631" s="25" t="s">
        <v>18</v>
      </c>
      <c r="F631" s="25">
        <v>5</v>
      </c>
      <c r="G631" s="25">
        <v>5</v>
      </c>
      <c r="H631" s="27">
        <v>5978.3</v>
      </c>
      <c r="I631" s="27">
        <v>0</v>
      </c>
      <c r="J631" s="27">
        <v>5272.8</v>
      </c>
      <c r="K631" s="27">
        <f t="shared" ref="K631" si="228">SUM(L631:O631)</f>
        <v>11837750</v>
      </c>
      <c r="L631" s="27">
        <v>0</v>
      </c>
      <c r="M631" s="27">
        <v>0</v>
      </c>
      <c r="N631" s="27">
        <v>0</v>
      </c>
      <c r="O631" s="27">
        <f>[1]Лист1!$D$2267</f>
        <v>11837750</v>
      </c>
      <c r="P631" s="27">
        <f t="shared" si="223"/>
        <v>1980.1197664888011</v>
      </c>
      <c r="Q631" s="27">
        <v>9673</v>
      </c>
      <c r="R631" s="28" t="s">
        <v>568</v>
      </c>
      <c r="S631" s="73"/>
      <c r="T631" s="73"/>
      <c r="U631" s="73"/>
    </row>
    <row r="632" spans="1:21" ht="30" customHeight="1" x14ac:dyDescent="0.25">
      <c r="A632" s="242">
        <f t="shared" si="224"/>
        <v>569</v>
      </c>
      <c r="B632" s="244" t="s">
        <v>837</v>
      </c>
      <c r="C632" s="246">
        <v>1972</v>
      </c>
      <c r="D632" s="246" t="s">
        <v>1875</v>
      </c>
      <c r="E632" s="246" t="s">
        <v>16</v>
      </c>
      <c r="F632" s="246">
        <v>2</v>
      </c>
      <c r="G632" s="246">
        <v>2</v>
      </c>
      <c r="H632" s="240">
        <v>771.5</v>
      </c>
      <c r="I632" s="240">
        <v>0</v>
      </c>
      <c r="J632" s="240">
        <v>714.9</v>
      </c>
      <c r="K632" s="240">
        <f t="shared" si="226"/>
        <v>9785004.5</v>
      </c>
      <c r="L632" s="240">
        <v>0</v>
      </c>
      <c r="M632" s="240">
        <v>0</v>
      </c>
      <c r="N632" s="240">
        <v>0</v>
      </c>
      <c r="O632" s="240">
        <f>[1]Лист1!$D$2268</f>
        <v>9785004.5</v>
      </c>
      <c r="P632" s="240">
        <f t="shared" si="223"/>
        <v>12683.090732339599</v>
      </c>
      <c r="Q632" s="240">
        <v>9673</v>
      </c>
      <c r="R632" s="136" t="s">
        <v>568</v>
      </c>
      <c r="S632" s="73"/>
      <c r="T632" s="73"/>
      <c r="U632" s="73"/>
    </row>
    <row r="633" spans="1:21" s="147" customFormat="1" ht="30" customHeight="1" x14ac:dyDescent="0.25">
      <c r="A633" s="264">
        <f t="shared" si="224"/>
        <v>570</v>
      </c>
      <c r="B633" s="265" t="s">
        <v>838</v>
      </c>
      <c r="C633" s="261">
        <v>1971</v>
      </c>
      <c r="D633" s="261" t="s">
        <v>1875</v>
      </c>
      <c r="E633" s="261" t="s">
        <v>16</v>
      </c>
      <c r="F633" s="261">
        <v>2</v>
      </c>
      <c r="G633" s="261">
        <v>2</v>
      </c>
      <c r="H633" s="262">
        <v>771.8</v>
      </c>
      <c r="I633" s="262">
        <v>0</v>
      </c>
      <c r="J633" s="262">
        <v>715.2</v>
      </c>
      <c r="K633" s="262">
        <f t="shared" si="226"/>
        <v>9785590.4000000004</v>
      </c>
      <c r="L633" s="262">
        <v>0</v>
      </c>
      <c r="M633" s="262">
        <v>0</v>
      </c>
      <c r="N633" s="262">
        <v>0</v>
      </c>
      <c r="O633" s="262">
        <f>[1]Лист1!$D$2269</f>
        <v>9785590.4000000004</v>
      </c>
      <c r="P633" s="262">
        <f t="shared" si="223"/>
        <v>12678.919927442344</v>
      </c>
      <c r="Q633" s="262">
        <v>9673</v>
      </c>
      <c r="R633" s="260" t="s">
        <v>568</v>
      </c>
      <c r="S633" s="185"/>
      <c r="T633" s="146"/>
      <c r="U633" s="146"/>
    </row>
    <row r="634" spans="1:21" s="129" customFormat="1" ht="30" customHeight="1" x14ac:dyDescent="0.25">
      <c r="A634" s="45">
        <f t="shared" si="224"/>
        <v>571</v>
      </c>
      <c r="B634" s="59" t="s">
        <v>2415</v>
      </c>
      <c r="C634" s="26">
        <v>1964</v>
      </c>
      <c r="D634" s="25" t="s">
        <v>1875</v>
      </c>
      <c r="E634" s="26" t="s">
        <v>16</v>
      </c>
      <c r="F634" s="26">
        <v>2</v>
      </c>
      <c r="G634" s="26">
        <v>2</v>
      </c>
      <c r="H634" s="27">
        <v>418.7</v>
      </c>
      <c r="I634" s="27">
        <v>0</v>
      </c>
      <c r="J634" s="27">
        <v>380</v>
      </c>
      <c r="K634" s="27">
        <f t="shared" ref="K634" si="229">SUM(L634:O634)</f>
        <v>5361517.66</v>
      </c>
      <c r="L634" s="27">
        <v>0</v>
      </c>
      <c r="M634" s="27">
        <v>0</v>
      </c>
      <c r="N634" s="27">
        <v>0</v>
      </c>
      <c r="O634" s="27">
        <f>[1]Лист1!$D$188</f>
        <v>5361517.66</v>
      </c>
      <c r="P634" s="27">
        <f t="shared" si="223"/>
        <v>12805.153236207309</v>
      </c>
      <c r="Q634" s="48">
        <v>9673</v>
      </c>
      <c r="R634" s="49" t="s">
        <v>570</v>
      </c>
      <c r="S634" s="128"/>
      <c r="T634" s="128"/>
      <c r="U634" s="128"/>
    </row>
    <row r="635" spans="1:21" ht="30" customHeight="1" x14ac:dyDescent="0.25">
      <c r="A635" s="64">
        <f t="shared" si="224"/>
        <v>572</v>
      </c>
      <c r="B635" s="65" t="s">
        <v>839</v>
      </c>
      <c r="C635" s="66">
        <v>1960</v>
      </c>
      <c r="D635" s="66" t="s">
        <v>1875</v>
      </c>
      <c r="E635" s="66" t="s">
        <v>843</v>
      </c>
      <c r="F635" s="66">
        <v>2</v>
      </c>
      <c r="G635" s="66">
        <v>2</v>
      </c>
      <c r="H635" s="39">
        <v>441.1</v>
      </c>
      <c r="I635" s="39">
        <v>0</v>
      </c>
      <c r="J635" s="39">
        <v>400.3</v>
      </c>
      <c r="K635" s="39">
        <f t="shared" si="226"/>
        <v>2315579.2999999998</v>
      </c>
      <c r="L635" s="39">
        <v>0</v>
      </c>
      <c r="M635" s="39">
        <v>0</v>
      </c>
      <c r="N635" s="39">
        <v>0</v>
      </c>
      <c r="O635" s="39">
        <f>[1]Лист1!$D$2270</f>
        <v>2315579.2999999998</v>
      </c>
      <c r="P635" s="39">
        <f t="shared" si="223"/>
        <v>5249.5563364316477</v>
      </c>
      <c r="Q635" s="39">
        <v>9673</v>
      </c>
      <c r="R635" s="148" t="s">
        <v>568</v>
      </c>
    </row>
    <row r="636" spans="1:21" ht="30" customHeight="1" x14ac:dyDescent="0.25">
      <c r="A636" s="45">
        <f t="shared" si="224"/>
        <v>573</v>
      </c>
      <c r="B636" s="59" t="s">
        <v>840</v>
      </c>
      <c r="C636" s="25">
        <v>1970</v>
      </c>
      <c r="D636" s="25" t="s">
        <v>1875</v>
      </c>
      <c r="E636" s="25" t="s">
        <v>16</v>
      </c>
      <c r="F636" s="25">
        <v>2</v>
      </c>
      <c r="G636" s="25">
        <v>2</v>
      </c>
      <c r="H636" s="27">
        <v>769.4</v>
      </c>
      <c r="I636" s="27">
        <v>0</v>
      </c>
      <c r="J636" s="27">
        <v>708.6</v>
      </c>
      <c r="K636" s="27">
        <f t="shared" si="226"/>
        <v>9850903.1999999993</v>
      </c>
      <c r="L636" s="27">
        <v>0</v>
      </c>
      <c r="M636" s="27">
        <v>0</v>
      </c>
      <c r="N636" s="27">
        <v>0</v>
      </c>
      <c r="O636" s="27">
        <f>[1]Лист1!$D$2271</f>
        <v>9850903.1999999993</v>
      </c>
      <c r="P636" s="27">
        <f t="shared" si="223"/>
        <v>12803.357421367298</v>
      </c>
      <c r="Q636" s="27">
        <v>9673</v>
      </c>
      <c r="R636" s="28" t="s">
        <v>568</v>
      </c>
      <c r="S636" s="72"/>
    </row>
    <row r="637" spans="1:21" ht="30" customHeight="1" x14ac:dyDescent="0.25">
      <c r="A637" s="45">
        <f t="shared" si="224"/>
        <v>574</v>
      </c>
      <c r="B637" s="59" t="s">
        <v>1903</v>
      </c>
      <c r="C637" s="25">
        <v>1987</v>
      </c>
      <c r="D637" s="25" t="s">
        <v>1875</v>
      </c>
      <c r="E637" s="25" t="s">
        <v>18</v>
      </c>
      <c r="F637" s="25">
        <v>5</v>
      </c>
      <c r="G637" s="25">
        <v>4</v>
      </c>
      <c r="H637" s="27">
        <v>4874.7</v>
      </c>
      <c r="I637" s="27">
        <v>0</v>
      </c>
      <c r="J637" s="27">
        <v>4309.3999999999996</v>
      </c>
      <c r="K637" s="27">
        <f t="shared" si="226"/>
        <v>5514800</v>
      </c>
      <c r="L637" s="27">
        <v>0</v>
      </c>
      <c r="M637" s="27">
        <v>0</v>
      </c>
      <c r="N637" s="27">
        <v>0</v>
      </c>
      <c r="O637" s="27">
        <f>[1]Лист1!$D$2272</f>
        <v>5514800</v>
      </c>
      <c r="P637" s="27">
        <f t="shared" si="223"/>
        <v>1131.3106447576261</v>
      </c>
      <c r="Q637" s="27">
        <v>9673</v>
      </c>
      <c r="R637" s="28" t="s">
        <v>568</v>
      </c>
      <c r="S637" s="73"/>
      <c r="T637" s="73"/>
      <c r="U637" s="73"/>
    </row>
    <row r="638" spans="1:21" s="174" customFormat="1" ht="30" customHeight="1" x14ac:dyDescent="0.25">
      <c r="A638" s="45">
        <f t="shared" si="224"/>
        <v>575</v>
      </c>
      <c r="B638" s="59" t="s">
        <v>841</v>
      </c>
      <c r="C638" s="25">
        <v>1960</v>
      </c>
      <c r="D638" s="25" t="s">
        <v>1875</v>
      </c>
      <c r="E638" s="25" t="s">
        <v>16</v>
      </c>
      <c r="F638" s="25">
        <v>2</v>
      </c>
      <c r="G638" s="25">
        <v>1</v>
      </c>
      <c r="H638" s="27">
        <v>345.8</v>
      </c>
      <c r="I638" s="27">
        <v>0</v>
      </c>
      <c r="J638" s="27">
        <v>314</v>
      </c>
      <c r="K638" s="27">
        <f t="shared" si="226"/>
        <v>1923153.4</v>
      </c>
      <c r="L638" s="27">
        <v>0</v>
      </c>
      <c r="M638" s="27">
        <v>0</v>
      </c>
      <c r="N638" s="27">
        <v>0</v>
      </c>
      <c r="O638" s="27">
        <f>[1]Лист1!$D$2273</f>
        <v>1923153.4</v>
      </c>
      <c r="P638" s="27">
        <f t="shared" si="223"/>
        <v>5561.4615384615381</v>
      </c>
      <c r="Q638" s="27">
        <v>9673</v>
      </c>
      <c r="R638" s="28" t="s">
        <v>568</v>
      </c>
      <c r="S638" s="183"/>
      <c r="T638" s="183"/>
      <c r="U638" s="173"/>
    </row>
    <row r="639" spans="1:21" s="31" customFormat="1" ht="30" customHeight="1" x14ac:dyDescent="0.25">
      <c r="A639" s="45">
        <f t="shared" si="224"/>
        <v>576</v>
      </c>
      <c r="B639" s="59" t="s">
        <v>842</v>
      </c>
      <c r="C639" s="25">
        <v>1970</v>
      </c>
      <c r="D639" s="25" t="s">
        <v>1875</v>
      </c>
      <c r="E639" s="25" t="s">
        <v>16</v>
      </c>
      <c r="F639" s="25">
        <v>2</v>
      </c>
      <c r="G639" s="25">
        <v>2</v>
      </c>
      <c r="H639" s="27">
        <v>781</v>
      </c>
      <c r="I639" s="27">
        <v>0</v>
      </c>
      <c r="J639" s="27">
        <v>747.2</v>
      </c>
      <c r="K639" s="27">
        <f t="shared" si="226"/>
        <v>9833566</v>
      </c>
      <c r="L639" s="27">
        <v>0</v>
      </c>
      <c r="M639" s="27">
        <v>0</v>
      </c>
      <c r="N639" s="27">
        <v>0</v>
      </c>
      <c r="O639" s="27">
        <f>[1]Лист1!$D$2274</f>
        <v>9833566</v>
      </c>
      <c r="P639" s="27">
        <f t="shared" si="223"/>
        <v>12590.993597951345</v>
      </c>
      <c r="Q639" s="27">
        <v>9673</v>
      </c>
      <c r="R639" s="28" t="s">
        <v>568</v>
      </c>
      <c r="S639" s="58"/>
      <c r="T639" s="30"/>
      <c r="U639" s="30"/>
    </row>
    <row r="640" spans="1:21" ht="30" customHeight="1" x14ac:dyDescent="0.25">
      <c r="A640" s="297" t="s">
        <v>2135</v>
      </c>
      <c r="B640" s="297"/>
      <c r="C640" s="297"/>
      <c r="D640" s="297"/>
      <c r="E640" s="297"/>
      <c r="F640" s="297"/>
      <c r="G640" s="297"/>
      <c r="H640" s="297"/>
      <c r="I640" s="297"/>
      <c r="J640" s="297"/>
      <c r="K640" s="297"/>
      <c r="L640" s="297"/>
      <c r="M640" s="297"/>
      <c r="N640" s="297"/>
      <c r="O640" s="297"/>
      <c r="P640" s="297"/>
      <c r="Q640" s="297"/>
      <c r="R640" s="297"/>
      <c r="S640" s="72"/>
    </row>
    <row r="641" spans="1:21" ht="46.5" customHeight="1" x14ac:dyDescent="0.25">
      <c r="A641" s="309" t="s">
        <v>2136</v>
      </c>
      <c r="B641" s="309"/>
      <c r="C641" s="51" t="s">
        <v>17</v>
      </c>
      <c r="D641" s="88" t="s">
        <v>17</v>
      </c>
      <c r="E641" s="51" t="s">
        <v>17</v>
      </c>
      <c r="F641" s="51" t="s">
        <v>17</v>
      </c>
      <c r="G641" s="51" t="s">
        <v>17</v>
      </c>
      <c r="H641" s="37">
        <f>SUM(H642:H675)</f>
        <v>18049.849999999999</v>
      </c>
      <c r="I641" s="37">
        <f t="shared" ref="I641:O641" si="230">SUM(I642:I675)</f>
        <v>72.2</v>
      </c>
      <c r="J641" s="37">
        <f t="shared" si="230"/>
        <v>15380.150000000001</v>
      </c>
      <c r="K641" s="37">
        <f t="shared" si="230"/>
        <v>99735095.75999999</v>
      </c>
      <c r="L641" s="37">
        <f t="shared" si="230"/>
        <v>0</v>
      </c>
      <c r="M641" s="37">
        <f t="shared" si="230"/>
        <v>0</v>
      </c>
      <c r="N641" s="37">
        <f t="shared" si="230"/>
        <v>0</v>
      </c>
      <c r="O641" s="37">
        <f t="shared" si="230"/>
        <v>99735095.75999999</v>
      </c>
      <c r="P641" s="37">
        <f t="shared" ref="P641:P660" si="231">K641/H641</f>
        <v>5525.5359883877154</v>
      </c>
      <c r="Q641" s="37" t="s">
        <v>17</v>
      </c>
      <c r="R641" s="106" t="s">
        <v>17</v>
      </c>
      <c r="S641" s="72"/>
    </row>
    <row r="642" spans="1:21" ht="30" customHeight="1" x14ac:dyDescent="0.25">
      <c r="A642" s="25">
        <f>A639+1</f>
        <v>577</v>
      </c>
      <c r="B642" s="59" t="s">
        <v>2581</v>
      </c>
      <c r="C642" s="25">
        <v>1967</v>
      </c>
      <c r="D642" s="26" t="s">
        <v>1875</v>
      </c>
      <c r="E642" s="25" t="s">
        <v>16</v>
      </c>
      <c r="F642" s="25">
        <v>2</v>
      </c>
      <c r="G642" s="25">
        <v>2</v>
      </c>
      <c r="H642" s="27">
        <v>532.79999999999995</v>
      </c>
      <c r="I642" s="27">
        <v>0</v>
      </c>
      <c r="J642" s="27">
        <v>279</v>
      </c>
      <c r="K642" s="27">
        <f>SUM(L642:O642)</f>
        <v>5024794</v>
      </c>
      <c r="L642" s="27">
        <v>0</v>
      </c>
      <c r="M642" s="27">
        <v>0</v>
      </c>
      <c r="N642" s="27">
        <v>0</v>
      </c>
      <c r="O642" s="27">
        <f>[1]Лист1!$D$2276</f>
        <v>5024794</v>
      </c>
      <c r="P642" s="27">
        <f>K642/H642</f>
        <v>9430.9196696696708</v>
      </c>
      <c r="Q642" s="27">
        <v>9673</v>
      </c>
      <c r="R642" s="28" t="s">
        <v>568</v>
      </c>
    </row>
    <row r="643" spans="1:21" ht="30" customHeight="1" x14ac:dyDescent="0.25">
      <c r="A643" s="25">
        <f>A642+1</f>
        <v>578</v>
      </c>
      <c r="B643" s="59" t="s">
        <v>850</v>
      </c>
      <c r="C643" s="25">
        <v>1970</v>
      </c>
      <c r="D643" s="25" t="s">
        <v>1875</v>
      </c>
      <c r="E643" s="25" t="s">
        <v>16</v>
      </c>
      <c r="F643" s="25">
        <v>2</v>
      </c>
      <c r="G643" s="25">
        <v>2</v>
      </c>
      <c r="H643" s="27">
        <v>332</v>
      </c>
      <c r="I643" s="27">
        <v>0</v>
      </c>
      <c r="J643" s="27">
        <v>168</v>
      </c>
      <c r="K643" s="27">
        <f t="shared" ref="K643:K660" si="232">SUM(L643:O643)</f>
        <v>3831470</v>
      </c>
      <c r="L643" s="27">
        <v>0</v>
      </c>
      <c r="M643" s="27">
        <v>0</v>
      </c>
      <c r="N643" s="27">
        <v>0</v>
      </c>
      <c r="O643" s="27">
        <f>[1]Лист1!$D$2277</f>
        <v>3831470</v>
      </c>
      <c r="P643" s="27">
        <f t="shared" si="231"/>
        <v>11540.572289156626</v>
      </c>
      <c r="Q643" s="27">
        <v>9673</v>
      </c>
      <c r="R643" s="28" t="s">
        <v>568</v>
      </c>
    </row>
    <row r="644" spans="1:21" ht="24.75" customHeight="1" x14ac:dyDescent="0.25">
      <c r="A644" s="25">
        <f t="shared" ref="A644:A650" si="233">A643+1</f>
        <v>579</v>
      </c>
      <c r="B644" s="59" t="s">
        <v>1860</v>
      </c>
      <c r="C644" s="25">
        <v>1964</v>
      </c>
      <c r="D644" s="25" t="s">
        <v>1875</v>
      </c>
      <c r="E644" s="25" t="s">
        <v>16</v>
      </c>
      <c r="F644" s="184">
        <v>2</v>
      </c>
      <c r="G644" s="184">
        <v>2</v>
      </c>
      <c r="H644" s="27">
        <v>495.3</v>
      </c>
      <c r="I644" s="27">
        <v>0</v>
      </c>
      <c r="J644" s="27">
        <v>301.39999999999998</v>
      </c>
      <c r="K644" s="27">
        <f t="shared" si="232"/>
        <v>393167</v>
      </c>
      <c r="L644" s="27">
        <v>0</v>
      </c>
      <c r="M644" s="27">
        <v>0</v>
      </c>
      <c r="N644" s="27">
        <v>0</v>
      </c>
      <c r="O644" s="27">
        <f>[1]Лист1!$D$1466</f>
        <v>393167</v>
      </c>
      <c r="P644" s="27">
        <f t="shared" si="231"/>
        <v>793.79567938623052</v>
      </c>
      <c r="Q644" s="27">
        <v>9673</v>
      </c>
      <c r="R644" s="28" t="s">
        <v>569</v>
      </c>
    </row>
    <row r="645" spans="1:21" ht="23.25" customHeight="1" x14ac:dyDescent="0.25">
      <c r="A645" s="25">
        <f t="shared" si="233"/>
        <v>580</v>
      </c>
      <c r="B645" s="59" t="s">
        <v>2654</v>
      </c>
      <c r="C645" s="25">
        <v>1968</v>
      </c>
      <c r="D645" s="25" t="s">
        <v>1875</v>
      </c>
      <c r="E645" s="25" t="s">
        <v>16</v>
      </c>
      <c r="F645" s="25">
        <v>2</v>
      </c>
      <c r="G645" s="25">
        <v>1</v>
      </c>
      <c r="H645" s="27">
        <v>367.3</v>
      </c>
      <c r="I645" s="27">
        <v>0</v>
      </c>
      <c r="J645" s="27">
        <v>303.7</v>
      </c>
      <c r="K645" s="27">
        <f t="shared" si="232"/>
        <v>5152772.9000000004</v>
      </c>
      <c r="L645" s="27">
        <v>0</v>
      </c>
      <c r="M645" s="27">
        <v>0</v>
      </c>
      <c r="N645" s="27">
        <v>0</v>
      </c>
      <c r="O645" s="27">
        <f>[1]Лист1!$D$1467</f>
        <v>5152772.9000000004</v>
      </c>
      <c r="P645" s="27">
        <f t="shared" si="231"/>
        <v>14028.785461475634</v>
      </c>
      <c r="Q645" s="27">
        <v>9673</v>
      </c>
      <c r="R645" s="28" t="s">
        <v>569</v>
      </c>
    </row>
    <row r="646" spans="1:21" ht="30" customHeight="1" x14ac:dyDescent="0.25">
      <c r="A646" s="25">
        <f t="shared" si="233"/>
        <v>581</v>
      </c>
      <c r="B646" s="59" t="s">
        <v>1861</v>
      </c>
      <c r="C646" s="25">
        <v>1964</v>
      </c>
      <c r="D646" s="25" t="s">
        <v>1875</v>
      </c>
      <c r="E646" s="25" t="s">
        <v>16</v>
      </c>
      <c r="F646" s="25">
        <v>2</v>
      </c>
      <c r="G646" s="25">
        <v>1</v>
      </c>
      <c r="H646" s="27">
        <v>504.4</v>
      </c>
      <c r="I646" s="27">
        <v>0</v>
      </c>
      <c r="J646" s="27">
        <v>373.3</v>
      </c>
      <c r="K646" s="27">
        <f t="shared" si="232"/>
        <v>3093537.5999999996</v>
      </c>
      <c r="L646" s="27">
        <v>0</v>
      </c>
      <c r="M646" s="27">
        <v>0</v>
      </c>
      <c r="N646" s="27">
        <v>0</v>
      </c>
      <c r="O646" s="27">
        <f>[1]Лист1!$D$1468</f>
        <v>3093537.5999999996</v>
      </c>
      <c r="P646" s="27">
        <f t="shared" si="231"/>
        <v>6133.103885804916</v>
      </c>
      <c r="Q646" s="27">
        <v>9673</v>
      </c>
      <c r="R646" s="28" t="s">
        <v>569</v>
      </c>
    </row>
    <row r="647" spans="1:21" ht="30" customHeight="1" x14ac:dyDescent="0.25">
      <c r="A647" s="25">
        <f t="shared" si="233"/>
        <v>582</v>
      </c>
      <c r="B647" s="59" t="s">
        <v>2582</v>
      </c>
      <c r="C647" s="25">
        <v>1965</v>
      </c>
      <c r="D647" s="26" t="s">
        <v>1875</v>
      </c>
      <c r="E647" s="25" t="s">
        <v>16</v>
      </c>
      <c r="F647" s="25">
        <v>2</v>
      </c>
      <c r="G647" s="25">
        <v>2</v>
      </c>
      <c r="H647" s="27">
        <v>420</v>
      </c>
      <c r="I647" s="27">
        <v>0</v>
      </c>
      <c r="J647" s="27">
        <v>420</v>
      </c>
      <c r="K647" s="27">
        <f t="shared" ref="K647:K648" si="234">SUM(L647:O647)</f>
        <v>5770041</v>
      </c>
      <c r="L647" s="27">
        <v>0</v>
      </c>
      <c r="M647" s="27">
        <v>0</v>
      </c>
      <c r="N647" s="27">
        <v>0</v>
      </c>
      <c r="O647" s="27">
        <f>[1]Лист1!$D$2278</f>
        <v>5770041</v>
      </c>
      <c r="P647" s="27">
        <f t="shared" si="231"/>
        <v>13738.192857142858</v>
      </c>
      <c r="Q647" s="27">
        <v>9673</v>
      </c>
      <c r="R647" s="28" t="s">
        <v>568</v>
      </c>
    </row>
    <row r="648" spans="1:21" ht="30" customHeight="1" x14ac:dyDescent="0.25">
      <c r="A648" s="25">
        <f t="shared" si="233"/>
        <v>583</v>
      </c>
      <c r="B648" s="59" t="s">
        <v>2583</v>
      </c>
      <c r="C648" s="25">
        <v>1967</v>
      </c>
      <c r="D648" s="25">
        <v>2014</v>
      </c>
      <c r="E648" s="25" t="s">
        <v>16</v>
      </c>
      <c r="F648" s="25">
        <v>2</v>
      </c>
      <c r="G648" s="25">
        <v>2</v>
      </c>
      <c r="H648" s="27">
        <v>415.6</v>
      </c>
      <c r="I648" s="27">
        <v>0</v>
      </c>
      <c r="J648" s="27">
        <v>367.6</v>
      </c>
      <c r="K648" s="27">
        <f t="shared" si="234"/>
        <v>448976</v>
      </c>
      <c r="L648" s="27">
        <v>0</v>
      </c>
      <c r="M648" s="27">
        <v>0</v>
      </c>
      <c r="N648" s="27">
        <v>0</v>
      </c>
      <c r="O648" s="27">
        <f>[1]Лист1!$D$2279</f>
        <v>448976</v>
      </c>
      <c r="P648" s="27">
        <f t="shared" si="231"/>
        <v>1080.307988450433</v>
      </c>
      <c r="Q648" s="27">
        <v>9673</v>
      </c>
      <c r="R648" s="28" t="s">
        <v>568</v>
      </c>
    </row>
    <row r="649" spans="1:21" ht="30" customHeight="1" x14ac:dyDescent="0.25">
      <c r="A649" s="25">
        <f t="shared" si="233"/>
        <v>584</v>
      </c>
      <c r="B649" s="59" t="s">
        <v>1862</v>
      </c>
      <c r="C649" s="25">
        <v>1961</v>
      </c>
      <c r="D649" s="25" t="s">
        <v>1875</v>
      </c>
      <c r="E649" s="26" t="s">
        <v>16</v>
      </c>
      <c r="F649" s="159">
        <v>2</v>
      </c>
      <c r="G649" s="159">
        <v>2</v>
      </c>
      <c r="H649" s="27">
        <v>500</v>
      </c>
      <c r="I649" s="27">
        <v>0</v>
      </c>
      <c r="J649" s="27">
        <v>397.7</v>
      </c>
      <c r="K649" s="27">
        <f t="shared" si="232"/>
        <v>150000</v>
      </c>
      <c r="L649" s="27">
        <v>0</v>
      </c>
      <c r="M649" s="27">
        <v>0</v>
      </c>
      <c r="N649" s="27">
        <v>0</v>
      </c>
      <c r="O649" s="27">
        <f>[1]Лист1!$D$1469</f>
        <v>150000</v>
      </c>
      <c r="P649" s="27">
        <f t="shared" si="231"/>
        <v>300</v>
      </c>
      <c r="Q649" s="27">
        <v>9673</v>
      </c>
      <c r="R649" s="28" t="s">
        <v>569</v>
      </c>
    </row>
    <row r="650" spans="1:21" ht="30" customHeight="1" x14ac:dyDescent="0.25">
      <c r="A650" s="25">
        <f t="shared" si="233"/>
        <v>585</v>
      </c>
      <c r="B650" s="59" t="s">
        <v>1863</v>
      </c>
      <c r="C650" s="25">
        <v>1961</v>
      </c>
      <c r="D650" s="25" t="s">
        <v>1875</v>
      </c>
      <c r="E650" s="26" t="s">
        <v>16</v>
      </c>
      <c r="F650" s="159">
        <v>2</v>
      </c>
      <c r="G650" s="159">
        <v>2</v>
      </c>
      <c r="H650" s="27">
        <v>490</v>
      </c>
      <c r="I650" s="27">
        <v>0</v>
      </c>
      <c r="J650" s="27">
        <v>381.3</v>
      </c>
      <c r="K650" s="27">
        <f t="shared" si="232"/>
        <v>150000</v>
      </c>
      <c r="L650" s="27">
        <v>0</v>
      </c>
      <c r="M650" s="27">
        <v>0</v>
      </c>
      <c r="N650" s="27">
        <v>0</v>
      </c>
      <c r="O650" s="27">
        <f>[1]Лист1!$D$1470</f>
        <v>150000</v>
      </c>
      <c r="P650" s="27">
        <f t="shared" si="231"/>
        <v>306.12244897959181</v>
      </c>
      <c r="Q650" s="27">
        <v>9673</v>
      </c>
      <c r="R650" s="28" t="s">
        <v>569</v>
      </c>
    </row>
    <row r="651" spans="1:21" s="53" customFormat="1" ht="30" customHeight="1" x14ac:dyDescent="0.25">
      <c r="A651" s="273">
        <f>A650+1</f>
        <v>586</v>
      </c>
      <c r="B651" s="275" t="s">
        <v>2416</v>
      </c>
      <c r="C651" s="279">
        <v>1961</v>
      </c>
      <c r="D651" s="277" t="s">
        <v>1875</v>
      </c>
      <c r="E651" s="279" t="s">
        <v>16</v>
      </c>
      <c r="F651" s="279">
        <v>2</v>
      </c>
      <c r="G651" s="279">
        <v>1</v>
      </c>
      <c r="H651" s="281">
        <v>376</v>
      </c>
      <c r="I651" s="281">
        <v>0</v>
      </c>
      <c r="J651" s="281">
        <v>303.2</v>
      </c>
      <c r="K651" s="27">
        <f t="shared" ref="K651:K653" si="235">SUM(L651:O651)</f>
        <v>3115500</v>
      </c>
      <c r="L651" s="27">
        <v>0</v>
      </c>
      <c r="M651" s="27">
        <v>0</v>
      </c>
      <c r="N651" s="27">
        <v>0</v>
      </c>
      <c r="O651" s="27">
        <f>[1]Лист1!$D$190</f>
        <v>3115500</v>
      </c>
      <c r="P651" s="27">
        <f t="shared" si="231"/>
        <v>8285.9042553191484</v>
      </c>
      <c r="Q651" s="48">
        <v>9673</v>
      </c>
      <c r="R651" s="49" t="s">
        <v>570</v>
      </c>
      <c r="S651" s="52"/>
      <c r="T651" s="52"/>
      <c r="U651" s="52"/>
    </row>
    <row r="652" spans="1:21" s="53" customFormat="1" ht="30" customHeight="1" x14ac:dyDescent="0.25">
      <c r="A652" s="274"/>
      <c r="B652" s="276"/>
      <c r="C652" s="280"/>
      <c r="D652" s="278"/>
      <c r="E652" s="280"/>
      <c r="F652" s="280"/>
      <c r="G652" s="280"/>
      <c r="H652" s="282"/>
      <c r="I652" s="282"/>
      <c r="J652" s="282"/>
      <c r="K652" s="27">
        <f t="shared" ref="K652" si="236">SUM(L652:O652)</f>
        <v>1761320</v>
      </c>
      <c r="L652" s="27">
        <v>0</v>
      </c>
      <c r="M652" s="27">
        <v>0</v>
      </c>
      <c r="N652" s="27">
        <v>0</v>
      </c>
      <c r="O652" s="27">
        <f>[1]Лист1!$D$2280</f>
        <v>1761320</v>
      </c>
      <c r="P652" s="27">
        <f>K652/H651</f>
        <v>4684.3617021276596</v>
      </c>
      <c r="Q652" s="48">
        <v>9673</v>
      </c>
      <c r="R652" s="28" t="s">
        <v>568</v>
      </c>
      <c r="S652" s="52"/>
      <c r="T652" s="52"/>
      <c r="U652" s="52"/>
    </row>
    <row r="653" spans="1:21" s="53" customFormat="1" ht="30" customHeight="1" x14ac:dyDescent="0.25">
      <c r="A653" s="273">
        <f>A651+1</f>
        <v>587</v>
      </c>
      <c r="B653" s="275" t="s">
        <v>2417</v>
      </c>
      <c r="C653" s="279">
        <v>1961</v>
      </c>
      <c r="D653" s="277" t="s">
        <v>1875</v>
      </c>
      <c r="E653" s="279" t="s">
        <v>16</v>
      </c>
      <c r="F653" s="279">
        <v>2</v>
      </c>
      <c r="G653" s="279">
        <v>1</v>
      </c>
      <c r="H653" s="281">
        <v>390.4</v>
      </c>
      <c r="I653" s="281">
        <v>0</v>
      </c>
      <c r="J653" s="281">
        <v>335</v>
      </c>
      <c r="K653" s="27">
        <f t="shared" si="235"/>
        <v>3115500</v>
      </c>
      <c r="L653" s="27">
        <v>0</v>
      </c>
      <c r="M653" s="27">
        <v>0</v>
      </c>
      <c r="N653" s="27">
        <v>0</v>
      </c>
      <c r="O653" s="27">
        <f>[1]Лист1!$D$191</f>
        <v>3115500</v>
      </c>
      <c r="P653" s="27">
        <f t="shared" si="231"/>
        <v>7980.2766393442625</v>
      </c>
      <c r="Q653" s="48">
        <v>9673</v>
      </c>
      <c r="R653" s="49" t="s">
        <v>570</v>
      </c>
      <c r="S653" s="52"/>
      <c r="T653" s="52"/>
      <c r="U653" s="52"/>
    </row>
    <row r="654" spans="1:21" s="53" customFormat="1" ht="30" customHeight="1" x14ac:dyDescent="0.25">
      <c r="A654" s="274"/>
      <c r="B654" s="276"/>
      <c r="C654" s="280"/>
      <c r="D654" s="278"/>
      <c r="E654" s="280"/>
      <c r="F654" s="280"/>
      <c r="G654" s="280"/>
      <c r="H654" s="282"/>
      <c r="I654" s="282"/>
      <c r="J654" s="282"/>
      <c r="K654" s="27">
        <f t="shared" ref="K654" si="237">SUM(L654:O654)</f>
        <v>1640108</v>
      </c>
      <c r="L654" s="27">
        <v>0</v>
      </c>
      <c r="M654" s="27">
        <v>0</v>
      </c>
      <c r="N654" s="27">
        <v>0</v>
      </c>
      <c r="O654" s="27">
        <f>[1]Лист1!$D$2281</f>
        <v>1640108</v>
      </c>
      <c r="P654" s="27">
        <f>K654/H653</f>
        <v>4201.0963114754104</v>
      </c>
      <c r="Q654" s="48">
        <v>9673</v>
      </c>
      <c r="R654" s="28" t="s">
        <v>568</v>
      </c>
      <c r="S654" s="52"/>
      <c r="T654" s="52"/>
      <c r="U654" s="52"/>
    </row>
    <row r="655" spans="1:21" ht="30" customHeight="1" x14ac:dyDescent="0.25">
      <c r="A655" s="25">
        <f>A653+1</f>
        <v>588</v>
      </c>
      <c r="B655" s="59" t="s">
        <v>1864</v>
      </c>
      <c r="C655" s="25">
        <v>1968</v>
      </c>
      <c r="D655" s="25" t="s">
        <v>1875</v>
      </c>
      <c r="E655" s="26" t="s">
        <v>16</v>
      </c>
      <c r="F655" s="26">
        <v>2</v>
      </c>
      <c r="G655" s="26">
        <v>2</v>
      </c>
      <c r="H655" s="27">
        <v>438.6</v>
      </c>
      <c r="I655" s="27">
        <v>0</v>
      </c>
      <c r="J655" s="27">
        <v>360</v>
      </c>
      <c r="K655" s="27">
        <f t="shared" si="232"/>
        <v>6537208</v>
      </c>
      <c r="L655" s="27">
        <v>0</v>
      </c>
      <c r="M655" s="27">
        <v>0</v>
      </c>
      <c r="N655" s="27">
        <v>0</v>
      </c>
      <c r="O655" s="27">
        <f>[1]Лист1!$D$1471</f>
        <v>6537208</v>
      </c>
      <c r="P655" s="27">
        <f t="shared" si="231"/>
        <v>14904.715002279981</v>
      </c>
      <c r="Q655" s="27">
        <v>9673</v>
      </c>
      <c r="R655" s="28" t="s">
        <v>569</v>
      </c>
    </row>
    <row r="656" spans="1:21" ht="30" customHeight="1" x14ac:dyDescent="0.25">
      <c r="A656" s="25">
        <f>A655+1</f>
        <v>589</v>
      </c>
      <c r="B656" s="59" t="s">
        <v>851</v>
      </c>
      <c r="C656" s="25">
        <v>1970</v>
      </c>
      <c r="D656" s="25" t="s">
        <v>1875</v>
      </c>
      <c r="E656" s="25" t="s">
        <v>16</v>
      </c>
      <c r="F656" s="26">
        <v>2</v>
      </c>
      <c r="G656" s="26">
        <v>1</v>
      </c>
      <c r="H656" s="27">
        <v>640.29999999999995</v>
      </c>
      <c r="I656" s="27">
        <v>0</v>
      </c>
      <c r="J656" s="27">
        <v>515.6</v>
      </c>
      <c r="K656" s="27">
        <f t="shared" si="232"/>
        <v>3598787.1999999997</v>
      </c>
      <c r="L656" s="27">
        <v>0</v>
      </c>
      <c r="M656" s="27">
        <v>0</v>
      </c>
      <c r="N656" s="27">
        <v>0</v>
      </c>
      <c r="O656" s="27">
        <f>[1]Лист1!$D$2282</f>
        <v>3598787.1999999997</v>
      </c>
      <c r="P656" s="27">
        <f t="shared" si="231"/>
        <v>5620.4704044978916</v>
      </c>
      <c r="Q656" s="27">
        <v>9673</v>
      </c>
      <c r="R656" s="28" t="s">
        <v>568</v>
      </c>
    </row>
    <row r="657" spans="1:21" ht="30" customHeight="1" x14ac:dyDescent="0.25">
      <c r="A657" s="25">
        <f t="shared" ref="A657:A675" si="238">A656+1</f>
        <v>590</v>
      </c>
      <c r="B657" s="59" t="s">
        <v>2584</v>
      </c>
      <c r="C657" s="26">
        <v>1978</v>
      </c>
      <c r="D657" s="26" t="s">
        <v>1875</v>
      </c>
      <c r="E657" s="26" t="s">
        <v>16</v>
      </c>
      <c r="F657" s="110">
        <v>2</v>
      </c>
      <c r="G657" s="110">
        <v>4</v>
      </c>
      <c r="H657" s="10">
        <v>1178.55</v>
      </c>
      <c r="I657" s="10">
        <v>0</v>
      </c>
      <c r="J657" s="10">
        <v>1081.05</v>
      </c>
      <c r="K657" s="27">
        <f t="shared" ref="K657" si="239">SUM(L657:O657)</f>
        <v>12162464.15</v>
      </c>
      <c r="L657" s="27">
        <v>0</v>
      </c>
      <c r="M657" s="27">
        <v>0</v>
      </c>
      <c r="N657" s="27">
        <v>0</v>
      </c>
      <c r="O657" s="27">
        <f>[1]Лист1!$D$2283</f>
        <v>12162464.15</v>
      </c>
      <c r="P657" s="27">
        <f t="shared" si="231"/>
        <v>10319.85418522761</v>
      </c>
      <c r="Q657" s="27">
        <v>9673</v>
      </c>
      <c r="R657" s="28" t="s">
        <v>568</v>
      </c>
    </row>
    <row r="658" spans="1:21" ht="30" customHeight="1" x14ac:dyDescent="0.25">
      <c r="A658" s="25">
        <f t="shared" si="238"/>
        <v>591</v>
      </c>
      <c r="B658" s="59" t="s">
        <v>852</v>
      </c>
      <c r="C658" s="25">
        <v>1972</v>
      </c>
      <c r="D658" s="25" t="s">
        <v>1875</v>
      </c>
      <c r="E658" s="25" t="s">
        <v>16</v>
      </c>
      <c r="F658" s="26">
        <v>2</v>
      </c>
      <c r="G658" s="26">
        <v>2</v>
      </c>
      <c r="H658" s="27">
        <v>570.4</v>
      </c>
      <c r="I658" s="27">
        <v>0</v>
      </c>
      <c r="J658" s="27">
        <v>521.4</v>
      </c>
      <c r="K658" s="27">
        <f t="shared" si="232"/>
        <v>2395516.2000000002</v>
      </c>
      <c r="L658" s="27">
        <v>0</v>
      </c>
      <c r="M658" s="27">
        <v>0</v>
      </c>
      <c r="N658" s="27">
        <v>0</v>
      </c>
      <c r="O658" s="27">
        <f>[1]Лист1!$D$2284</f>
        <v>2395516.2000000002</v>
      </c>
      <c r="P658" s="27">
        <f t="shared" si="231"/>
        <v>4199.7128330995802</v>
      </c>
      <c r="Q658" s="27">
        <v>9673</v>
      </c>
      <c r="R658" s="28" t="s">
        <v>568</v>
      </c>
      <c r="S658" s="72"/>
    </row>
    <row r="659" spans="1:21" ht="30" customHeight="1" x14ac:dyDescent="0.25">
      <c r="A659" s="25">
        <f t="shared" si="238"/>
        <v>592</v>
      </c>
      <c r="B659" s="59" t="s">
        <v>853</v>
      </c>
      <c r="C659" s="25">
        <v>1969</v>
      </c>
      <c r="D659" s="25" t="s">
        <v>1875</v>
      </c>
      <c r="E659" s="25" t="s">
        <v>16</v>
      </c>
      <c r="F659" s="26">
        <v>2</v>
      </c>
      <c r="G659" s="26">
        <v>1</v>
      </c>
      <c r="H659" s="27">
        <v>749.9</v>
      </c>
      <c r="I659" s="27">
        <v>0</v>
      </c>
      <c r="J659" s="27">
        <v>632.9</v>
      </c>
      <c r="K659" s="27">
        <f t="shared" si="232"/>
        <v>4162917.6</v>
      </c>
      <c r="L659" s="27">
        <v>0</v>
      </c>
      <c r="M659" s="27">
        <v>0</v>
      </c>
      <c r="N659" s="27">
        <v>0</v>
      </c>
      <c r="O659" s="27">
        <f>[1]Лист1!$D$2285</f>
        <v>4162917.6</v>
      </c>
      <c r="P659" s="27">
        <f t="shared" si="231"/>
        <v>5551.2969729297247</v>
      </c>
      <c r="Q659" s="27">
        <v>9673</v>
      </c>
      <c r="R659" s="28" t="s">
        <v>568</v>
      </c>
      <c r="S659" s="72"/>
    </row>
    <row r="660" spans="1:21" ht="30" customHeight="1" x14ac:dyDescent="0.25">
      <c r="A660" s="25">
        <f t="shared" si="238"/>
        <v>593</v>
      </c>
      <c r="B660" s="59" t="s">
        <v>854</v>
      </c>
      <c r="C660" s="25">
        <v>1969</v>
      </c>
      <c r="D660" s="25" t="s">
        <v>1875</v>
      </c>
      <c r="E660" s="25" t="s">
        <v>16</v>
      </c>
      <c r="F660" s="26">
        <v>2</v>
      </c>
      <c r="G660" s="26">
        <v>2</v>
      </c>
      <c r="H660" s="27">
        <v>807.1</v>
      </c>
      <c r="I660" s="27">
        <v>0</v>
      </c>
      <c r="J660" s="27">
        <v>741.1</v>
      </c>
      <c r="K660" s="27">
        <f t="shared" si="232"/>
        <v>4419160.4000000004</v>
      </c>
      <c r="L660" s="27">
        <v>0</v>
      </c>
      <c r="M660" s="27">
        <v>0</v>
      </c>
      <c r="N660" s="27">
        <v>0</v>
      </c>
      <c r="O660" s="27">
        <f>[1]Лист1!$D$2286</f>
        <v>4419160.4000000004</v>
      </c>
      <c r="P660" s="27">
        <f t="shared" si="231"/>
        <v>5475.3567092057992</v>
      </c>
      <c r="Q660" s="27">
        <v>9673</v>
      </c>
      <c r="R660" s="28" t="s">
        <v>568</v>
      </c>
      <c r="S660" s="72"/>
    </row>
    <row r="661" spans="1:21" s="31" customFormat="1" ht="24.75" customHeight="1" x14ac:dyDescent="0.25">
      <c r="A661" s="25">
        <f t="shared" si="238"/>
        <v>594</v>
      </c>
      <c r="B661" s="59" t="s">
        <v>844</v>
      </c>
      <c r="C661" s="25">
        <v>1968</v>
      </c>
      <c r="D661" s="25" t="s">
        <v>1875</v>
      </c>
      <c r="E661" s="25" t="s">
        <v>16</v>
      </c>
      <c r="F661" s="26">
        <v>2</v>
      </c>
      <c r="G661" s="26">
        <v>2</v>
      </c>
      <c r="H661" s="27">
        <v>571.4</v>
      </c>
      <c r="I661" s="27">
        <v>0</v>
      </c>
      <c r="J661" s="27">
        <v>532.20000000000005</v>
      </c>
      <c r="K661" s="27">
        <f t="shared" ref="K661:K675" si="240">SUM(L661:O661)</f>
        <v>34334.300000000003</v>
      </c>
      <c r="L661" s="27">
        <v>0</v>
      </c>
      <c r="M661" s="27">
        <v>0</v>
      </c>
      <c r="N661" s="27">
        <v>0</v>
      </c>
      <c r="O661" s="27">
        <f>[1]Лист1!$D$192</f>
        <v>34334.300000000003</v>
      </c>
      <c r="P661" s="27">
        <f t="shared" ref="P661:P675" si="241">K661/H661</f>
        <v>60.088029401470081</v>
      </c>
      <c r="Q661" s="27">
        <v>9673</v>
      </c>
      <c r="R661" s="28" t="s">
        <v>570</v>
      </c>
      <c r="S661" s="58"/>
      <c r="T661" s="30"/>
      <c r="U661" s="30"/>
    </row>
    <row r="662" spans="1:21" ht="30" customHeight="1" x14ac:dyDescent="0.25">
      <c r="A662" s="25">
        <f t="shared" si="238"/>
        <v>595</v>
      </c>
      <c r="B662" s="59" t="s">
        <v>855</v>
      </c>
      <c r="C662" s="25">
        <v>1970</v>
      </c>
      <c r="D662" s="25" t="s">
        <v>1875</v>
      </c>
      <c r="E662" s="25" t="s">
        <v>16</v>
      </c>
      <c r="F662" s="26">
        <v>2</v>
      </c>
      <c r="G662" s="26">
        <v>1</v>
      </c>
      <c r="H662" s="27">
        <v>373.5</v>
      </c>
      <c r="I662" s="27">
        <v>0</v>
      </c>
      <c r="J662" s="27">
        <v>343.9</v>
      </c>
      <c r="K662" s="27">
        <f>SUM(L662:O662)</f>
        <v>1691975</v>
      </c>
      <c r="L662" s="27">
        <v>0</v>
      </c>
      <c r="M662" s="27">
        <v>0</v>
      </c>
      <c r="N662" s="27">
        <v>0</v>
      </c>
      <c r="O662" s="27">
        <f>[1]Лист1!$D$2287</f>
        <v>1691975</v>
      </c>
      <c r="P662" s="27">
        <f>K662/H662</f>
        <v>4530.0535475234274</v>
      </c>
      <c r="Q662" s="27">
        <v>9673</v>
      </c>
      <c r="R662" s="28" t="s">
        <v>568</v>
      </c>
      <c r="S662" s="72"/>
    </row>
    <row r="663" spans="1:21" ht="30" customHeight="1" x14ac:dyDescent="0.25">
      <c r="A663" s="25">
        <f t="shared" si="238"/>
        <v>596</v>
      </c>
      <c r="B663" s="59" t="s">
        <v>859</v>
      </c>
      <c r="C663" s="25">
        <v>1969</v>
      </c>
      <c r="D663" s="25" t="s">
        <v>1875</v>
      </c>
      <c r="E663" s="25" t="s">
        <v>16</v>
      </c>
      <c r="F663" s="26">
        <v>2</v>
      </c>
      <c r="G663" s="26">
        <v>2</v>
      </c>
      <c r="H663" s="27">
        <v>743.8</v>
      </c>
      <c r="I663" s="27">
        <v>0</v>
      </c>
      <c r="J663" s="27">
        <v>742.3</v>
      </c>
      <c r="K663" s="27">
        <f>SUM(L663:O663)</f>
        <v>2375679</v>
      </c>
      <c r="L663" s="27">
        <v>0</v>
      </c>
      <c r="M663" s="27">
        <v>0</v>
      </c>
      <c r="N663" s="27">
        <v>0</v>
      </c>
      <c r="O663" s="27">
        <f>[1]Лист1!$D$2288</f>
        <v>2375679</v>
      </c>
      <c r="P663" s="27">
        <f>K663/H663</f>
        <v>3193.9755310567357</v>
      </c>
      <c r="Q663" s="27">
        <v>9673</v>
      </c>
      <c r="R663" s="28" t="s">
        <v>568</v>
      </c>
      <c r="S663" s="72"/>
    </row>
    <row r="664" spans="1:21" ht="30" customHeight="1" x14ac:dyDescent="0.25">
      <c r="A664" s="25">
        <f t="shared" si="238"/>
        <v>597</v>
      </c>
      <c r="B664" s="59" t="s">
        <v>860</v>
      </c>
      <c r="C664" s="25">
        <v>1969</v>
      </c>
      <c r="D664" s="25" t="s">
        <v>1875</v>
      </c>
      <c r="E664" s="25" t="s">
        <v>843</v>
      </c>
      <c r="F664" s="26">
        <v>1</v>
      </c>
      <c r="G664" s="26">
        <v>2</v>
      </c>
      <c r="H664" s="27">
        <v>222.3</v>
      </c>
      <c r="I664" s="27">
        <v>0</v>
      </c>
      <c r="J664" s="27">
        <v>212.2</v>
      </c>
      <c r="K664" s="27">
        <f>SUM(L664:O664)</f>
        <v>3195335</v>
      </c>
      <c r="L664" s="27">
        <v>0</v>
      </c>
      <c r="M664" s="27">
        <v>0</v>
      </c>
      <c r="N664" s="27">
        <v>0</v>
      </c>
      <c r="O664" s="27">
        <f>[1]Лист1!$D$2289</f>
        <v>3195335</v>
      </c>
      <c r="P664" s="27">
        <f>K664/H664</f>
        <v>14373.976608187133</v>
      </c>
      <c r="Q664" s="27">
        <v>9673</v>
      </c>
      <c r="R664" s="28" t="s">
        <v>568</v>
      </c>
    </row>
    <row r="665" spans="1:21" ht="26.25" customHeight="1" x14ac:dyDescent="0.25">
      <c r="A665" s="25">
        <f t="shared" si="238"/>
        <v>598</v>
      </c>
      <c r="B665" s="59" t="s">
        <v>845</v>
      </c>
      <c r="C665" s="25">
        <v>1966</v>
      </c>
      <c r="D665" s="25" t="s">
        <v>1875</v>
      </c>
      <c r="E665" s="25" t="s">
        <v>2169</v>
      </c>
      <c r="F665" s="26">
        <v>2</v>
      </c>
      <c r="G665" s="26">
        <v>2</v>
      </c>
      <c r="H665" s="27">
        <v>404.7</v>
      </c>
      <c r="I665" s="27">
        <v>0</v>
      </c>
      <c r="J665" s="27">
        <v>404.7</v>
      </c>
      <c r="K665" s="27">
        <f t="shared" si="240"/>
        <v>9578.94</v>
      </c>
      <c r="L665" s="27">
        <v>0</v>
      </c>
      <c r="M665" s="27">
        <v>0</v>
      </c>
      <c r="N665" s="27">
        <v>0</v>
      </c>
      <c r="O665" s="27">
        <f>[1]Лист1!$D$193</f>
        <v>9578.94</v>
      </c>
      <c r="P665" s="27">
        <f t="shared" si="241"/>
        <v>23.669236471460344</v>
      </c>
      <c r="Q665" s="27">
        <v>9673</v>
      </c>
      <c r="R665" s="28" t="s">
        <v>570</v>
      </c>
      <c r="S665" s="72"/>
    </row>
    <row r="666" spans="1:21" ht="30" customHeight="1" x14ac:dyDescent="0.25">
      <c r="A666" s="25">
        <f t="shared" si="238"/>
        <v>599</v>
      </c>
      <c r="B666" s="59" t="s">
        <v>856</v>
      </c>
      <c r="C666" s="25">
        <v>1969</v>
      </c>
      <c r="D666" s="25" t="s">
        <v>1875</v>
      </c>
      <c r="E666" s="25" t="s">
        <v>16</v>
      </c>
      <c r="F666" s="26">
        <v>2</v>
      </c>
      <c r="G666" s="26">
        <v>2</v>
      </c>
      <c r="H666" s="27">
        <v>876.4</v>
      </c>
      <c r="I666" s="27">
        <v>72.2</v>
      </c>
      <c r="J666" s="27">
        <v>718</v>
      </c>
      <c r="K666" s="27">
        <f>SUM(L666:O666)</f>
        <v>5059223.5999999996</v>
      </c>
      <c r="L666" s="27">
        <v>0</v>
      </c>
      <c r="M666" s="27">
        <v>0</v>
      </c>
      <c r="N666" s="27">
        <v>0</v>
      </c>
      <c r="O666" s="27">
        <f>[1]Лист1!$D$2290</f>
        <v>5059223.5999999996</v>
      </c>
      <c r="P666" s="27">
        <f>K666/H666</f>
        <v>5772.7334550433588</v>
      </c>
      <c r="Q666" s="27">
        <v>9673</v>
      </c>
      <c r="R666" s="28" t="s">
        <v>568</v>
      </c>
      <c r="S666" s="72"/>
    </row>
    <row r="667" spans="1:21" ht="30" customHeight="1" x14ac:dyDescent="0.25">
      <c r="A667" s="25">
        <f t="shared" si="238"/>
        <v>600</v>
      </c>
      <c r="B667" s="59" t="s">
        <v>857</v>
      </c>
      <c r="C667" s="25">
        <v>1969</v>
      </c>
      <c r="D667" s="25" t="s">
        <v>1875</v>
      </c>
      <c r="E667" s="25" t="s">
        <v>16</v>
      </c>
      <c r="F667" s="26">
        <v>2</v>
      </c>
      <c r="G667" s="26">
        <v>2</v>
      </c>
      <c r="H667" s="27">
        <v>774</v>
      </c>
      <c r="I667" s="27">
        <v>0</v>
      </c>
      <c r="J667" s="27">
        <v>714</v>
      </c>
      <c r="K667" s="27">
        <f>SUM(L667:O667)</f>
        <v>4387590</v>
      </c>
      <c r="L667" s="27">
        <v>0</v>
      </c>
      <c r="M667" s="27">
        <v>0</v>
      </c>
      <c r="N667" s="27">
        <v>0</v>
      </c>
      <c r="O667" s="27">
        <f>[1]Лист1!$D$2291</f>
        <v>4387590</v>
      </c>
      <c r="P667" s="27">
        <f>K667/H667</f>
        <v>5668.7209302325582</v>
      </c>
      <c r="Q667" s="27">
        <v>9673</v>
      </c>
      <c r="R667" s="28" t="s">
        <v>568</v>
      </c>
      <c r="S667" s="72"/>
    </row>
    <row r="668" spans="1:21" s="31" customFormat="1" ht="30" customHeight="1" x14ac:dyDescent="0.25">
      <c r="A668" s="25">
        <f t="shared" si="238"/>
        <v>601</v>
      </c>
      <c r="B668" s="59" t="s">
        <v>858</v>
      </c>
      <c r="C668" s="25">
        <v>1972</v>
      </c>
      <c r="D668" s="25" t="s">
        <v>1875</v>
      </c>
      <c r="E668" s="25" t="s">
        <v>16</v>
      </c>
      <c r="F668" s="26">
        <v>2</v>
      </c>
      <c r="G668" s="26">
        <v>2</v>
      </c>
      <c r="H668" s="27">
        <v>792.8</v>
      </c>
      <c r="I668" s="27">
        <v>0</v>
      </c>
      <c r="J668" s="27">
        <v>734.6</v>
      </c>
      <c r="K668" s="27">
        <f>SUM(L668:O668)</f>
        <v>4451979.1999999993</v>
      </c>
      <c r="L668" s="27">
        <v>0</v>
      </c>
      <c r="M668" s="27">
        <v>0</v>
      </c>
      <c r="N668" s="27">
        <v>0</v>
      </c>
      <c r="O668" s="27">
        <f>[1]Лист1!$D$2292</f>
        <v>4451979.1999999993</v>
      </c>
      <c r="P668" s="27">
        <f>K668/H668</f>
        <v>5615.5136226034301</v>
      </c>
      <c r="Q668" s="27">
        <v>9673</v>
      </c>
      <c r="R668" s="28" t="s">
        <v>568</v>
      </c>
      <c r="S668" s="58"/>
      <c r="T668" s="30"/>
      <c r="U668" s="30"/>
    </row>
    <row r="669" spans="1:21" ht="30" customHeight="1" x14ac:dyDescent="0.25">
      <c r="A669" s="25">
        <f t="shared" si="238"/>
        <v>602</v>
      </c>
      <c r="B669" s="59" t="s">
        <v>846</v>
      </c>
      <c r="C669" s="25">
        <v>1971</v>
      </c>
      <c r="D669" s="25" t="s">
        <v>1875</v>
      </c>
      <c r="E669" s="25" t="s">
        <v>16</v>
      </c>
      <c r="F669" s="26">
        <v>2</v>
      </c>
      <c r="G669" s="26">
        <v>2</v>
      </c>
      <c r="H669" s="27">
        <v>517.5</v>
      </c>
      <c r="I669" s="27">
        <v>0</v>
      </c>
      <c r="J669" s="27">
        <v>517.5</v>
      </c>
      <c r="K669" s="27">
        <f t="shared" si="240"/>
        <v>33440.269999999997</v>
      </c>
      <c r="L669" s="27">
        <v>0</v>
      </c>
      <c r="M669" s="27">
        <v>0</v>
      </c>
      <c r="N669" s="27">
        <v>0</v>
      </c>
      <c r="O669" s="27">
        <f>[1]Лист1!$D$194</f>
        <v>33440.269999999997</v>
      </c>
      <c r="P669" s="27">
        <f t="shared" si="241"/>
        <v>64.618879227053128</v>
      </c>
      <c r="Q669" s="27">
        <v>9673</v>
      </c>
      <c r="R669" s="28" t="s">
        <v>570</v>
      </c>
    </row>
    <row r="670" spans="1:21" s="53" customFormat="1" ht="30" customHeight="1" x14ac:dyDescent="0.25">
      <c r="A670" s="25">
        <f t="shared" si="238"/>
        <v>603</v>
      </c>
      <c r="B670" s="59" t="s">
        <v>2418</v>
      </c>
      <c r="C670" s="26">
        <v>1981</v>
      </c>
      <c r="D670" s="25" t="s">
        <v>1875</v>
      </c>
      <c r="E670" s="25" t="s">
        <v>16</v>
      </c>
      <c r="F670" s="26">
        <v>2</v>
      </c>
      <c r="G670" s="26">
        <v>1</v>
      </c>
      <c r="H670" s="27">
        <v>415</v>
      </c>
      <c r="I670" s="27">
        <v>0</v>
      </c>
      <c r="J670" s="27">
        <v>364</v>
      </c>
      <c r="K670" s="27">
        <f t="shared" ref="K670" si="242">SUM(L670:O670)</f>
        <v>2061720</v>
      </c>
      <c r="L670" s="27">
        <v>0</v>
      </c>
      <c r="M670" s="27">
        <v>0</v>
      </c>
      <c r="N670" s="27">
        <v>0</v>
      </c>
      <c r="O670" s="27">
        <f>[1]Лист1!$D$195</f>
        <v>2061720</v>
      </c>
      <c r="P670" s="27">
        <f t="shared" si="241"/>
        <v>4968</v>
      </c>
      <c r="Q670" s="48">
        <v>9673</v>
      </c>
      <c r="R670" s="49" t="s">
        <v>570</v>
      </c>
      <c r="S670" s="52"/>
      <c r="T670" s="52"/>
      <c r="U670" s="52"/>
    </row>
    <row r="671" spans="1:21" ht="30" customHeight="1" x14ac:dyDescent="0.25">
      <c r="A671" s="25">
        <f t="shared" si="238"/>
        <v>604</v>
      </c>
      <c r="B671" s="59" t="s">
        <v>847</v>
      </c>
      <c r="C671" s="25">
        <v>1963</v>
      </c>
      <c r="D671" s="25" t="s">
        <v>1875</v>
      </c>
      <c r="E671" s="25" t="s">
        <v>16</v>
      </c>
      <c r="F671" s="26">
        <v>2</v>
      </c>
      <c r="G671" s="26">
        <v>2</v>
      </c>
      <c r="H671" s="27">
        <v>427.6</v>
      </c>
      <c r="I671" s="27">
        <v>0</v>
      </c>
      <c r="J671" s="27">
        <v>380.5</v>
      </c>
      <c r="K671" s="27">
        <f t="shared" si="240"/>
        <v>19826.7</v>
      </c>
      <c r="L671" s="27">
        <v>0</v>
      </c>
      <c r="M671" s="27">
        <v>0</v>
      </c>
      <c r="N671" s="27">
        <v>0</v>
      </c>
      <c r="O671" s="27">
        <f>[1]Лист1!$D$196</f>
        <v>19826.7</v>
      </c>
      <c r="P671" s="27">
        <f t="shared" si="241"/>
        <v>46.36739943872778</v>
      </c>
      <c r="Q671" s="27">
        <v>9673</v>
      </c>
      <c r="R671" s="28" t="s">
        <v>570</v>
      </c>
    </row>
    <row r="672" spans="1:21" ht="30" customHeight="1" x14ac:dyDescent="0.25">
      <c r="A672" s="246">
        <f t="shared" si="238"/>
        <v>605</v>
      </c>
      <c r="B672" s="244" t="s">
        <v>1865</v>
      </c>
      <c r="C672" s="246">
        <v>1967</v>
      </c>
      <c r="D672" s="246" t="s">
        <v>1875</v>
      </c>
      <c r="E672" s="248" t="s">
        <v>16</v>
      </c>
      <c r="F672" s="269">
        <v>2</v>
      </c>
      <c r="G672" s="269">
        <v>2</v>
      </c>
      <c r="H672" s="240">
        <v>569.6</v>
      </c>
      <c r="I672" s="240">
        <v>0</v>
      </c>
      <c r="J672" s="240">
        <v>522.79999999999995</v>
      </c>
      <c r="K672" s="240">
        <f>SUM(L672:O672)</f>
        <v>4253792</v>
      </c>
      <c r="L672" s="240">
        <v>0</v>
      </c>
      <c r="M672" s="240">
        <v>0</v>
      </c>
      <c r="N672" s="240">
        <v>0</v>
      </c>
      <c r="O672" s="240">
        <f>[1]Лист1!$D$1472</f>
        <v>4253792</v>
      </c>
      <c r="P672" s="240">
        <f>K672/H672</f>
        <v>7468.0337078651683</v>
      </c>
      <c r="Q672" s="240">
        <v>9673</v>
      </c>
      <c r="R672" s="136" t="s">
        <v>569</v>
      </c>
    </row>
    <row r="673" spans="1:21" s="147" customFormat="1" ht="30" customHeight="1" x14ac:dyDescent="0.25">
      <c r="A673" s="261">
        <f t="shared" si="238"/>
        <v>606</v>
      </c>
      <c r="B673" s="265" t="s">
        <v>484</v>
      </c>
      <c r="C673" s="261">
        <v>1979</v>
      </c>
      <c r="D673" s="261" t="s">
        <v>1875</v>
      </c>
      <c r="E673" s="261" t="s">
        <v>16</v>
      </c>
      <c r="F673" s="257">
        <v>2</v>
      </c>
      <c r="G673" s="257">
        <v>3</v>
      </c>
      <c r="H673" s="262">
        <v>1331</v>
      </c>
      <c r="I673" s="262">
        <v>0</v>
      </c>
      <c r="J673" s="262">
        <v>965.2</v>
      </c>
      <c r="K673" s="262">
        <f>SUM(L673:O673)</f>
        <v>5189744</v>
      </c>
      <c r="L673" s="262">
        <v>0</v>
      </c>
      <c r="M673" s="262">
        <v>0</v>
      </c>
      <c r="N673" s="262">
        <v>0</v>
      </c>
      <c r="O673" s="262">
        <f>[1]Лист1!$D$2293</f>
        <v>5189744</v>
      </c>
      <c r="P673" s="262">
        <f>K673/H673</f>
        <v>3899.1314800901578</v>
      </c>
      <c r="Q673" s="262">
        <v>9673</v>
      </c>
      <c r="R673" s="260" t="s">
        <v>568</v>
      </c>
      <c r="S673" s="185"/>
      <c r="T673" s="146"/>
      <c r="U673" s="146"/>
    </row>
    <row r="674" spans="1:21" s="147" customFormat="1" ht="30" customHeight="1" x14ac:dyDescent="0.25">
      <c r="A674" s="25">
        <f t="shared" si="238"/>
        <v>607</v>
      </c>
      <c r="B674" s="59" t="s">
        <v>848</v>
      </c>
      <c r="C674" s="25">
        <v>1973</v>
      </c>
      <c r="D674" s="25" t="s">
        <v>1875</v>
      </c>
      <c r="E674" s="25" t="s">
        <v>16</v>
      </c>
      <c r="F674" s="26">
        <v>2</v>
      </c>
      <c r="G674" s="26">
        <v>1</v>
      </c>
      <c r="H674" s="27">
        <v>409.1</v>
      </c>
      <c r="I674" s="27">
        <v>0</v>
      </c>
      <c r="J674" s="27">
        <v>372.8</v>
      </c>
      <c r="K674" s="27">
        <f t="shared" si="240"/>
        <v>25531.02</v>
      </c>
      <c r="L674" s="27">
        <v>0</v>
      </c>
      <c r="M674" s="27">
        <v>0</v>
      </c>
      <c r="N674" s="27">
        <v>0</v>
      </c>
      <c r="O674" s="27">
        <f>[1]Лист1!$D$197</f>
        <v>25531.02</v>
      </c>
      <c r="P674" s="27">
        <f t="shared" si="241"/>
        <v>62.407773160596427</v>
      </c>
      <c r="Q674" s="27">
        <v>9673</v>
      </c>
      <c r="R674" s="28" t="s">
        <v>570</v>
      </c>
      <c r="S674" s="185"/>
      <c r="T674" s="146"/>
      <c r="U674" s="146"/>
    </row>
    <row r="675" spans="1:21" ht="30" customHeight="1" x14ac:dyDescent="0.25">
      <c r="A675" s="66">
        <f t="shared" si="238"/>
        <v>608</v>
      </c>
      <c r="B675" s="65" t="s">
        <v>849</v>
      </c>
      <c r="C675" s="66">
        <v>1973</v>
      </c>
      <c r="D675" s="66" t="s">
        <v>1875</v>
      </c>
      <c r="E675" s="66" t="s">
        <v>16</v>
      </c>
      <c r="F675" s="85">
        <v>2</v>
      </c>
      <c r="G675" s="85">
        <v>1</v>
      </c>
      <c r="H675" s="39">
        <v>412.5</v>
      </c>
      <c r="I675" s="39">
        <v>0</v>
      </c>
      <c r="J675" s="39">
        <v>373.2</v>
      </c>
      <c r="K675" s="39">
        <f t="shared" si="240"/>
        <v>22106.68</v>
      </c>
      <c r="L675" s="39">
        <v>0</v>
      </c>
      <c r="M675" s="39">
        <v>0</v>
      </c>
      <c r="N675" s="39">
        <v>0</v>
      </c>
      <c r="O675" s="39">
        <f>[1]Лист1!$D$198</f>
        <v>22106.68</v>
      </c>
      <c r="P675" s="39">
        <f t="shared" si="241"/>
        <v>53.591951515151514</v>
      </c>
      <c r="Q675" s="39">
        <v>9673</v>
      </c>
      <c r="R675" s="148" t="s">
        <v>570</v>
      </c>
    </row>
    <row r="676" spans="1:21" ht="30" customHeight="1" x14ac:dyDescent="0.25">
      <c r="A676" s="297" t="s">
        <v>2137</v>
      </c>
      <c r="B676" s="297"/>
      <c r="C676" s="297"/>
      <c r="D676" s="297"/>
      <c r="E676" s="297"/>
      <c r="F676" s="297"/>
      <c r="G676" s="297"/>
      <c r="H676" s="297"/>
      <c r="I676" s="297"/>
      <c r="J676" s="297"/>
      <c r="K676" s="297"/>
      <c r="L676" s="297"/>
      <c r="M676" s="297"/>
      <c r="N676" s="297"/>
      <c r="O676" s="297"/>
      <c r="P676" s="297"/>
      <c r="Q676" s="297"/>
      <c r="R676" s="297"/>
      <c r="S676" s="72"/>
    </row>
    <row r="677" spans="1:21" ht="44.25" customHeight="1" x14ac:dyDescent="0.25">
      <c r="A677" s="309" t="s">
        <v>2138</v>
      </c>
      <c r="B677" s="309"/>
      <c r="C677" s="51" t="s">
        <v>17</v>
      </c>
      <c r="D677" s="88" t="s">
        <v>17</v>
      </c>
      <c r="E677" s="51" t="s">
        <v>17</v>
      </c>
      <c r="F677" s="51" t="s">
        <v>17</v>
      </c>
      <c r="G677" s="51" t="s">
        <v>17</v>
      </c>
      <c r="H677" s="37">
        <f>SUM(H678:H710)</f>
        <v>17540.800000000003</v>
      </c>
      <c r="I677" s="37">
        <f t="shared" ref="I677:O677" si="243">SUM(I678:I710)</f>
        <v>967.90000000000009</v>
      </c>
      <c r="J677" s="37">
        <f t="shared" si="243"/>
        <v>14847.35</v>
      </c>
      <c r="K677" s="37">
        <f t="shared" si="243"/>
        <v>135069703.82999998</v>
      </c>
      <c r="L677" s="37">
        <f t="shared" si="243"/>
        <v>0</v>
      </c>
      <c r="M677" s="37">
        <f t="shared" si="243"/>
        <v>0</v>
      </c>
      <c r="N677" s="37">
        <f t="shared" si="243"/>
        <v>0</v>
      </c>
      <c r="O677" s="37">
        <f t="shared" si="243"/>
        <v>135069703.82999998</v>
      </c>
      <c r="P677" s="37">
        <f t="shared" ref="P677:P710" si="244">K677/H677</f>
        <v>7700.3160534297158</v>
      </c>
      <c r="Q677" s="37" t="s">
        <v>17</v>
      </c>
      <c r="R677" s="106" t="s">
        <v>17</v>
      </c>
      <c r="S677" s="72"/>
    </row>
    <row r="678" spans="1:21" ht="30" customHeight="1" x14ac:dyDescent="0.25">
      <c r="A678" s="45">
        <f>A675+1</f>
        <v>609</v>
      </c>
      <c r="B678" s="59" t="s">
        <v>861</v>
      </c>
      <c r="C678" s="25">
        <v>1969</v>
      </c>
      <c r="D678" s="25" t="s">
        <v>1875</v>
      </c>
      <c r="E678" s="26" t="s">
        <v>16</v>
      </c>
      <c r="F678" s="26">
        <v>2</v>
      </c>
      <c r="G678" s="26">
        <v>2</v>
      </c>
      <c r="H678" s="27">
        <v>543.70000000000005</v>
      </c>
      <c r="I678" s="27">
        <v>208.6</v>
      </c>
      <c r="J678" s="27">
        <v>280.8</v>
      </c>
      <c r="K678" s="27">
        <f t="shared" ref="K678" si="245">SUM(L678:O678)</f>
        <v>4901130.4000000004</v>
      </c>
      <c r="L678" s="27">
        <v>0</v>
      </c>
      <c r="M678" s="27">
        <v>0</v>
      </c>
      <c r="N678" s="27">
        <v>0</v>
      </c>
      <c r="O678" s="27">
        <f>[1]Лист1!$D$200</f>
        <v>4901130.4000000004</v>
      </c>
      <c r="P678" s="27">
        <f t="shared" si="244"/>
        <v>9014.4020599595369</v>
      </c>
      <c r="Q678" s="27">
        <v>9673</v>
      </c>
      <c r="R678" s="28" t="s">
        <v>570</v>
      </c>
    </row>
    <row r="679" spans="1:21" ht="30" customHeight="1" x14ac:dyDescent="0.25">
      <c r="A679" s="45">
        <f>A678+1</f>
        <v>610</v>
      </c>
      <c r="B679" s="59" t="s">
        <v>862</v>
      </c>
      <c r="C679" s="25">
        <v>1960</v>
      </c>
      <c r="D679" s="25" t="s">
        <v>1875</v>
      </c>
      <c r="E679" s="25" t="s">
        <v>16</v>
      </c>
      <c r="F679" s="26">
        <v>2</v>
      </c>
      <c r="G679" s="26">
        <v>2</v>
      </c>
      <c r="H679" s="27">
        <v>351.6</v>
      </c>
      <c r="I679" s="27">
        <v>0</v>
      </c>
      <c r="J679" s="27">
        <v>351.6</v>
      </c>
      <c r="K679" s="27">
        <f t="shared" ref="K679:K710" si="246">SUM(L679:O679)</f>
        <v>3660186.4</v>
      </c>
      <c r="L679" s="27">
        <v>0</v>
      </c>
      <c r="M679" s="27">
        <v>0</v>
      </c>
      <c r="N679" s="27">
        <v>0</v>
      </c>
      <c r="O679" s="27">
        <f>[1]Лист1!$D$201</f>
        <v>3660186.4</v>
      </c>
      <c r="P679" s="27">
        <f t="shared" si="244"/>
        <v>10410.086461888508</v>
      </c>
      <c r="Q679" s="27">
        <v>9673</v>
      </c>
      <c r="R679" s="28" t="s">
        <v>570</v>
      </c>
      <c r="S679" s="73"/>
      <c r="T679" s="73"/>
      <c r="U679" s="73"/>
    </row>
    <row r="680" spans="1:21" ht="30" customHeight="1" x14ac:dyDescent="0.25">
      <c r="A680" s="45">
        <f>A679+1</f>
        <v>611</v>
      </c>
      <c r="B680" s="59" t="s">
        <v>874</v>
      </c>
      <c r="C680" s="25">
        <v>1970</v>
      </c>
      <c r="D680" s="25" t="s">
        <v>1875</v>
      </c>
      <c r="E680" s="26" t="s">
        <v>16</v>
      </c>
      <c r="F680" s="25">
        <v>2</v>
      </c>
      <c r="G680" s="25">
        <v>2</v>
      </c>
      <c r="H680" s="27">
        <v>516</v>
      </c>
      <c r="I680" s="27">
        <v>0</v>
      </c>
      <c r="J680" s="27">
        <v>260</v>
      </c>
      <c r="K680" s="27">
        <f>SUM(L680:O680)</f>
        <v>4512748</v>
      </c>
      <c r="L680" s="27">
        <v>0</v>
      </c>
      <c r="M680" s="27">
        <v>0</v>
      </c>
      <c r="N680" s="27">
        <v>0</v>
      </c>
      <c r="O680" s="27">
        <f>[1]Лист1!$D$2295</f>
        <v>4512748</v>
      </c>
      <c r="P680" s="27">
        <f>K680/H680</f>
        <v>8745.635658914729</v>
      </c>
      <c r="Q680" s="27">
        <v>9673</v>
      </c>
      <c r="R680" s="28" t="s">
        <v>568</v>
      </c>
    </row>
    <row r="681" spans="1:21" ht="30" customHeight="1" x14ac:dyDescent="0.25">
      <c r="A681" s="45">
        <f t="shared" ref="A681:A682" si="247">A680+1</f>
        <v>612</v>
      </c>
      <c r="B681" s="59" t="s">
        <v>863</v>
      </c>
      <c r="C681" s="25">
        <v>1960</v>
      </c>
      <c r="D681" s="25" t="s">
        <v>1875</v>
      </c>
      <c r="E681" s="26" t="s">
        <v>16</v>
      </c>
      <c r="F681" s="26">
        <v>2</v>
      </c>
      <c r="G681" s="26">
        <v>2</v>
      </c>
      <c r="H681" s="27">
        <v>444.7</v>
      </c>
      <c r="I681" s="27">
        <v>46</v>
      </c>
      <c r="J681" s="27">
        <v>398.7</v>
      </c>
      <c r="K681" s="27">
        <f t="shared" si="246"/>
        <v>5535558.7999999998</v>
      </c>
      <c r="L681" s="27">
        <v>0</v>
      </c>
      <c r="M681" s="27">
        <v>0</v>
      </c>
      <c r="N681" s="27">
        <v>0</v>
      </c>
      <c r="O681" s="27">
        <f>[1]Лист1!$D$202</f>
        <v>5535558.7999999998</v>
      </c>
      <c r="P681" s="27">
        <f t="shared" si="244"/>
        <v>12447.849786372835</v>
      </c>
      <c r="Q681" s="27">
        <v>9673</v>
      </c>
      <c r="R681" s="28" t="s">
        <v>570</v>
      </c>
    </row>
    <row r="682" spans="1:21" s="53" customFormat="1" ht="30" customHeight="1" x14ac:dyDescent="0.25">
      <c r="A682" s="273">
        <f t="shared" si="247"/>
        <v>613</v>
      </c>
      <c r="B682" s="275" t="s">
        <v>2419</v>
      </c>
      <c r="C682" s="279">
        <v>1965</v>
      </c>
      <c r="D682" s="277" t="s">
        <v>1875</v>
      </c>
      <c r="E682" s="279" t="s">
        <v>16</v>
      </c>
      <c r="F682" s="279">
        <v>2</v>
      </c>
      <c r="G682" s="279">
        <v>2</v>
      </c>
      <c r="H682" s="281">
        <v>430.8</v>
      </c>
      <c r="I682" s="281">
        <v>0</v>
      </c>
      <c r="J682" s="281">
        <v>368.8</v>
      </c>
      <c r="K682" s="27">
        <f t="shared" ref="K682:K685" si="248">SUM(L682:O682)</f>
        <v>3428631.9400000004</v>
      </c>
      <c r="L682" s="27">
        <v>0</v>
      </c>
      <c r="M682" s="27">
        <v>0</v>
      </c>
      <c r="N682" s="27">
        <v>0</v>
      </c>
      <c r="O682" s="27">
        <f>[1]Лист1!$D$203</f>
        <v>3428631.9400000004</v>
      </c>
      <c r="P682" s="27">
        <f t="shared" si="244"/>
        <v>7958.755663881152</v>
      </c>
      <c r="Q682" s="48">
        <v>9673</v>
      </c>
      <c r="R682" s="49" t="s">
        <v>570</v>
      </c>
      <c r="S682" s="52"/>
      <c r="T682" s="52"/>
      <c r="U682" s="52"/>
    </row>
    <row r="683" spans="1:21" s="53" customFormat="1" ht="30" customHeight="1" x14ac:dyDescent="0.25">
      <c r="A683" s="274"/>
      <c r="B683" s="276"/>
      <c r="C683" s="280"/>
      <c r="D683" s="278"/>
      <c r="E683" s="280"/>
      <c r="F683" s="280"/>
      <c r="G683" s="280"/>
      <c r="H683" s="282"/>
      <c r="I683" s="282"/>
      <c r="J683" s="282"/>
      <c r="K683" s="27">
        <f t="shared" ref="K683" si="249">SUM(L683:O683)</f>
        <v>2123066</v>
      </c>
      <c r="L683" s="27">
        <v>0</v>
      </c>
      <c r="M683" s="27">
        <v>0</v>
      </c>
      <c r="N683" s="27">
        <v>0</v>
      </c>
      <c r="O683" s="27">
        <f>[1]Лист1!$D$1474</f>
        <v>2123066</v>
      </c>
      <c r="P683" s="27">
        <f>K683/H682</f>
        <v>4928.1940575673161</v>
      </c>
      <c r="Q683" s="48">
        <v>9673</v>
      </c>
      <c r="R683" s="49" t="s">
        <v>569</v>
      </c>
      <c r="S683" s="52"/>
      <c r="T683" s="52"/>
      <c r="U683" s="52"/>
    </row>
    <row r="684" spans="1:21" ht="30" customHeight="1" x14ac:dyDescent="0.25">
      <c r="A684" s="45">
        <f>A682+1</f>
        <v>614</v>
      </c>
      <c r="B684" s="59" t="s">
        <v>870</v>
      </c>
      <c r="C684" s="25">
        <v>1967</v>
      </c>
      <c r="D684" s="25" t="s">
        <v>1875</v>
      </c>
      <c r="E684" s="26" t="s">
        <v>16</v>
      </c>
      <c r="F684" s="26">
        <v>2</v>
      </c>
      <c r="G684" s="26">
        <v>2</v>
      </c>
      <c r="H684" s="27">
        <v>439.5</v>
      </c>
      <c r="I684" s="27">
        <v>48</v>
      </c>
      <c r="J684" s="27">
        <v>391.5</v>
      </c>
      <c r="K684" s="27">
        <f t="shared" si="248"/>
        <v>2123066</v>
      </c>
      <c r="L684" s="27">
        <v>0</v>
      </c>
      <c r="M684" s="27">
        <v>0</v>
      </c>
      <c r="N684" s="27">
        <v>0</v>
      </c>
      <c r="O684" s="27">
        <f>[1]Лист1!$D$1474</f>
        <v>2123066</v>
      </c>
      <c r="P684" s="27">
        <f t="shared" si="244"/>
        <v>4830.6393629124004</v>
      </c>
      <c r="Q684" s="27">
        <v>9673</v>
      </c>
      <c r="R684" s="28" t="s">
        <v>569</v>
      </c>
    </row>
    <row r="685" spans="1:21" s="53" customFormat="1" ht="30" customHeight="1" x14ac:dyDescent="0.25">
      <c r="A685" s="273">
        <f>A684+1</f>
        <v>615</v>
      </c>
      <c r="B685" s="275" t="s">
        <v>2420</v>
      </c>
      <c r="C685" s="279">
        <v>1965</v>
      </c>
      <c r="D685" s="277" t="s">
        <v>1875</v>
      </c>
      <c r="E685" s="279" t="s">
        <v>16</v>
      </c>
      <c r="F685" s="279">
        <v>2</v>
      </c>
      <c r="G685" s="279">
        <v>2</v>
      </c>
      <c r="H685" s="281">
        <v>418.7</v>
      </c>
      <c r="I685" s="281">
        <v>0</v>
      </c>
      <c r="J685" s="281">
        <v>251</v>
      </c>
      <c r="K685" s="27">
        <f t="shared" si="248"/>
        <v>4581291.63</v>
      </c>
      <c r="L685" s="27">
        <v>0</v>
      </c>
      <c r="M685" s="27">
        <v>0</v>
      </c>
      <c r="N685" s="27">
        <v>0</v>
      </c>
      <c r="O685" s="27">
        <f>[1]Лист1!$D$204</f>
        <v>4581291.63</v>
      </c>
      <c r="P685" s="27">
        <f t="shared" si="244"/>
        <v>10941.704394554574</v>
      </c>
      <c r="Q685" s="48">
        <v>9673</v>
      </c>
      <c r="R685" s="49" t="s">
        <v>570</v>
      </c>
      <c r="S685" s="52"/>
      <c r="T685" s="52"/>
      <c r="U685" s="52"/>
    </row>
    <row r="686" spans="1:21" s="53" customFormat="1" ht="30" customHeight="1" x14ac:dyDescent="0.25">
      <c r="A686" s="274"/>
      <c r="B686" s="276"/>
      <c r="C686" s="280"/>
      <c r="D686" s="278"/>
      <c r="E686" s="280"/>
      <c r="F686" s="280"/>
      <c r="G686" s="280"/>
      <c r="H686" s="282"/>
      <c r="I686" s="282"/>
      <c r="J686" s="282"/>
      <c r="K686" s="27">
        <f t="shared" ref="K686" si="250">SUM(L686:O686)</f>
        <v>1620432</v>
      </c>
      <c r="L686" s="27">
        <v>0</v>
      </c>
      <c r="M686" s="27">
        <v>0</v>
      </c>
      <c r="N686" s="27">
        <v>0</v>
      </c>
      <c r="O686" s="27">
        <f>[1]Лист1!$D$2296</f>
        <v>1620432</v>
      </c>
      <c r="P686" s="27">
        <f>K686/H685</f>
        <v>3870.1504657272512</v>
      </c>
      <c r="Q686" s="48">
        <v>9673</v>
      </c>
      <c r="R686" s="49" t="s">
        <v>568</v>
      </c>
      <c r="S686" s="52"/>
      <c r="T686" s="52"/>
      <c r="U686" s="52"/>
    </row>
    <row r="687" spans="1:21" ht="30" customHeight="1" x14ac:dyDescent="0.25">
      <c r="A687" s="45">
        <f>A685+1</f>
        <v>616</v>
      </c>
      <c r="B687" s="59" t="s">
        <v>871</v>
      </c>
      <c r="C687" s="25">
        <v>1965</v>
      </c>
      <c r="D687" s="25" t="s">
        <v>1875</v>
      </c>
      <c r="E687" s="25" t="s">
        <v>16</v>
      </c>
      <c r="F687" s="26">
        <v>2</v>
      </c>
      <c r="G687" s="26">
        <v>1</v>
      </c>
      <c r="H687" s="27">
        <v>421</v>
      </c>
      <c r="I687" s="27">
        <v>144</v>
      </c>
      <c r="J687" s="27">
        <v>277</v>
      </c>
      <c r="K687" s="27">
        <f>SUM(L687:O687)</f>
        <v>4715995</v>
      </c>
      <c r="L687" s="27">
        <v>0</v>
      </c>
      <c r="M687" s="27">
        <v>0</v>
      </c>
      <c r="N687" s="27">
        <v>0</v>
      </c>
      <c r="O687" s="27">
        <f>[1]Лист1!$D$1476</f>
        <v>4715995</v>
      </c>
      <c r="P687" s="27">
        <f>K687/H687</f>
        <v>11201.88836104513</v>
      </c>
      <c r="Q687" s="27">
        <v>9673</v>
      </c>
      <c r="R687" s="28" t="s">
        <v>569</v>
      </c>
      <c r="S687" s="73"/>
      <c r="T687" s="73"/>
      <c r="U687" s="73"/>
    </row>
    <row r="688" spans="1:21" ht="30" customHeight="1" x14ac:dyDescent="0.25">
      <c r="A688" s="45">
        <f>A687+1</f>
        <v>617</v>
      </c>
      <c r="B688" s="59" t="s">
        <v>864</v>
      </c>
      <c r="C688" s="25">
        <v>1973</v>
      </c>
      <c r="D688" s="25" t="s">
        <v>1875</v>
      </c>
      <c r="E688" s="25" t="s">
        <v>16</v>
      </c>
      <c r="F688" s="25">
        <v>2</v>
      </c>
      <c r="G688" s="25">
        <v>2</v>
      </c>
      <c r="H688" s="27">
        <v>705.6</v>
      </c>
      <c r="I688" s="27">
        <v>0</v>
      </c>
      <c r="J688" s="27">
        <v>650.9</v>
      </c>
      <c r="K688" s="27">
        <f t="shared" si="246"/>
        <v>43501.2</v>
      </c>
      <c r="L688" s="27">
        <v>0</v>
      </c>
      <c r="M688" s="27">
        <v>0</v>
      </c>
      <c r="N688" s="27">
        <v>0</v>
      </c>
      <c r="O688" s="27">
        <f>[1]Лист1!$D$205</f>
        <v>43501.2</v>
      </c>
      <c r="P688" s="27">
        <f t="shared" si="244"/>
        <v>61.651360544217681</v>
      </c>
      <c r="Q688" s="27">
        <v>9673</v>
      </c>
      <c r="R688" s="28" t="s">
        <v>570</v>
      </c>
      <c r="S688" s="73"/>
      <c r="T688" s="73"/>
      <c r="U688" s="73"/>
    </row>
    <row r="689" spans="1:21" ht="30" customHeight="1" x14ac:dyDescent="0.25">
      <c r="A689" s="45">
        <f t="shared" ref="A689:A710" si="251">A688+1</f>
        <v>618</v>
      </c>
      <c r="B689" s="59" t="s">
        <v>865</v>
      </c>
      <c r="C689" s="25">
        <v>1968</v>
      </c>
      <c r="D689" s="25" t="s">
        <v>1875</v>
      </c>
      <c r="E689" s="26" t="s">
        <v>16</v>
      </c>
      <c r="F689" s="26">
        <v>2</v>
      </c>
      <c r="G689" s="26">
        <v>1</v>
      </c>
      <c r="H689" s="27">
        <v>342.7</v>
      </c>
      <c r="I689" s="27">
        <v>0</v>
      </c>
      <c r="J689" s="27">
        <v>313.39999999999998</v>
      </c>
      <c r="K689" s="27">
        <f t="shared" si="246"/>
        <v>19349</v>
      </c>
      <c r="L689" s="27">
        <v>0</v>
      </c>
      <c r="M689" s="27">
        <v>0</v>
      </c>
      <c r="N689" s="27">
        <v>0</v>
      </c>
      <c r="O689" s="27">
        <f>[1]Лист1!$D$206</f>
        <v>19349</v>
      </c>
      <c r="P689" s="27">
        <f t="shared" si="244"/>
        <v>56.460461044645463</v>
      </c>
      <c r="Q689" s="27">
        <v>9673</v>
      </c>
      <c r="R689" s="28" t="s">
        <v>570</v>
      </c>
    </row>
    <row r="690" spans="1:21" ht="30" customHeight="1" x14ac:dyDescent="0.25">
      <c r="A690" s="45">
        <f t="shared" si="251"/>
        <v>619</v>
      </c>
      <c r="B690" s="59" t="s">
        <v>866</v>
      </c>
      <c r="C690" s="25">
        <v>1988</v>
      </c>
      <c r="D690" s="25" t="s">
        <v>1875</v>
      </c>
      <c r="E690" s="26" t="s">
        <v>16</v>
      </c>
      <c r="F690" s="26">
        <v>2</v>
      </c>
      <c r="G690" s="26">
        <v>2</v>
      </c>
      <c r="H690" s="27">
        <v>397.2</v>
      </c>
      <c r="I690" s="27">
        <v>0</v>
      </c>
      <c r="J690" s="27">
        <v>396</v>
      </c>
      <c r="K690" s="27">
        <f t="shared" si="246"/>
        <v>17696.990000000002</v>
      </c>
      <c r="L690" s="27">
        <v>0</v>
      </c>
      <c r="M690" s="27">
        <v>0</v>
      </c>
      <c r="N690" s="27">
        <v>0</v>
      </c>
      <c r="O690" s="27">
        <f>[1]Лист1!$D$207</f>
        <v>17696.990000000002</v>
      </c>
      <c r="P690" s="27">
        <f t="shared" si="244"/>
        <v>44.554355488418935</v>
      </c>
      <c r="Q690" s="27">
        <v>9673</v>
      </c>
      <c r="R690" s="28" t="s">
        <v>570</v>
      </c>
      <c r="S690" s="73"/>
      <c r="T690" s="73"/>
      <c r="U690" s="73"/>
    </row>
    <row r="691" spans="1:21" ht="30" customHeight="1" x14ac:dyDescent="0.25">
      <c r="A691" s="45">
        <f t="shared" si="251"/>
        <v>620</v>
      </c>
      <c r="B691" s="59" t="s">
        <v>867</v>
      </c>
      <c r="C691" s="25">
        <v>1973</v>
      </c>
      <c r="D691" s="25" t="s">
        <v>1875</v>
      </c>
      <c r="E691" s="26" t="s">
        <v>16</v>
      </c>
      <c r="F691" s="26">
        <v>2</v>
      </c>
      <c r="G691" s="26">
        <v>2</v>
      </c>
      <c r="H691" s="27">
        <v>770.6</v>
      </c>
      <c r="I691" s="27">
        <v>0</v>
      </c>
      <c r="J691" s="27">
        <v>716.6</v>
      </c>
      <c r="K691" s="27">
        <f t="shared" si="246"/>
        <v>41970.86</v>
      </c>
      <c r="L691" s="27">
        <v>0</v>
      </c>
      <c r="M691" s="27">
        <v>0</v>
      </c>
      <c r="N691" s="27">
        <v>0</v>
      </c>
      <c r="O691" s="27">
        <f>[1]Лист1!$D$208</f>
        <v>41970.86</v>
      </c>
      <c r="P691" s="27">
        <f t="shared" si="244"/>
        <v>54.465169997404622</v>
      </c>
      <c r="Q691" s="27">
        <v>9673</v>
      </c>
      <c r="R691" s="28" t="s">
        <v>570</v>
      </c>
    </row>
    <row r="692" spans="1:21" ht="30" customHeight="1" x14ac:dyDescent="0.25">
      <c r="A692" s="45">
        <f t="shared" si="251"/>
        <v>621</v>
      </c>
      <c r="B692" s="59" t="s">
        <v>868</v>
      </c>
      <c r="C692" s="25">
        <v>1971</v>
      </c>
      <c r="D692" s="25" t="s">
        <v>1875</v>
      </c>
      <c r="E692" s="26" t="s">
        <v>16</v>
      </c>
      <c r="F692" s="26">
        <v>2</v>
      </c>
      <c r="G692" s="26">
        <v>2</v>
      </c>
      <c r="H692" s="27">
        <v>744.1</v>
      </c>
      <c r="I692" s="27">
        <v>0</v>
      </c>
      <c r="J692" s="27">
        <v>682.1</v>
      </c>
      <c r="K692" s="27">
        <f t="shared" si="246"/>
        <v>41970.86</v>
      </c>
      <c r="L692" s="27">
        <v>0</v>
      </c>
      <c r="M692" s="27">
        <v>0</v>
      </c>
      <c r="N692" s="27">
        <v>0</v>
      </c>
      <c r="O692" s="27">
        <f>[1]Лист1!$D$209</f>
        <v>41970.86</v>
      </c>
      <c r="P692" s="27">
        <f t="shared" si="244"/>
        <v>56.4048649375084</v>
      </c>
      <c r="Q692" s="27">
        <v>9673</v>
      </c>
      <c r="R692" s="28" t="s">
        <v>570</v>
      </c>
      <c r="S692" s="73"/>
      <c r="T692" s="73"/>
      <c r="U692" s="73"/>
    </row>
    <row r="693" spans="1:21" ht="30" customHeight="1" x14ac:dyDescent="0.25">
      <c r="A693" s="45">
        <f t="shared" si="251"/>
        <v>622</v>
      </c>
      <c r="B693" s="59" t="s">
        <v>2534</v>
      </c>
      <c r="C693" s="25">
        <v>1973</v>
      </c>
      <c r="D693" s="25" t="s">
        <v>1875</v>
      </c>
      <c r="E693" s="26" t="s">
        <v>16</v>
      </c>
      <c r="F693" s="26">
        <v>2</v>
      </c>
      <c r="G693" s="26">
        <v>2</v>
      </c>
      <c r="H693" s="27">
        <v>770.6</v>
      </c>
      <c r="I693" s="27">
        <v>0</v>
      </c>
      <c r="J693" s="27">
        <v>682</v>
      </c>
      <c r="K693" s="27">
        <f t="shared" ref="K693" si="252">SUM(L693:O693)</f>
        <v>2635000</v>
      </c>
      <c r="L693" s="27">
        <v>0</v>
      </c>
      <c r="M693" s="27">
        <v>0</v>
      </c>
      <c r="N693" s="27">
        <v>0</v>
      </c>
      <c r="O693" s="27">
        <f>[1]Лист1!$D$1477</f>
        <v>2635000</v>
      </c>
      <c r="P693" s="27">
        <f t="shared" si="244"/>
        <v>3419.4134440695561</v>
      </c>
      <c r="Q693" s="48">
        <v>9673</v>
      </c>
      <c r="R693" s="28" t="s">
        <v>569</v>
      </c>
      <c r="S693" s="73"/>
      <c r="T693" s="73"/>
      <c r="U693" s="73"/>
    </row>
    <row r="694" spans="1:21" ht="30" customHeight="1" x14ac:dyDescent="0.25">
      <c r="A694" s="45">
        <f t="shared" si="251"/>
        <v>623</v>
      </c>
      <c r="B694" s="59" t="s">
        <v>872</v>
      </c>
      <c r="C694" s="25">
        <v>1973</v>
      </c>
      <c r="D694" s="25" t="s">
        <v>1875</v>
      </c>
      <c r="E694" s="26" t="s">
        <v>16</v>
      </c>
      <c r="F694" s="26">
        <v>2</v>
      </c>
      <c r="G694" s="26">
        <v>1</v>
      </c>
      <c r="H694" s="27">
        <v>370.5</v>
      </c>
      <c r="I694" s="27">
        <v>0</v>
      </c>
      <c r="J694" s="27">
        <v>340</v>
      </c>
      <c r="K694" s="27">
        <f>SUM(L694:O694)</f>
        <v>5630162.5</v>
      </c>
      <c r="L694" s="27">
        <v>0</v>
      </c>
      <c r="M694" s="27">
        <v>0</v>
      </c>
      <c r="N694" s="27">
        <v>0</v>
      </c>
      <c r="O694" s="27">
        <f>[1]Лист1!$D$1478</f>
        <v>5630162.5</v>
      </c>
      <c r="P694" s="27">
        <f>K694/H694</f>
        <v>15196.120107962213</v>
      </c>
      <c r="Q694" s="27">
        <v>9673</v>
      </c>
      <c r="R694" s="28" t="s">
        <v>569</v>
      </c>
    </row>
    <row r="695" spans="1:21" ht="30" customHeight="1" x14ac:dyDescent="0.25">
      <c r="A695" s="45">
        <f t="shared" si="251"/>
        <v>624</v>
      </c>
      <c r="B695" s="59" t="s">
        <v>2171</v>
      </c>
      <c r="C695" s="25">
        <v>1970</v>
      </c>
      <c r="D695" s="25" t="s">
        <v>1875</v>
      </c>
      <c r="E695" s="26" t="s">
        <v>16</v>
      </c>
      <c r="F695" s="26">
        <v>2</v>
      </c>
      <c r="G695" s="26">
        <v>2</v>
      </c>
      <c r="H695" s="27">
        <v>426.9</v>
      </c>
      <c r="I695" s="27">
        <v>0</v>
      </c>
      <c r="J695" s="27">
        <v>368.3</v>
      </c>
      <c r="K695" s="27">
        <f>SUM(L695:O695)</f>
        <v>6576625.5</v>
      </c>
      <c r="L695" s="27">
        <v>0</v>
      </c>
      <c r="M695" s="27">
        <v>0</v>
      </c>
      <c r="N695" s="27">
        <v>0</v>
      </c>
      <c r="O695" s="27">
        <f>[1]Лист1!$D$1479</f>
        <v>6576625.5</v>
      </c>
      <c r="P695" s="27">
        <f>K695/H695</f>
        <v>15405.541110330289</v>
      </c>
      <c r="Q695" s="27">
        <v>9673</v>
      </c>
      <c r="R695" s="28" t="s">
        <v>569</v>
      </c>
      <c r="S695" s="73"/>
      <c r="T695" s="73"/>
      <c r="U695" s="73"/>
    </row>
    <row r="696" spans="1:21" ht="30" customHeight="1" x14ac:dyDescent="0.25">
      <c r="A696" s="45">
        <f t="shared" si="251"/>
        <v>625</v>
      </c>
      <c r="B696" s="59" t="s">
        <v>2172</v>
      </c>
      <c r="C696" s="25">
        <v>1970</v>
      </c>
      <c r="D696" s="25" t="s">
        <v>1875</v>
      </c>
      <c r="E696" s="26" t="s">
        <v>16</v>
      </c>
      <c r="F696" s="26">
        <v>2</v>
      </c>
      <c r="G696" s="26">
        <v>1</v>
      </c>
      <c r="H696" s="27">
        <v>345.9</v>
      </c>
      <c r="I696" s="27">
        <v>0</v>
      </c>
      <c r="J696" s="27">
        <v>299.5</v>
      </c>
      <c r="K696" s="27">
        <f>SUM(L696:O696)</f>
        <v>5257801.5</v>
      </c>
      <c r="L696" s="27">
        <v>0</v>
      </c>
      <c r="M696" s="27">
        <v>0</v>
      </c>
      <c r="N696" s="27">
        <v>0</v>
      </c>
      <c r="O696" s="27">
        <f>[1]Лист1!$D$1480</f>
        <v>5257801.5</v>
      </c>
      <c r="P696" s="27">
        <f>K696/H696</f>
        <v>15200.3512575889</v>
      </c>
      <c r="Q696" s="27">
        <v>9673</v>
      </c>
      <c r="R696" s="28" t="s">
        <v>569</v>
      </c>
    </row>
    <row r="697" spans="1:21" ht="30" customHeight="1" x14ac:dyDescent="0.25">
      <c r="A697" s="45">
        <f t="shared" si="251"/>
        <v>626</v>
      </c>
      <c r="B697" s="59" t="s">
        <v>2173</v>
      </c>
      <c r="C697" s="25">
        <v>1972</v>
      </c>
      <c r="D697" s="25" t="s">
        <v>1875</v>
      </c>
      <c r="E697" s="26" t="s">
        <v>16</v>
      </c>
      <c r="F697" s="26">
        <v>2</v>
      </c>
      <c r="G697" s="26">
        <v>2</v>
      </c>
      <c r="H697" s="27">
        <v>699.2</v>
      </c>
      <c r="I697" s="27">
        <v>0</v>
      </c>
      <c r="J697" s="27">
        <v>694.1</v>
      </c>
      <c r="K697" s="27">
        <f t="shared" si="246"/>
        <v>33773.64</v>
      </c>
      <c r="L697" s="27">
        <v>0</v>
      </c>
      <c r="M697" s="27">
        <v>0</v>
      </c>
      <c r="N697" s="27">
        <v>0</v>
      </c>
      <c r="O697" s="27">
        <f>[1]Лист1!$D$210</f>
        <v>33773.64</v>
      </c>
      <c r="P697" s="27">
        <f t="shared" si="244"/>
        <v>48.303260869565214</v>
      </c>
      <c r="Q697" s="27">
        <v>9673</v>
      </c>
      <c r="R697" s="28" t="s">
        <v>570</v>
      </c>
    </row>
    <row r="698" spans="1:21" ht="30" customHeight="1" x14ac:dyDescent="0.25">
      <c r="A698" s="45">
        <f t="shared" si="251"/>
        <v>627</v>
      </c>
      <c r="B698" s="59" t="s">
        <v>2174</v>
      </c>
      <c r="C698" s="25">
        <v>1970</v>
      </c>
      <c r="D698" s="25" t="s">
        <v>1875</v>
      </c>
      <c r="E698" s="26" t="s">
        <v>16</v>
      </c>
      <c r="F698" s="26">
        <v>2</v>
      </c>
      <c r="G698" s="26">
        <v>2</v>
      </c>
      <c r="H698" s="27">
        <v>782.5</v>
      </c>
      <c r="I698" s="27">
        <v>0</v>
      </c>
      <c r="J698" s="27">
        <v>725.2</v>
      </c>
      <c r="K698" s="27">
        <f>SUM(L698:O698)</f>
        <v>10927131.5</v>
      </c>
      <c r="L698" s="27">
        <v>0</v>
      </c>
      <c r="M698" s="27">
        <v>0</v>
      </c>
      <c r="N698" s="27">
        <v>0</v>
      </c>
      <c r="O698" s="27">
        <f>[1]Лист1!$D$1481</f>
        <v>10927131.5</v>
      </c>
      <c r="P698" s="27">
        <f>K698/H698</f>
        <v>13964.385303514377</v>
      </c>
      <c r="Q698" s="27">
        <v>9673</v>
      </c>
      <c r="R698" s="28" t="s">
        <v>569</v>
      </c>
      <c r="S698" s="73"/>
      <c r="T698" s="73"/>
      <c r="U698" s="73"/>
    </row>
    <row r="699" spans="1:21" ht="30" customHeight="1" x14ac:dyDescent="0.25">
      <c r="A699" s="45">
        <f t="shared" si="251"/>
        <v>628</v>
      </c>
      <c r="B699" s="59" t="s">
        <v>2175</v>
      </c>
      <c r="C699" s="25">
        <v>1970</v>
      </c>
      <c r="D699" s="25" t="s">
        <v>1875</v>
      </c>
      <c r="E699" s="26" t="s">
        <v>16</v>
      </c>
      <c r="F699" s="26">
        <v>2</v>
      </c>
      <c r="G699" s="26">
        <v>2</v>
      </c>
      <c r="H699" s="27">
        <v>763.5</v>
      </c>
      <c r="I699" s="27">
        <v>0</v>
      </c>
      <c r="J699" s="27">
        <v>715.8</v>
      </c>
      <c r="K699" s="27">
        <f>SUM(L699:O699)</f>
        <v>10793375.5</v>
      </c>
      <c r="L699" s="27">
        <v>0</v>
      </c>
      <c r="M699" s="27">
        <v>0</v>
      </c>
      <c r="N699" s="27">
        <v>0</v>
      </c>
      <c r="O699" s="27">
        <f>[1]Лист1!$D$1482</f>
        <v>10793375.5</v>
      </c>
      <c r="P699" s="27">
        <f>K699/H699</f>
        <v>14136.70661427636</v>
      </c>
      <c r="Q699" s="27">
        <v>9673</v>
      </c>
      <c r="R699" s="28" t="s">
        <v>569</v>
      </c>
    </row>
    <row r="700" spans="1:21" ht="30" customHeight="1" x14ac:dyDescent="0.25">
      <c r="A700" s="45">
        <f t="shared" si="251"/>
        <v>629</v>
      </c>
      <c r="B700" s="59" t="s">
        <v>2585</v>
      </c>
      <c r="C700" s="46">
        <v>1966</v>
      </c>
      <c r="D700" s="46" t="s">
        <v>1875</v>
      </c>
      <c r="E700" s="46" t="s">
        <v>16</v>
      </c>
      <c r="F700" s="122">
        <v>2</v>
      </c>
      <c r="G700" s="122">
        <v>2</v>
      </c>
      <c r="H700" s="38">
        <v>418.8</v>
      </c>
      <c r="I700" s="123">
        <v>0</v>
      </c>
      <c r="J700" s="123">
        <v>371.3</v>
      </c>
      <c r="K700" s="27">
        <f>SUM(L700:O700)</f>
        <v>2076231</v>
      </c>
      <c r="L700" s="27">
        <v>0</v>
      </c>
      <c r="M700" s="27">
        <v>0</v>
      </c>
      <c r="N700" s="27">
        <v>0</v>
      </c>
      <c r="O700" s="27">
        <f>[1]Лист1!$D$2297</f>
        <v>2076231</v>
      </c>
      <c r="P700" s="27">
        <f>K700/H700</f>
        <v>4957.5716332378224</v>
      </c>
      <c r="Q700" s="27">
        <v>9673</v>
      </c>
      <c r="R700" s="28" t="s">
        <v>568</v>
      </c>
    </row>
    <row r="701" spans="1:21" ht="30" customHeight="1" x14ac:dyDescent="0.25">
      <c r="A701" s="45">
        <f t="shared" si="251"/>
        <v>630</v>
      </c>
      <c r="B701" s="59" t="s">
        <v>873</v>
      </c>
      <c r="C701" s="25">
        <v>1968</v>
      </c>
      <c r="D701" s="25" t="s">
        <v>1875</v>
      </c>
      <c r="E701" s="26" t="s">
        <v>16</v>
      </c>
      <c r="F701" s="26">
        <v>2</v>
      </c>
      <c r="G701" s="26">
        <v>2</v>
      </c>
      <c r="H701" s="27">
        <v>503</v>
      </c>
      <c r="I701" s="27">
        <v>0</v>
      </c>
      <c r="J701" s="27">
        <v>501.3</v>
      </c>
      <c r="K701" s="27">
        <f t="shared" si="246"/>
        <v>7734817</v>
      </c>
      <c r="L701" s="27">
        <v>0</v>
      </c>
      <c r="M701" s="27">
        <v>0</v>
      </c>
      <c r="N701" s="27">
        <v>0</v>
      </c>
      <c r="O701" s="27">
        <f>[1]Лист1!$D$1483</f>
        <v>7734817</v>
      </c>
      <c r="P701" s="27">
        <f t="shared" si="244"/>
        <v>15377.369781312127</v>
      </c>
      <c r="Q701" s="27">
        <v>9673</v>
      </c>
      <c r="R701" s="28" t="s">
        <v>569</v>
      </c>
      <c r="S701" s="73"/>
      <c r="T701" s="73"/>
      <c r="U701" s="73"/>
    </row>
    <row r="702" spans="1:21" ht="30" customHeight="1" x14ac:dyDescent="0.25">
      <c r="A702" s="45">
        <f t="shared" si="251"/>
        <v>631</v>
      </c>
      <c r="B702" s="59" t="s">
        <v>485</v>
      </c>
      <c r="C702" s="25">
        <v>1964</v>
      </c>
      <c r="D702" s="25" t="s">
        <v>1875</v>
      </c>
      <c r="E702" s="26" t="s">
        <v>16</v>
      </c>
      <c r="F702" s="26">
        <v>2</v>
      </c>
      <c r="G702" s="26">
        <v>2</v>
      </c>
      <c r="H702" s="27">
        <v>425.7</v>
      </c>
      <c r="I702" s="27">
        <v>0</v>
      </c>
      <c r="J702" s="27">
        <v>380.4</v>
      </c>
      <c r="K702" s="27">
        <f>SUM(L702:O702)</f>
        <v>2596836.1</v>
      </c>
      <c r="L702" s="27">
        <v>0</v>
      </c>
      <c r="M702" s="27">
        <v>0</v>
      </c>
      <c r="N702" s="27">
        <v>0</v>
      </c>
      <c r="O702" s="27">
        <f>[1]Лист1!$D$2298</f>
        <v>2596836.1</v>
      </c>
      <c r="P702" s="27">
        <f>K702/H702</f>
        <v>6100.1552736669018</v>
      </c>
      <c r="Q702" s="27">
        <v>9673</v>
      </c>
      <c r="R702" s="28" t="s">
        <v>568</v>
      </c>
    </row>
    <row r="703" spans="1:21" ht="30" customHeight="1" x14ac:dyDescent="0.25">
      <c r="A703" s="45">
        <f t="shared" si="251"/>
        <v>632</v>
      </c>
      <c r="B703" s="59" t="s">
        <v>486</v>
      </c>
      <c r="C703" s="25">
        <v>1964</v>
      </c>
      <c r="D703" s="25" t="s">
        <v>1875</v>
      </c>
      <c r="E703" s="26" t="s">
        <v>16</v>
      </c>
      <c r="F703" s="26">
        <v>2</v>
      </c>
      <c r="G703" s="26">
        <v>2</v>
      </c>
      <c r="H703" s="27">
        <v>562</v>
      </c>
      <c r="I703" s="27">
        <v>0</v>
      </c>
      <c r="J703" s="27">
        <v>380.7</v>
      </c>
      <c r="K703" s="27">
        <f>SUM(L703:O703)</f>
        <v>2750500</v>
      </c>
      <c r="L703" s="27">
        <v>0</v>
      </c>
      <c r="M703" s="27">
        <v>0</v>
      </c>
      <c r="N703" s="27">
        <v>0</v>
      </c>
      <c r="O703" s="27">
        <f>[1]Лист1!$D$2299</f>
        <v>2750500</v>
      </c>
      <c r="P703" s="27">
        <f>K703/H703</f>
        <v>4894.1281138790036</v>
      </c>
      <c r="Q703" s="27">
        <v>9673</v>
      </c>
      <c r="R703" s="28" t="s">
        <v>568</v>
      </c>
      <c r="S703" s="73"/>
      <c r="T703" s="73"/>
      <c r="U703" s="73"/>
    </row>
    <row r="704" spans="1:21" ht="30" customHeight="1" x14ac:dyDescent="0.25">
      <c r="A704" s="45">
        <f t="shared" si="251"/>
        <v>633</v>
      </c>
      <c r="B704" s="59" t="s">
        <v>875</v>
      </c>
      <c r="C704" s="25">
        <v>1967</v>
      </c>
      <c r="D704" s="25" t="s">
        <v>1875</v>
      </c>
      <c r="E704" s="26" t="s">
        <v>16</v>
      </c>
      <c r="F704" s="26">
        <v>2</v>
      </c>
      <c r="G704" s="26">
        <v>2</v>
      </c>
      <c r="H704" s="27">
        <v>1000</v>
      </c>
      <c r="I704" s="27">
        <v>303.3</v>
      </c>
      <c r="J704" s="27">
        <v>552</v>
      </c>
      <c r="K704" s="27">
        <f t="shared" si="246"/>
        <v>8584576</v>
      </c>
      <c r="L704" s="27">
        <v>0</v>
      </c>
      <c r="M704" s="27">
        <v>0</v>
      </c>
      <c r="N704" s="27">
        <v>0</v>
      </c>
      <c r="O704" s="27">
        <f>[1]Лист1!$D$2300</f>
        <v>8584576</v>
      </c>
      <c r="P704" s="27">
        <f t="shared" si="244"/>
        <v>8584.5759999999991</v>
      </c>
      <c r="Q704" s="27">
        <v>9673</v>
      </c>
      <c r="R704" s="28" t="s">
        <v>568</v>
      </c>
      <c r="S704" s="73"/>
      <c r="T704" s="73"/>
      <c r="U704" s="73"/>
    </row>
    <row r="705" spans="1:21" s="53" customFormat="1" ht="30" customHeight="1" x14ac:dyDescent="0.25">
      <c r="A705" s="45">
        <f t="shared" si="251"/>
        <v>634</v>
      </c>
      <c r="B705" s="59" t="s">
        <v>2421</v>
      </c>
      <c r="C705" s="26">
        <v>1968</v>
      </c>
      <c r="D705" s="25" t="s">
        <v>1875</v>
      </c>
      <c r="E705" s="26" t="s">
        <v>16</v>
      </c>
      <c r="F705" s="26">
        <v>2</v>
      </c>
      <c r="G705" s="26">
        <v>2</v>
      </c>
      <c r="H705" s="27">
        <v>400.7</v>
      </c>
      <c r="I705" s="27">
        <v>0</v>
      </c>
      <c r="J705" s="27">
        <v>312</v>
      </c>
      <c r="K705" s="27">
        <f t="shared" ref="K705" si="253">SUM(L705:O705)</f>
        <v>2608316.0499999998</v>
      </c>
      <c r="L705" s="27">
        <v>0</v>
      </c>
      <c r="M705" s="27">
        <v>0</v>
      </c>
      <c r="N705" s="27">
        <v>0</v>
      </c>
      <c r="O705" s="27">
        <f>[1]Лист1!$D$211</f>
        <v>2608316.0499999998</v>
      </c>
      <c r="P705" s="27">
        <f t="shared" si="244"/>
        <v>6509.3986773146989</v>
      </c>
      <c r="Q705" s="48">
        <v>9673</v>
      </c>
      <c r="R705" s="49" t="s">
        <v>570</v>
      </c>
      <c r="S705" s="52"/>
      <c r="T705" s="52"/>
      <c r="U705" s="52"/>
    </row>
    <row r="706" spans="1:21" ht="30" customHeight="1" x14ac:dyDescent="0.25">
      <c r="A706" s="45">
        <f t="shared" si="251"/>
        <v>635</v>
      </c>
      <c r="B706" s="59" t="s">
        <v>876</v>
      </c>
      <c r="C706" s="25">
        <v>1972</v>
      </c>
      <c r="D706" s="25" t="s">
        <v>1875</v>
      </c>
      <c r="E706" s="26" t="s">
        <v>16</v>
      </c>
      <c r="F706" s="26">
        <v>2</v>
      </c>
      <c r="G706" s="26">
        <v>2</v>
      </c>
      <c r="H706" s="27">
        <v>874.5</v>
      </c>
      <c r="I706" s="27">
        <v>218</v>
      </c>
      <c r="J706" s="27">
        <v>656.5</v>
      </c>
      <c r="K706" s="27">
        <f t="shared" si="246"/>
        <v>6699416.4000000004</v>
      </c>
      <c r="L706" s="27">
        <v>0</v>
      </c>
      <c r="M706" s="27">
        <v>0</v>
      </c>
      <c r="N706" s="27">
        <v>0</v>
      </c>
      <c r="O706" s="27">
        <f>[1]Лист1!$D$2301</f>
        <v>6699416.4000000004</v>
      </c>
      <c r="P706" s="27">
        <f t="shared" si="244"/>
        <v>7660.8535162950266</v>
      </c>
      <c r="Q706" s="27">
        <v>9673</v>
      </c>
      <c r="R706" s="28" t="s">
        <v>568</v>
      </c>
    </row>
    <row r="707" spans="1:21" ht="30" customHeight="1" x14ac:dyDescent="0.25">
      <c r="A707" s="45">
        <f t="shared" si="251"/>
        <v>636</v>
      </c>
      <c r="B707" s="59" t="s">
        <v>877</v>
      </c>
      <c r="C707" s="25">
        <v>1972</v>
      </c>
      <c r="D707" s="25" t="s">
        <v>1875</v>
      </c>
      <c r="E707" s="26" t="s">
        <v>16</v>
      </c>
      <c r="F707" s="26">
        <v>2</v>
      </c>
      <c r="G707" s="26">
        <v>2</v>
      </c>
      <c r="H707" s="27">
        <v>400.7</v>
      </c>
      <c r="I707" s="27">
        <v>0</v>
      </c>
      <c r="J707" s="27">
        <v>400.7</v>
      </c>
      <c r="K707" s="27">
        <f t="shared" si="246"/>
        <v>6832366.0999999996</v>
      </c>
      <c r="L707" s="27">
        <v>0</v>
      </c>
      <c r="M707" s="27">
        <v>0</v>
      </c>
      <c r="N707" s="27">
        <v>0</v>
      </c>
      <c r="O707" s="27">
        <f>[1]Лист1!$D$2302</f>
        <v>6832366.0999999996</v>
      </c>
      <c r="P707" s="27">
        <f t="shared" si="244"/>
        <v>17051.075867232343</v>
      </c>
      <c r="Q707" s="27">
        <v>9673</v>
      </c>
      <c r="R707" s="28" t="s">
        <v>568</v>
      </c>
      <c r="S707" s="73"/>
      <c r="T707" s="73"/>
      <c r="U707" s="73"/>
    </row>
    <row r="708" spans="1:21" ht="30" customHeight="1" x14ac:dyDescent="0.25">
      <c r="A708" s="45">
        <f t="shared" si="251"/>
        <v>637</v>
      </c>
      <c r="B708" s="59" t="s">
        <v>878</v>
      </c>
      <c r="C708" s="25">
        <v>1971</v>
      </c>
      <c r="D708" s="25" t="s">
        <v>1875</v>
      </c>
      <c r="E708" s="26" t="s">
        <v>16</v>
      </c>
      <c r="F708" s="26">
        <v>2</v>
      </c>
      <c r="G708" s="26">
        <v>2</v>
      </c>
      <c r="H708" s="27">
        <v>565.5</v>
      </c>
      <c r="I708" s="27">
        <v>0</v>
      </c>
      <c r="J708" s="27">
        <v>512.9</v>
      </c>
      <c r="K708" s="27">
        <f t="shared" si="246"/>
        <v>6875871.5</v>
      </c>
      <c r="L708" s="27">
        <v>0</v>
      </c>
      <c r="M708" s="27">
        <v>0</v>
      </c>
      <c r="N708" s="27">
        <v>0</v>
      </c>
      <c r="O708" s="27">
        <f>[1]Лист1!$D$2303</f>
        <v>6875871.5</v>
      </c>
      <c r="P708" s="27">
        <f t="shared" si="244"/>
        <v>12158.923961096374</v>
      </c>
      <c r="Q708" s="27">
        <v>9673</v>
      </c>
      <c r="R708" s="28" t="s">
        <v>568</v>
      </c>
    </row>
    <row r="709" spans="1:21" ht="30" customHeight="1" x14ac:dyDescent="0.25">
      <c r="A709" s="242">
        <f t="shared" si="251"/>
        <v>638</v>
      </c>
      <c r="B709" s="244" t="s">
        <v>869</v>
      </c>
      <c r="C709" s="246">
        <v>1970</v>
      </c>
      <c r="D709" s="246" t="s">
        <v>1875</v>
      </c>
      <c r="E709" s="248" t="s">
        <v>16</v>
      </c>
      <c r="F709" s="248">
        <v>2</v>
      </c>
      <c r="G709" s="248">
        <v>2</v>
      </c>
      <c r="H709" s="240">
        <v>708.2</v>
      </c>
      <c r="I709" s="240">
        <v>0</v>
      </c>
      <c r="J709" s="240">
        <v>708.2</v>
      </c>
      <c r="K709" s="240">
        <f>SUM(L709:O709)</f>
        <v>46501.26</v>
      </c>
      <c r="L709" s="240">
        <v>0</v>
      </c>
      <c r="M709" s="240">
        <v>0</v>
      </c>
      <c r="N709" s="240">
        <v>0</v>
      </c>
      <c r="O709" s="240">
        <f>[1]Лист1!$D$212</f>
        <v>46501.26</v>
      </c>
      <c r="P709" s="240">
        <f>K709/H709</f>
        <v>65.661197401863873</v>
      </c>
      <c r="Q709" s="240">
        <v>9673</v>
      </c>
      <c r="R709" s="136" t="s">
        <v>570</v>
      </c>
      <c r="S709" s="73"/>
      <c r="T709" s="73"/>
      <c r="U709" s="73"/>
    </row>
    <row r="710" spans="1:21" s="147" customFormat="1" ht="30" customHeight="1" x14ac:dyDescent="0.25">
      <c r="A710" s="264">
        <f t="shared" si="251"/>
        <v>639</v>
      </c>
      <c r="B710" s="265" t="s">
        <v>879</v>
      </c>
      <c r="C710" s="261">
        <v>1973</v>
      </c>
      <c r="D710" s="261" t="s">
        <v>1875</v>
      </c>
      <c r="E710" s="261" t="s">
        <v>16</v>
      </c>
      <c r="F710" s="257">
        <v>2</v>
      </c>
      <c r="G710" s="257">
        <v>3</v>
      </c>
      <c r="H710" s="262">
        <v>996.4</v>
      </c>
      <c r="I710" s="262">
        <v>0</v>
      </c>
      <c r="J710" s="262">
        <v>908.05</v>
      </c>
      <c r="K710" s="262">
        <f t="shared" si="246"/>
        <v>9043807.1999999993</v>
      </c>
      <c r="L710" s="262">
        <v>0</v>
      </c>
      <c r="M710" s="262">
        <v>0</v>
      </c>
      <c r="N710" s="262">
        <v>0</v>
      </c>
      <c r="O710" s="262">
        <f>[1]Лист1!$D$2304</f>
        <v>9043807.1999999993</v>
      </c>
      <c r="P710" s="262">
        <f t="shared" si="244"/>
        <v>9076.482537133681</v>
      </c>
      <c r="Q710" s="262">
        <v>9673</v>
      </c>
      <c r="R710" s="260" t="s">
        <v>568</v>
      </c>
    </row>
    <row r="711" spans="1:21" ht="30" customHeight="1" x14ac:dyDescent="0.25">
      <c r="A711" s="316" t="s">
        <v>2139</v>
      </c>
      <c r="B711" s="316"/>
      <c r="C711" s="316"/>
      <c r="D711" s="316"/>
      <c r="E711" s="316"/>
      <c r="F711" s="316"/>
      <c r="G711" s="316"/>
      <c r="H711" s="316"/>
      <c r="I711" s="316"/>
      <c r="J711" s="316"/>
      <c r="K711" s="316"/>
      <c r="L711" s="316"/>
      <c r="M711" s="316"/>
      <c r="N711" s="316"/>
      <c r="O711" s="316"/>
      <c r="P711" s="316"/>
      <c r="Q711" s="316"/>
      <c r="R711" s="316"/>
      <c r="S711" s="72"/>
    </row>
    <row r="712" spans="1:21" ht="49.5" customHeight="1" x14ac:dyDescent="0.25">
      <c r="A712" s="309" t="s">
        <v>2140</v>
      </c>
      <c r="B712" s="309"/>
      <c r="C712" s="51" t="s">
        <v>17</v>
      </c>
      <c r="D712" s="88" t="s">
        <v>17</v>
      </c>
      <c r="E712" s="51" t="s">
        <v>17</v>
      </c>
      <c r="F712" s="51" t="s">
        <v>17</v>
      </c>
      <c r="G712" s="51" t="s">
        <v>17</v>
      </c>
      <c r="H712" s="37">
        <f>SUM(H713:H721)</f>
        <v>13443.45</v>
      </c>
      <c r="I712" s="37">
        <f t="shared" ref="I712:O712" si="254">SUM(I713:I721)</f>
        <v>49.2</v>
      </c>
      <c r="J712" s="37">
        <f t="shared" si="254"/>
        <v>8130.3</v>
      </c>
      <c r="K712" s="37">
        <f t="shared" si="254"/>
        <v>47967510.969999999</v>
      </c>
      <c r="L712" s="37">
        <f t="shared" si="254"/>
        <v>0</v>
      </c>
      <c r="M712" s="37">
        <f t="shared" si="254"/>
        <v>0</v>
      </c>
      <c r="N712" s="37">
        <f t="shared" si="254"/>
        <v>0</v>
      </c>
      <c r="O712" s="37">
        <f t="shared" si="254"/>
        <v>47967510.969999999</v>
      </c>
      <c r="P712" s="37">
        <f>K712/H712</f>
        <v>3568.0953155625971</v>
      </c>
      <c r="Q712" s="37" t="s">
        <v>17</v>
      </c>
      <c r="R712" s="106" t="s">
        <v>17</v>
      </c>
      <c r="S712" s="72"/>
    </row>
    <row r="713" spans="1:21" ht="30" customHeight="1" x14ac:dyDescent="0.25">
      <c r="A713" s="135">
        <f>A710+1</f>
        <v>640</v>
      </c>
      <c r="B713" s="121" t="s">
        <v>882</v>
      </c>
      <c r="C713" s="46">
        <v>1970</v>
      </c>
      <c r="D713" s="46" t="s">
        <v>1875</v>
      </c>
      <c r="E713" s="47" t="s">
        <v>16</v>
      </c>
      <c r="F713" s="47">
        <v>2</v>
      </c>
      <c r="G713" s="47">
        <v>2</v>
      </c>
      <c r="H713" s="38">
        <v>412</v>
      </c>
      <c r="I713" s="38">
        <v>0</v>
      </c>
      <c r="J713" s="38">
        <v>380</v>
      </c>
      <c r="K713" s="38">
        <f>SUM(L713:O713)</f>
        <v>4926474</v>
      </c>
      <c r="L713" s="38">
        <v>0</v>
      </c>
      <c r="M713" s="38">
        <v>0</v>
      </c>
      <c r="N713" s="38">
        <v>0</v>
      </c>
      <c r="O713" s="38">
        <f>[1]Лист1!$D$2306</f>
        <v>4926474</v>
      </c>
      <c r="P713" s="38">
        <f>K713/H713</f>
        <v>11957.461165048544</v>
      </c>
      <c r="Q713" s="38">
        <v>9673</v>
      </c>
      <c r="R713" s="136" t="s">
        <v>568</v>
      </c>
      <c r="S713" s="72"/>
    </row>
    <row r="714" spans="1:21" s="147" customFormat="1" ht="30" customHeight="1" x14ac:dyDescent="0.25">
      <c r="A714" s="45">
        <f>A713+1</f>
        <v>641</v>
      </c>
      <c r="B714" s="59" t="s">
        <v>880</v>
      </c>
      <c r="C714" s="25">
        <v>1969</v>
      </c>
      <c r="D714" s="25">
        <v>2018</v>
      </c>
      <c r="E714" s="26" t="s">
        <v>16</v>
      </c>
      <c r="F714" s="26">
        <v>2</v>
      </c>
      <c r="G714" s="26">
        <v>2</v>
      </c>
      <c r="H714" s="27">
        <v>659.7</v>
      </c>
      <c r="I714" s="27">
        <v>49.2</v>
      </c>
      <c r="J714" s="27">
        <v>610.5</v>
      </c>
      <c r="K714" s="27">
        <f t="shared" ref="K714" si="255">SUM(L714:O714)</f>
        <v>28611.5</v>
      </c>
      <c r="L714" s="27">
        <v>0</v>
      </c>
      <c r="M714" s="27">
        <v>0</v>
      </c>
      <c r="N714" s="27">
        <v>0</v>
      </c>
      <c r="O714" s="27">
        <f>[1]Лист1!$D$214</f>
        <v>28611.5</v>
      </c>
      <c r="P714" s="27">
        <f t="shared" ref="P714:P721" si="256">K714/H714</f>
        <v>43.370471426405942</v>
      </c>
      <c r="Q714" s="27">
        <v>9673</v>
      </c>
      <c r="R714" s="28" t="s">
        <v>570</v>
      </c>
      <c r="S714" s="185"/>
      <c r="T714" s="146"/>
      <c r="U714" s="146"/>
    </row>
    <row r="715" spans="1:21" ht="30" customHeight="1" x14ac:dyDescent="0.25">
      <c r="A715" s="64">
        <f t="shared" ref="A715:A721" si="257">A714+1</f>
        <v>642</v>
      </c>
      <c r="B715" s="65" t="s">
        <v>2681</v>
      </c>
      <c r="C715" s="66">
        <v>1982</v>
      </c>
      <c r="D715" s="66" t="s">
        <v>1875</v>
      </c>
      <c r="E715" s="85" t="s">
        <v>16</v>
      </c>
      <c r="F715" s="85">
        <v>2</v>
      </c>
      <c r="G715" s="85">
        <v>2</v>
      </c>
      <c r="H715" s="39">
        <v>1035</v>
      </c>
      <c r="I715" s="39">
        <v>0</v>
      </c>
      <c r="J715" s="39">
        <v>916.8</v>
      </c>
      <c r="K715" s="39">
        <f t="shared" ref="K715:K721" si="258">SUM(L715:O715)</f>
        <v>6716498.75</v>
      </c>
      <c r="L715" s="39">
        <v>0</v>
      </c>
      <c r="M715" s="39">
        <v>0</v>
      </c>
      <c r="N715" s="39">
        <v>0</v>
      </c>
      <c r="O715" s="39">
        <f>[1]Лист1!$D$215</f>
        <v>6716498.75</v>
      </c>
      <c r="P715" s="39">
        <f t="shared" si="256"/>
        <v>6489.3707729468597</v>
      </c>
      <c r="Q715" s="39">
        <v>9673</v>
      </c>
      <c r="R715" s="148" t="s">
        <v>570</v>
      </c>
      <c r="S715" s="72"/>
    </row>
    <row r="716" spans="1:21" ht="30" customHeight="1" x14ac:dyDescent="0.25">
      <c r="A716" s="45">
        <f t="shared" si="257"/>
        <v>643</v>
      </c>
      <c r="B716" s="59" t="s">
        <v>881</v>
      </c>
      <c r="C716" s="25">
        <v>1973</v>
      </c>
      <c r="D716" s="25" t="s">
        <v>1875</v>
      </c>
      <c r="E716" s="26" t="s">
        <v>16</v>
      </c>
      <c r="F716" s="26">
        <v>2</v>
      </c>
      <c r="G716" s="26">
        <v>2</v>
      </c>
      <c r="H716" s="27">
        <v>416.8</v>
      </c>
      <c r="I716" s="27">
        <v>0</v>
      </c>
      <c r="J716" s="27">
        <v>380</v>
      </c>
      <c r="K716" s="27">
        <f t="shared" si="258"/>
        <v>5550891</v>
      </c>
      <c r="L716" s="27">
        <v>0</v>
      </c>
      <c r="M716" s="27">
        <v>0</v>
      </c>
      <c r="N716" s="27">
        <v>0</v>
      </c>
      <c r="O716" s="27">
        <f>[1]Лист1!$D$1485</f>
        <v>5550891</v>
      </c>
      <c r="P716" s="27">
        <f t="shared" si="256"/>
        <v>13317.876679462572</v>
      </c>
      <c r="Q716" s="27">
        <v>9673</v>
      </c>
      <c r="R716" s="28" t="s">
        <v>569</v>
      </c>
    </row>
    <row r="717" spans="1:21" ht="30" customHeight="1" x14ac:dyDescent="0.25">
      <c r="A717" s="45">
        <f t="shared" si="257"/>
        <v>644</v>
      </c>
      <c r="B717" s="59" t="s">
        <v>883</v>
      </c>
      <c r="C717" s="25">
        <v>1972</v>
      </c>
      <c r="D717" s="25" t="s">
        <v>1875</v>
      </c>
      <c r="E717" s="26" t="s">
        <v>16</v>
      </c>
      <c r="F717" s="26">
        <v>2</v>
      </c>
      <c r="G717" s="26">
        <v>2</v>
      </c>
      <c r="H717" s="27">
        <v>404.85</v>
      </c>
      <c r="I717" s="27">
        <v>0</v>
      </c>
      <c r="J717" s="27">
        <v>380</v>
      </c>
      <c r="K717" s="27">
        <f t="shared" si="258"/>
        <v>5558486.4000000004</v>
      </c>
      <c r="L717" s="27">
        <v>0</v>
      </c>
      <c r="M717" s="27">
        <v>0</v>
      </c>
      <c r="N717" s="27">
        <v>0</v>
      </c>
      <c r="O717" s="27">
        <f>[1]Лист1!$D$2307</f>
        <v>5558486.4000000004</v>
      </c>
      <c r="P717" s="27">
        <f t="shared" si="256"/>
        <v>13729.742867728788</v>
      </c>
      <c r="Q717" s="27">
        <v>9673</v>
      </c>
      <c r="R717" s="28" t="s">
        <v>568</v>
      </c>
    </row>
    <row r="718" spans="1:21" ht="30" customHeight="1" x14ac:dyDescent="0.25">
      <c r="A718" s="45">
        <f t="shared" si="257"/>
        <v>645</v>
      </c>
      <c r="B718" s="59" t="s">
        <v>2671</v>
      </c>
      <c r="C718" s="25">
        <v>1964</v>
      </c>
      <c r="D718" s="25" t="s">
        <v>1875</v>
      </c>
      <c r="E718" s="26" t="s">
        <v>16</v>
      </c>
      <c r="F718" s="26">
        <v>4</v>
      </c>
      <c r="G718" s="26">
        <v>3</v>
      </c>
      <c r="H718" s="27">
        <v>2208.1999999999998</v>
      </c>
      <c r="I718" s="27">
        <v>0</v>
      </c>
      <c r="J718" s="27">
        <v>1288</v>
      </c>
      <c r="K718" s="27">
        <f t="shared" si="258"/>
        <v>6423020.7400000002</v>
      </c>
      <c r="L718" s="27">
        <v>0</v>
      </c>
      <c r="M718" s="27">
        <v>0</v>
      </c>
      <c r="N718" s="27">
        <v>0</v>
      </c>
      <c r="O718" s="27">
        <f>[1]Лист1!$D$216</f>
        <v>6423020.7400000002</v>
      </c>
      <c r="P718" s="27">
        <f t="shared" si="256"/>
        <v>2908.7133140114124</v>
      </c>
      <c r="Q718" s="27">
        <v>9673</v>
      </c>
      <c r="R718" s="28" t="s">
        <v>570</v>
      </c>
    </row>
    <row r="719" spans="1:21" ht="30" customHeight="1" x14ac:dyDescent="0.25">
      <c r="A719" s="45">
        <f t="shared" si="257"/>
        <v>646</v>
      </c>
      <c r="B719" s="59" t="s">
        <v>2672</v>
      </c>
      <c r="C719" s="25">
        <v>1966</v>
      </c>
      <c r="D719" s="25" t="s">
        <v>1875</v>
      </c>
      <c r="E719" s="26" t="s">
        <v>16</v>
      </c>
      <c r="F719" s="26">
        <v>4</v>
      </c>
      <c r="G719" s="26">
        <v>3</v>
      </c>
      <c r="H719" s="27">
        <v>2153.4</v>
      </c>
      <c r="I719" s="27">
        <v>0</v>
      </c>
      <c r="J719" s="27">
        <v>1319.8</v>
      </c>
      <c r="K719" s="27">
        <f t="shared" si="258"/>
        <v>6580082.7599999998</v>
      </c>
      <c r="L719" s="27">
        <v>0</v>
      </c>
      <c r="M719" s="27">
        <v>0</v>
      </c>
      <c r="N719" s="27">
        <v>0</v>
      </c>
      <c r="O719" s="27">
        <f>[1]Лист1!$D$217</f>
        <v>6580082.7599999998</v>
      </c>
      <c r="P719" s="27">
        <f t="shared" si="256"/>
        <v>3055.6713847868486</v>
      </c>
      <c r="Q719" s="27">
        <v>9673</v>
      </c>
      <c r="R719" s="28" t="s">
        <v>570</v>
      </c>
    </row>
    <row r="720" spans="1:21" ht="30" customHeight="1" x14ac:dyDescent="0.25">
      <c r="A720" s="45">
        <f t="shared" si="257"/>
        <v>647</v>
      </c>
      <c r="B720" s="59" t="s">
        <v>2673</v>
      </c>
      <c r="C720" s="25">
        <v>1972</v>
      </c>
      <c r="D720" s="25" t="s">
        <v>1875</v>
      </c>
      <c r="E720" s="26" t="s">
        <v>2721</v>
      </c>
      <c r="F720" s="26">
        <v>5</v>
      </c>
      <c r="G720" s="26">
        <v>3</v>
      </c>
      <c r="H720" s="27">
        <v>2763.8</v>
      </c>
      <c r="I720" s="27">
        <v>0</v>
      </c>
      <c r="J720" s="27">
        <v>1618.7</v>
      </c>
      <c r="K720" s="27">
        <f t="shared" si="258"/>
        <v>7168991.5499999998</v>
      </c>
      <c r="L720" s="27">
        <v>0</v>
      </c>
      <c r="M720" s="27">
        <v>0</v>
      </c>
      <c r="N720" s="27">
        <v>0</v>
      </c>
      <c r="O720" s="27">
        <f>[1]Лист1!$D$218</f>
        <v>7168991.5499999998</v>
      </c>
      <c r="P720" s="27">
        <f t="shared" si="256"/>
        <v>2593.8894095086471</v>
      </c>
      <c r="Q720" s="27">
        <v>9673</v>
      </c>
      <c r="R720" s="28" t="s">
        <v>570</v>
      </c>
    </row>
    <row r="721" spans="1:21" ht="30" customHeight="1" x14ac:dyDescent="0.25">
      <c r="A721" s="45">
        <f t="shared" si="257"/>
        <v>648</v>
      </c>
      <c r="B721" s="59" t="s">
        <v>2674</v>
      </c>
      <c r="C721" s="25">
        <v>1978</v>
      </c>
      <c r="D721" s="25" t="s">
        <v>1875</v>
      </c>
      <c r="E721" s="26" t="s">
        <v>110</v>
      </c>
      <c r="F721" s="26">
        <v>5</v>
      </c>
      <c r="G721" s="26">
        <v>3</v>
      </c>
      <c r="H721" s="27">
        <v>3389.7</v>
      </c>
      <c r="I721" s="27">
        <v>0</v>
      </c>
      <c r="J721" s="27">
        <v>1236.5</v>
      </c>
      <c r="K721" s="27">
        <f t="shared" si="258"/>
        <v>5014454.2700000005</v>
      </c>
      <c r="L721" s="27">
        <v>0</v>
      </c>
      <c r="M721" s="27">
        <v>0</v>
      </c>
      <c r="N721" s="27">
        <v>0</v>
      </c>
      <c r="O721" s="27">
        <f>[1]Лист1!$D$219</f>
        <v>5014454.2700000005</v>
      </c>
      <c r="P721" s="27">
        <f t="shared" si="256"/>
        <v>1479.3209635070953</v>
      </c>
      <c r="Q721" s="27">
        <v>9673</v>
      </c>
      <c r="R721" s="28" t="s">
        <v>570</v>
      </c>
    </row>
    <row r="722" spans="1:21" s="30" customFormat="1" ht="30" customHeight="1" x14ac:dyDescent="0.25">
      <c r="A722" s="297" t="s">
        <v>2141</v>
      </c>
      <c r="B722" s="297"/>
      <c r="C722" s="297"/>
      <c r="D722" s="297"/>
      <c r="E722" s="297"/>
      <c r="F722" s="297"/>
      <c r="G722" s="297"/>
      <c r="H722" s="297"/>
      <c r="I722" s="297"/>
      <c r="J722" s="297"/>
      <c r="K722" s="297"/>
      <c r="L722" s="297"/>
      <c r="M722" s="297"/>
      <c r="N722" s="297"/>
      <c r="O722" s="297"/>
      <c r="P722" s="297"/>
      <c r="Q722" s="297"/>
      <c r="R722" s="297"/>
      <c r="S722" s="58"/>
    </row>
    <row r="723" spans="1:21" s="72" customFormat="1" ht="45.75" customHeight="1" x14ac:dyDescent="0.25">
      <c r="A723" s="309" t="s">
        <v>2142</v>
      </c>
      <c r="B723" s="309"/>
      <c r="C723" s="88" t="s">
        <v>17</v>
      </c>
      <c r="D723" s="88" t="s">
        <v>17</v>
      </c>
      <c r="E723" s="88" t="s">
        <v>17</v>
      </c>
      <c r="F723" s="88" t="s">
        <v>17</v>
      </c>
      <c r="G723" s="88" t="s">
        <v>17</v>
      </c>
      <c r="H723" s="37">
        <f>SUM(H724:H817)</f>
        <v>96236.84</v>
      </c>
      <c r="I723" s="37">
        <f t="shared" ref="I723:O723" si="259">SUM(I724:I817)</f>
        <v>1178.8</v>
      </c>
      <c r="J723" s="37">
        <f t="shared" si="259"/>
        <v>81831.85000000002</v>
      </c>
      <c r="K723" s="37">
        <f t="shared" si="259"/>
        <v>568133636.67000008</v>
      </c>
      <c r="L723" s="37">
        <f t="shared" si="259"/>
        <v>0</v>
      </c>
      <c r="M723" s="37">
        <f t="shared" si="259"/>
        <v>0</v>
      </c>
      <c r="N723" s="37">
        <f t="shared" si="259"/>
        <v>0</v>
      </c>
      <c r="O723" s="37">
        <f t="shared" si="259"/>
        <v>568133636.67000008</v>
      </c>
      <c r="P723" s="37">
        <f>K723/H723</f>
        <v>5903.4943029093647</v>
      </c>
      <c r="Q723" s="37" t="s">
        <v>17</v>
      </c>
      <c r="R723" s="106" t="s">
        <v>17</v>
      </c>
      <c r="U723" s="116"/>
    </row>
    <row r="724" spans="1:21" s="53" customFormat="1" ht="30" customHeight="1" x14ac:dyDescent="0.25">
      <c r="A724" s="45">
        <f>A721+1</f>
        <v>649</v>
      </c>
      <c r="B724" s="59" t="s">
        <v>2422</v>
      </c>
      <c r="C724" s="26">
        <v>1987</v>
      </c>
      <c r="D724" s="25" t="s">
        <v>1875</v>
      </c>
      <c r="E724" s="26" t="s">
        <v>18</v>
      </c>
      <c r="F724" s="26">
        <v>5</v>
      </c>
      <c r="G724" s="26">
        <v>4</v>
      </c>
      <c r="H724" s="27">
        <v>4307.1000000000004</v>
      </c>
      <c r="I724" s="27">
        <v>0</v>
      </c>
      <c r="J724" s="27">
        <v>4302</v>
      </c>
      <c r="K724" s="27">
        <f>SUM(L724:O724)</f>
        <v>6023203.2000000002</v>
      </c>
      <c r="L724" s="27">
        <v>0</v>
      </c>
      <c r="M724" s="27">
        <v>0</v>
      </c>
      <c r="N724" s="27">
        <v>0</v>
      </c>
      <c r="O724" s="27">
        <f>[1]Лист1!$D$221</f>
        <v>6023203.2000000002</v>
      </c>
      <c r="P724" s="27">
        <f>K724/H724</f>
        <v>1398.4358849341784</v>
      </c>
      <c r="Q724" s="48">
        <v>9673</v>
      </c>
      <c r="R724" s="49" t="s">
        <v>570</v>
      </c>
      <c r="S724" s="52"/>
      <c r="T724" s="52"/>
      <c r="U724" s="52"/>
    </row>
    <row r="725" spans="1:21" s="53" customFormat="1" ht="30" customHeight="1" x14ac:dyDescent="0.25">
      <c r="A725" s="45">
        <f>A724+1</f>
        <v>650</v>
      </c>
      <c r="B725" s="59" t="s">
        <v>2423</v>
      </c>
      <c r="C725" s="26">
        <v>1987</v>
      </c>
      <c r="D725" s="25" t="s">
        <v>1875</v>
      </c>
      <c r="E725" s="26" t="s">
        <v>18</v>
      </c>
      <c r="F725" s="26">
        <v>4</v>
      </c>
      <c r="G725" s="26">
        <v>4</v>
      </c>
      <c r="H725" s="27">
        <v>1969.9</v>
      </c>
      <c r="I725" s="27">
        <v>0</v>
      </c>
      <c r="J725" s="27">
        <v>1963</v>
      </c>
      <c r="K725" s="27">
        <f>SUM(L725:O725)</f>
        <v>19675595.66</v>
      </c>
      <c r="L725" s="27">
        <v>0</v>
      </c>
      <c r="M725" s="27">
        <v>0</v>
      </c>
      <c r="N725" s="27">
        <v>0</v>
      </c>
      <c r="O725" s="27">
        <f>[1]Лист1!$D$222</f>
        <v>19675595.66</v>
      </c>
      <c r="P725" s="27">
        <f>K725/H725</f>
        <v>9988.1190212701149</v>
      </c>
      <c r="Q725" s="48">
        <v>9673</v>
      </c>
      <c r="R725" s="49" t="s">
        <v>570</v>
      </c>
      <c r="S725" s="52"/>
      <c r="T725" s="52"/>
      <c r="U725" s="52"/>
    </row>
    <row r="726" spans="1:21" s="72" customFormat="1" ht="30" customHeight="1" x14ac:dyDescent="0.25">
      <c r="A726" s="45">
        <f t="shared" ref="A726:A728" si="260">A725+1</f>
        <v>651</v>
      </c>
      <c r="B726" s="59" t="s">
        <v>1866</v>
      </c>
      <c r="C726" s="25">
        <v>1969</v>
      </c>
      <c r="D726" s="25" t="s">
        <v>1875</v>
      </c>
      <c r="E726" s="26" t="s">
        <v>16</v>
      </c>
      <c r="F726" s="159">
        <v>2</v>
      </c>
      <c r="G726" s="159">
        <v>3</v>
      </c>
      <c r="H726" s="27">
        <v>3377.3</v>
      </c>
      <c r="I726" s="27">
        <v>0</v>
      </c>
      <c r="J726" s="27">
        <v>935.8</v>
      </c>
      <c r="K726" s="27">
        <f>SUM(L726:O726)</f>
        <v>19421373.5</v>
      </c>
      <c r="L726" s="27">
        <v>0</v>
      </c>
      <c r="M726" s="27">
        <v>0</v>
      </c>
      <c r="N726" s="27">
        <v>0</v>
      </c>
      <c r="O726" s="27">
        <f>[1]Лист1!$D$2309</f>
        <v>19421373.5</v>
      </c>
      <c r="P726" s="27">
        <f>K726/H726</f>
        <v>5750.5621354336299</v>
      </c>
      <c r="Q726" s="27">
        <v>9673</v>
      </c>
      <c r="R726" s="28" t="s">
        <v>568</v>
      </c>
      <c r="S726" s="186"/>
    </row>
    <row r="727" spans="1:21" s="72" customFormat="1" ht="30" customHeight="1" x14ac:dyDescent="0.25">
      <c r="A727" s="45">
        <f t="shared" si="260"/>
        <v>652</v>
      </c>
      <c r="B727" s="59" t="s">
        <v>449</v>
      </c>
      <c r="C727" s="25">
        <v>1954</v>
      </c>
      <c r="D727" s="25" t="s">
        <v>1875</v>
      </c>
      <c r="E727" s="26" t="s">
        <v>16</v>
      </c>
      <c r="F727" s="26">
        <v>2</v>
      </c>
      <c r="G727" s="26">
        <v>1</v>
      </c>
      <c r="H727" s="27">
        <v>1070.4000000000001</v>
      </c>
      <c r="I727" s="27">
        <v>0</v>
      </c>
      <c r="J727" s="27">
        <v>396.1</v>
      </c>
      <c r="K727" s="27">
        <f t="shared" ref="K727:K810" si="261">SUM(L727:O727)</f>
        <v>21969.3</v>
      </c>
      <c r="L727" s="27">
        <v>0</v>
      </c>
      <c r="M727" s="27">
        <v>0</v>
      </c>
      <c r="N727" s="27">
        <v>0</v>
      </c>
      <c r="O727" s="27">
        <f>[1]Лист1!$D$223</f>
        <v>21969.3</v>
      </c>
      <c r="P727" s="27">
        <f t="shared" ref="P727:P809" si="262">K727/H727</f>
        <v>20.524383408071746</v>
      </c>
      <c r="Q727" s="27">
        <v>9673</v>
      </c>
      <c r="R727" s="28" t="s">
        <v>570</v>
      </c>
      <c r="S727" s="108"/>
    </row>
    <row r="728" spans="1:21" s="72" customFormat="1" ht="30" customHeight="1" x14ac:dyDescent="0.25">
      <c r="A728" s="45">
        <f t="shared" si="260"/>
        <v>653</v>
      </c>
      <c r="B728" s="59" t="s">
        <v>448</v>
      </c>
      <c r="C728" s="25">
        <v>1956</v>
      </c>
      <c r="D728" s="25" t="s">
        <v>1875</v>
      </c>
      <c r="E728" s="26" t="s">
        <v>16</v>
      </c>
      <c r="F728" s="26">
        <v>2</v>
      </c>
      <c r="G728" s="26">
        <v>1</v>
      </c>
      <c r="H728" s="27">
        <v>1062.5999999999999</v>
      </c>
      <c r="I728" s="27">
        <v>0</v>
      </c>
      <c r="J728" s="27">
        <v>397.4</v>
      </c>
      <c r="K728" s="27">
        <f t="shared" si="261"/>
        <v>22040.880000000001</v>
      </c>
      <c r="L728" s="27">
        <v>0</v>
      </c>
      <c r="M728" s="27">
        <v>0</v>
      </c>
      <c r="N728" s="27">
        <v>0</v>
      </c>
      <c r="O728" s="27">
        <f>[1]Лист1!$D$224</f>
        <v>22040.880000000001</v>
      </c>
      <c r="P728" s="27">
        <f t="shared" si="262"/>
        <v>20.742405420666294</v>
      </c>
      <c r="Q728" s="27">
        <v>9673</v>
      </c>
      <c r="R728" s="28" t="s">
        <v>570</v>
      </c>
      <c r="S728" s="62"/>
    </row>
    <row r="729" spans="1:21" s="72" customFormat="1" ht="23.25" customHeight="1" x14ac:dyDescent="0.25">
      <c r="A729" s="273">
        <f>A728+1</f>
        <v>654</v>
      </c>
      <c r="B729" s="275" t="s">
        <v>435</v>
      </c>
      <c r="C729" s="277">
        <v>1965</v>
      </c>
      <c r="D729" s="277" t="s">
        <v>1875</v>
      </c>
      <c r="E729" s="279" t="s">
        <v>16</v>
      </c>
      <c r="F729" s="279">
        <v>2</v>
      </c>
      <c r="G729" s="279">
        <v>2</v>
      </c>
      <c r="H729" s="281">
        <v>1747.4</v>
      </c>
      <c r="I729" s="281">
        <v>0</v>
      </c>
      <c r="J729" s="281">
        <v>324.10000000000002</v>
      </c>
      <c r="K729" s="27">
        <f t="shared" si="261"/>
        <v>4572500</v>
      </c>
      <c r="L729" s="27">
        <v>0</v>
      </c>
      <c r="M729" s="27">
        <v>0</v>
      </c>
      <c r="N729" s="27">
        <v>0</v>
      </c>
      <c r="O729" s="27">
        <f>[1]Лист1!$D$225</f>
        <v>4572500</v>
      </c>
      <c r="P729" s="27">
        <f t="shared" si="262"/>
        <v>2616.7448781046123</v>
      </c>
      <c r="Q729" s="27">
        <v>9673</v>
      </c>
      <c r="R729" s="28" t="s">
        <v>570</v>
      </c>
      <c r="S729" s="62"/>
    </row>
    <row r="730" spans="1:21" s="72" customFormat="1" ht="21" customHeight="1" x14ac:dyDescent="0.25">
      <c r="A730" s="274"/>
      <c r="B730" s="276"/>
      <c r="C730" s="278"/>
      <c r="D730" s="278"/>
      <c r="E730" s="280"/>
      <c r="F730" s="280"/>
      <c r="G730" s="280"/>
      <c r="H730" s="282"/>
      <c r="I730" s="282"/>
      <c r="J730" s="282"/>
      <c r="K730" s="27">
        <f t="shared" ref="K730" si="263">SUM(L730:O730)</f>
        <v>5054553.6000000006</v>
      </c>
      <c r="L730" s="27">
        <v>0</v>
      </c>
      <c r="M730" s="27">
        <v>0</v>
      </c>
      <c r="N730" s="27">
        <v>0</v>
      </c>
      <c r="O730" s="27">
        <f>[1]Лист1!$D$1487</f>
        <v>5054553.6000000006</v>
      </c>
      <c r="P730" s="27">
        <f>K730/H729</f>
        <v>2892.6139407119149</v>
      </c>
      <c r="Q730" s="27">
        <v>9673</v>
      </c>
      <c r="R730" s="28" t="s">
        <v>569</v>
      </c>
      <c r="S730" s="62"/>
    </row>
    <row r="731" spans="1:21" s="72" customFormat="1" ht="26.25" customHeight="1" x14ac:dyDescent="0.25">
      <c r="A731" s="45">
        <f>A729+1</f>
        <v>655</v>
      </c>
      <c r="B731" s="59" t="s">
        <v>447</v>
      </c>
      <c r="C731" s="25">
        <v>1953</v>
      </c>
      <c r="D731" s="25" t="s">
        <v>1875</v>
      </c>
      <c r="E731" s="26" t="s">
        <v>16</v>
      </c>
      <c r="F731" s="26">
        <v>1</v>
      </c>
      <c r="G731" s="26">
        <v>1</v>
      </c>
      <c r="H731" s="27">
        <v>644.79999999999995</v>
      </c>
      <c r="I731" s="27">
        <v>0</v>
      </c>
      <c r="J731" s="27">
        <v>245.9</v>
      </c>
      <c r="K731" s="27">
        <f t="shared" si="261"/>
        <v>8820.6200000000008</v>
      </c>
      <c r="L731" s="27">
        <v>0</v>
      </c>
      <c r="M731" s="27">
        <v>0</v>
      </c>
      <c r="N731" s="27">
        <v>0</v>
      </c>
      <c r="O731" s="27">
        <f>[1]Лист1!$D$226</f>
        <v>8820.6200000000008</v>
      </c>
      <c r="P731" s="27">
        <f t="shared" si="262"/>
        <v>13.679621588089333</v>
      </c>
      <c r="Q731" s="27">
        <v>9673</v>
      </c>
      <c r="R731" s="28" t="s">
        <v>570</v>
      </c>
      <c r="S731" s="62"/>
    </row>
    <row r="732" spans="1:21" s="72" customFormat="1" ht="30" customHeight="1" x14ac:dyDescent="0.25">
      <c r="A732" s="45">
        <f>A731+1</f>
        <v>656</v>
      </c>
      <c r="B732" s="59" t="s">
        <v>78</v>
      </c>
      <c r="C732" s="25">
        <v>1964</v>
      </c>
      <c r="D732" s="25" t="s">
        <v>1875</v>
      </c>
      <c r="E732" s="26" t="s">
        <v>16</v>
      </c>
      <c r="F732" s="25">
        <v>2</v>
      </c>
      <c r="G732" s="25">
        <v>1</v>
      </c>
      <c r="H732" s="27">
        <v>658.4</v>
      </c>
      <c r="I732" s="27">
        <v>0</v>
      </c>
      <c r="J732" s="27">
        <v>624.79999999999995</v>
      </c>
      <c r="K732" s="27">
        <f t="shared" ref="K732:K749" si="264">SUM(L732:O732)</f>
        <v>2351259</v>
      </c>
      <c r="L732" s="27">
        <v>0</v>
      </c>
      <c r="M732" s="27">
        <v>0</v>
      </c>
      <c r="N732" s="27">
        <v>0</v>
      </c>
      <c r="O732" s="27">
        <f>[1]Лист1!$D$1488</f>
        <v>2351259</v>
      </c>
      <c r="P732" s="27">
        <f t="shared" si="262"/>
        <v>3571.1710206561361</v>
      </c>
      <c r="Q732" s="27">
        <v>9673</v>
      </c>
      <c r="R732" s="28" t="s">
        <v>569</v>
      </c>
      <c r="S732" s="62"/>
    </row>
    <row r="733" spans="1:21" s="72" customFormat="1" ht="30" customHeight="1" x14ac:dyDescent="0.25">
      <c r="A733" s="45">
        <f t="shared" ref="A733:A739" si="265">A732+1</f>
        <v>657</v>
      </c>
      <c r="B733" s="59" t="s">
        <v>79</v>
      </c>
      <c r="C733" s="25">
        <v>1964</v>
      </c>
      <c r="D733" s="25" t="s">
        <v>1875</v>
      </c>
      <c r="E733" s="26" t="s">
        <v>16</v>
      </c>
      <c r="F733" s="25">
        <v>2</v>
      </c>
      <c r="G733" s="25">
        <v>2</v>
      </c>
      <c r="H733" s="27">
        <v>651.5</v>
      </c>
      <c r="I733" s="27">
        <v>47.5</v>
      </c>
      <c r="J733" s="27">
        <v>550.5</v>
      </c>
      <c r="K733" s="27">
        <f t="shared" si="264"/>
        <v>8093746</v>
      </c>
      <c r="L733" s="27">
        <v>0</v>
      </c>
      <c r="M733" s="27">
        <v>0</v>
      </c>
      <c r="N733" s="27">
        <v>0</v>
      </c>
      <c r="O733" s="27">
        <f>[1]Лист1!$D$1489</f>
        <v>8093746</v>
      </c>
      <c r="P733" s="27">
        <f t="shared" si="262"/>
        <v>12423.247889485801</v>
      </c>
      <c r="Q733" s="27">
        <v>9673</v>
      </c>
      <c r="R733" s="28" t="s">
        <v>569</v>
      </c>
      <c r="S733" s="186"/>
    </row>
    <row r="734" spans="1:21" s="72" customFormat="1" ht="30" customHeight="1" x14ac:dyDescent="0.25">
      <c r="A734" s="45">
        <f t="shared" si="265"/>
        <v>658</v>
      </c>
      <c r="B734" s="59" t="s">
        <v>884</v>
      </c>
      <c r="C734" s="25">
        <v>1960</v>
      </c>
      <c r="D734" s="25" t="s">
        <v>1875</v>
      </c>
      <c r="E734" s="26" t="s">
        <v>16</v>
      </c>
      <c r="F734" s="26">
        <v>3</v>
      </c>
      <c r="G734" s="26">
        <v>3</v>
      </c>
      <c r="H734" s="27">
        <v>1545.7</v>
      </c>
      <c r="I734" s="27">
        <v>0</v>
      </c>
      <c r="J734" s="27">
        <v>1509.5</v>
      </c>
      <c r="K734" s="27">
        <f t="shared" si="264"/>
        <v>29260.42</v>
      </c>
      <c r="L734" s="27">
        <v>0</v>
      </c>
      <c r="M734" s="27">
        <v>0</v>
      </c>
      <c r="N734" s="27">
        <v>0</v>
      </c>
      <c r="O734" s="27">
        <f>[1]Лист1!$D$227</f>
        <v>29260.42</v>
      </c>
      <c r="P734" s="27">
        <f t="shared" si="262"/>
        <v>18.930206378986867</v>
      </c>
      <c r="Q734" s="27">
        <v>9673</v>
      </c>
      <c r="R734" s="28" t="s">
        <v>570</v>
      </c>
      <c r="S734" s="186"/>
    </row>
    <row r="735" spans="1:21" s="72" customFormat="1" ht="30" customHeight="1" x14ac:dyDescent="0.25">
      <c r="A735" s="45">
        <f t="shared" si="265"/>
        <v>659</v>
      </c>
      <c r="B735" s="59" t="s">
        <v>1867</v>
      </c>
      <c r="C735" s="25">
        <v>1969</v>
      </c>
      <c r="D735" s="25" t="s">
        <v>1875</v>
      </c>
      <c r="E735" s="26" t="s">
        <v>16</v>
      </c>
      <c r="F735" s="159">
        <v>3</v>
      </c>
      <c r="G735" s="159">
        <v>3</v>
      </c>
      <c r="H735" s="27">
        <v>1502.9</v>
      </c>
      <c r="I735" s="27">
        <v>0</v>
      </c>
      <c r="J735" s="27">
        <v>1502.9</v>
      </c>
      <c r="K735" s="27">
        <f t="shared" si="264"/>
        <v>17053496.600000001</v>
      </c>
      <c r="L735" s="27">
        <v>0</v>
      </c>
      <c r="M735" s="27">
        <v>0</v>
      </c>
      <c r="N735" s="27">
        <v>0</v>
      </c>
      <c r="O735" s="27">
        <f>[1]Лист1!$D$2310</f>
        <v>17053496.600000001</v>
      </c>
      <c r="P735" s="27">
        <f t="shared" si="262"/>
        <v>11347.060083837914</v>
      </c>
      <c r="Q735" s="27">
        <v>9673</v>
      </c>
      <c r="R735" s="28" t="s">
        <v>568</v>
      </c>
      <c r="S735" s="186"/>
    </row>
    <row r="736" spans="1:21" s="72" customFormat="1" ht="24.75" customHeight="1" x14ac:dyDescent="0.25">
      <c r="A736" s="45">
        <f t="shared" si="265"/>
        <v>660</v>
      </c>
      <c r="B736" s="59" t="s">
        <v>1868</v>
      </c>
      <c r="C736" s="25">
        <v>1971</v>
      </c>
      <c r="D736" s="25" t="s">
        <v>1875</v>
      </c>
      <c r="E736" s="26" t="s">
        <v>16</v>
      </c>
      <c r="F736" s="159">
        <v>2</v>
      </c>
      <c r="G736" s="159">
        <v>1</v>
      </c>
      <c r="H736" s="27">
        <v>400.6</v>
      </c>
      <c r="I736" s="27">
        <v>0</v>
      </c>
      <c r="J736" s="27">
        <v>367.9</v>
      </c>
      <c r="K736" s="27">
        <f t="shared" si="264"/>
        <v>5703031.4000000004</v>
      </c>
      <c r="L736" s="27">
        <v>0</v>
      </c>
      <c r="M736" s="27">
        <v>0</v>
      </c>
      <c r="N736" s="27">
        <v>0</v>
      </c>
      <c r="O736" s="27">
        <f>[1]Лист1!$D$2311</f>
        <v>5703031.4000000004</v>
      </c>
      <c r="P736" s="27">
        <f t="shared" si="262"/>
        <v>14236.224163754368</v>
      </c>
      <c r="Q736" s="27">
        <v>9673</v>
      </c>
      <c r="R736" s="28" t="s">
        <v>568</v>
      </c>
      <c r="S736" s="186"/>
    </row>
    <row r="737" spans="1:21" s="72" customFormat="1" ht="30" customHeight="1" x14ac:dyDescent="0.25">
      <c r="A737" s="45">
        <f t="shared" si="265"/>
        <v>661</v>
      </c>
      <c r="B737" s="59" t="s">
        <v>1869</v>
      </c>
      <c r="C737" s="25">
        <v>1971</v>
      </c>
      <c r="D737" s="25" t="s">
        <v>1875</v>
      </c>
      <c r="E737" s="26" t="s">
        <v>16</v>
      </c>
      <c r="F737" s="159">
        <v>2</v>
      </c>
      <c r="G737" s="159">
        <v>2</v>
      </c>
      <c r="H737" s="27">
        <v>380.4</v>
      </c>
      <c r="I737" s="27">
        <v>0</v>
      </c>
      <c r="J737" s="27">
        <v>355.2</v>
      </c>
      <c r="K737" s="27">
        <f t="shared" si="264"/>
        <v>6113881.5999999996</v>
      </c>
      <c r="L737" s="27">
        <v>0</v>
      </c>
      <c r="M737" s="27">
        <v>0</v>
      </c>
      <c r="N737" s="27">
        <v>0</v>
      </c>
      <c r="O737" s="27">
        <f>[1]Лист1!$D$2312</f>
        <v>6113881.5999999996</v>
      </c>
      <c r="P737" s="27">
        <f t="shared" si="262"/>
        <v>16072.243953732912</v>
      </c>
      <c r="Q737" s="27">
        <v>9673</v>
      </c>
      <c r="R737" s="28" t="s">
        <v>568</v>
      </c>
      <c r="S737" s="186"/>
    </row>
    <row r="738" spans="1:21" s="72" customFormat="1" ht="30" customHeight="1" x14ac:dyDescent="0.25">
      <c r="A738" s="45">
        <f t="shared" si="265"/>
        <v>662</v>
      </c>
      <c r="B738" s="59" t="s">
        <v>1870</v>
      </c>
      <c r="C738" s="25">
        <v>1972</v>
      </c>
      <c r="D738" s="25" t="s">
        <v>1875</v>
      </c>
      <c r="E738" s="26" t="s">
        <v>16</v>
      </c>
      <c r="F738" s="159">
        <v>4</v>
      </c>
      <c r="G738" s="159">
        <v>3</v>
      </c>
      <c r="H738" s="27">
        <v>2101.1999999999998</v>
      </c>
      <c r="I738" s="27">
        <v>0</v>
      </c>
      <c r="J738" s="27">
        <v>1955.1</v>
      </c>
      <c r="K738" s="27">
        <f t="shared" si="264"/>
        <v>14185351.799999999</v>
      </c>
      <c r="L738" s="27">
        <v>0</v>
      </c>
      <c r="M738" s="27">
        <v>0</v>
      </c>
      <c r="N738" s="27">
        <v>0</v>
      </c>
      <c r="O738" s="27">
        <f>[1]Лист1!$D$2313</f>
        <v>14185351.799999999</v>
      </c>
      <c r="P738" s="27">
        <f t="shared" si="262"/>
        <v>6751.0716733295258</v>
      </c>
      <c r="Q738" s="27">
        <v>9673</v>
      </c>
      <c r="R738" s="28" t="s">
        <v>568</v>
      </c>
      <c r="S738" s="186"/>
    </row>
    <row r="739" spans="1:21" s="72" customFormat="1" ht="30" customHeight="1" x14ac:dyDescent="0.25">
      <c r="A739" s="45">
        <f t="shared" si="265"/>
        <v>663</v>
      </c>
      <c r="B739" s="59" t="s">
        <v>1871</v>
      </c>
      <c r="C739" s="25">
        <v>1972</v>
      </c>
      <c r="D739" s="25" t="s">
        <v>1875</v>
      </c>
      <c r="E739" s="26" t="s">
        <v>16</v>
      </c>
      <c r="F739" s="159">
        <v>4</v>
      </c>
      <c r="G739" s="159">
        <v>3</v>
      </c>
      <c r="H739" s="27">
        <v>1994.8</v>
      </c>
      <c r="I739" s="27">
        <v>0</v>
      </c>
      <c r="J739" s="27">
        <v>1993.2</v>
      </c>
      <c r="K739" s="27">
        <f t="shared" si="264"/>
        <v>20845269.199999999</v>
      </c>
      <c r="L739" s="27">
        <v>0</v>
      </c>
      <c r="M739" s="27">
        <v>0</v>
      </c>
      <c r="N739" s="27">
        <v>0</v>
      </c>
      <c r="O739" s="27">
        <f>[1]Лист1!$D$2314</f>
        <v>20845269.199999999</v>
      </c>
      <c r="P739" s="27">
        <f t="shared" si="262"/>
        <v>10449.804090635653</v>
      </c>
      <c r="Q739" s="27">
        <v>9673</v>
      </c>
      <c r="R739" s="28" t="s">
        <v>568</v>
      </c>
      <c r="S739" s="186"/>
    </row>
    <row r="740" spans="1:21" s="53" customFormat="1" ht="30" customHeight="1" x14ac:dyDescent="0.25">
      <c r="A740" s="273">
        <f>A739+1</f>
        <v>664</v>
      </c>
      <c r="B740" s="275" t="s">
        <v>2424</v>
      </c>
      <c r="C740" s="279">
        <v>1963</v>
      </c>
      <c r="D740" s="277" t="s">
        <v>1875</v>
      </c>
      <c r="E740" s="279" t="s">
        <v>16</v>
      </c>
      <c r="F740" s="279">
        <v>2</v>
      </c>
      <c r="G740" s="279">
        <v>2</v>
      </c>
      <c r="H740" s="281">
        <v>450.1</v>
      </c>
      <c r="I740" s="281">
        <v>0</v>
      </c>
      <c r="J740" s="281">
        <v>299.89999999999998</v>
      </c>
      <c r="K740" s="27">
        <f t="shared" ref="K740" si="266">SUM(L740:O740)</f>
        <v>3390685.95</v>
      </c>
      <c r="L740" s="27">
        <v>0</v>
      </c>
      <c r="M740" s="27">
        <v>0</v>
      </c>
      <c r="N740" s="27">
        <v>0</v>
      </c>
      <c r="O740" s="27">
        <f>[1]Лист1!$D$228</f>
        <v>3390685.95</v>
      </c>
      <c r="P740" s="27">
        <f t="shared" si="262"/>
        <v>7533.1836258609201</v>
      </c>
      <c r="Q740" s="48">
        <v>9673</v>
      </c>
      <c r="R740" s="49" t="s">
        <v>570</v>
      </c>
      <c r="S740" s="52"/>
      <c r="T740" s="52"/>
      <c r="U740" s="52"/>
    </row>
    <row r="741" spans="1:21" s="53" customFormat="1" ht="30" customHeight="1" x14ac:dyDescent="0.25">
      <c r="A741" s="274"/>
      <c r="B741" s="276"/>
      <c r="C741" s="280"/>
      <c r="D741" s="278"/>
      <c r="E741" s="280"/>
      <c r="F741" s="280"/>
      <c r="G741" s="280"/>
      <c r="H741" s="282"/>
      <c r="I741" s="282"/>
      <c r="J741" s="282"/>
      <c r="K741" s="27">
        <f t="shared" ref="K741" si="267">SUM(L741:O741)</f>
        <v>813967</v>
      </c>
      <c r="L741" s="27">
        <v>0</v>
      </c>
      <c r="M741" s="27">
        <v>0</v>
      </c>
      <c r="N741" s="27">
        <v>0</v>
      </c>
      <c r="O741" s="27">
        <f>[1]Лист1!$D$2315</f>
        <v>813967</v>
      </c>
      <c r="P741" s="27">
        <f>K741/H740</f>
        <v>1808.4136858475892</v>
      </c>
      <c r="Q741" s="48">
        <v>9673</v>
      </c>
      <c r="R741" s="49" t="s">
        <v>568</v>
      </c>
      <c r="S741" s="52"/>
      <c r="T741" s="52"/>
      <c r="U741" s="52"/>
    </row>
    <row r="742" spans="1:21" s="72" customFormat="1" ht="30" customHeight="1" x14ac:dyDescent="0.25">
      <c r="A742" s="45">
        <f>A740+1</f>
        <v>665</v>
      </c>
      <c r="B742" s="59" t="s">
        <v>1872</v>
      </c>
      <c r="C742" s="25">
        <v>1971</v>
      </c>
      <c r="D742" s="25" t="s">
        <v>1875</v>
      </c>
      <c r="E742" s="26" t="s">
        <v>16</v>
      </c>
      <c r="F742" s="159">
        <v>2</v>
      </c>
      <c r="G742" s="159">
        <v>2</v>
      </c>
      <c r="H742" s="27">
        <v>736</v>
      </c>
      <c r="I742" s="27">
        <v>0</v>
      </c>
      <c r="J742" s="27">
        <v>736</v>
      </c>
      <c r="K742" s="27">
        <f t="shared" si="264"/>
        <v>10424369</v>
      </c>
      <c r="L742" s="27">
        <v>0</v>
      </c>
      <c r="M742" s="27">
        <v>0</v>
      </c>
      <c r="N742" s="27">
        <v>0</v>
      </c>
      <c r="O742" s="27">
        <f>[1]Лист1!$D$2316</f>
        <v>10424369</v>
      </c>
      <c r="P742" s="27">
        <f t="shared" si="262"/>
        <v>14163.544836956522</v>
      </c>
      <c r="Q742" s="27">
        <v>9673</v>
      </c>
      <c r="R742" s="28" t="s">
        <v>568</v>
      </c>
      <c r="S742" s="186"/>
    </row>
    <row r="743" spans="1:21" s="72" customFormat="1" ht="30" customHeight="1" x14ac:dyDescent="0.25">
      <c r="A743" s="45">
        <f>A742+1</f>
        <v>666</v>
      </c>
      <c r="B743" s="59" t="s">
        <v>1873</v>
      </c>
      <c r="C743" s="25">
        <v>1971</v>
      </c>
      <c r="D743" s="25" t="s">
        <v>1875</v>
      </c>
      <c r="E743" s="26" t="s">
        <v>16</v>
      </c>
      <c r="F743" s="159">
        <v>2</v>
      </c>
      <c r="G743" s="159">
        <v>2</v>
      </c>
      <c r="H743" s="27">
        <v>730.8</v>
      </c>
      <c r="I743" s="27">
        <v>0</v>
      </c>
      <c r="J743" s="27">
        <v>724.2</v>
      </c>
      <c r="K743" s="27">
        <f t="shared" si="264"/>
        <v>10508737.199999999</v>
      </c>
      <c r="L743" s="27">
        <v>0</v>
      </c>
      <c r="M743" s="27">
        <v>0</v>
      </c>
      <c r="N743" s="27">
        <v>0</v>
      </c>
      <c r="O743" s="27">
        <f>[1]Лист1!$D$2317</f>
        <v>10508737.199999999</v>
      </c>
      <c r="P743" s="27">
        <f t="shared" si="262"/>
        <v>14379.771756978653</v>
      </c>
      <c r="Q743" s="27">
        <v>9673</v>
      </c>
      <c r="R743" s="28" t="s">
        <v>568</v>
      </c>
      <c r="S743" s="186"/>
    </row>
    <row r="744" spans="1:21" s="30" customFormat="1" ht="30" customHeight="1" x14ac:dyDescent="0.25">
      <c r="A744" s="45">
        <f t="shared" ref="A744:A757" si="268">A743+1</f>
        <v>667</v>
      </c>
      <c r="B744" s="59" t="s">
        <v>900</v>
      </c>
      <c r="C744" s="25">
        <v>1971</v>
      </c>
      <c r="D744" s="25" t="s">
        <v>1875</v>
      </c>
      <c r="E744" s="26" t="s">
        <v>16</v>
      </c>
      <c r="F744" s="26">
        <v>2</v>
      </c>
      <c r="G744" s="26">
        <v>2</v>
      </c>
      <c r="H744" s="27">
        <v>724.3</v>
      </c>
      <c r="I744" s="27">
        <v>0</v>
      </c>
      <c r="J744" s="27">
        <v>579.20000000000005</v>
      </c>
      <c r="K744" s="27">
        <f t="shared" si="264"/>
        <v>10410380.199999999</v>
      </c>
      <c r="L744" s="27">
        <v>0</v>
      </c>
      <c r="M744" s="27">
        <v>0</v>
      </c>
      <c r="N744" s="27">
        <v>0</v>
      </c>
      <c r="O744" s="27">
        <f>[1]Лист1!$D$2318</f>
        <v>10410380.199999999</v>
      </c>
      <c r="P744" s="27">
        <f t="shared" si="262"/>
        <v>14373.022504487091</v>
      </c>
      <c r="Q744" s="27">
        <v>9673</v>
      </c>
      <c r="R744" s="28" t="s">
        <v>568</v>
      </c>
      <c r="S744" s="108"/>
    </row>
    <row r="745" spans="1:21" s="72" customFormat="1" ht="30" customHeight="1" x14ac:dyDescent="0.25">
      <c r="A745" s="45">
        <f t="shared" si="268"/>
        <v>668</v>
      </c>
      <c r="B745" s="59" t="s">
        <v>901</v>
      </c>
      <c r="C745" s="25">
        <v>1971</v>
      </c>
      <c r="D745" s="25" t="s">
        <v>1875</v>
      </c>
      <c r="E745" s="26" t="s">
        <v>16</v>
      </c>
      <c r="F745" s="26">
        <v>2</v>
      </c>
      <c r="G745" s="26">
        <v>2</v>
      </c>
      <c r="H745" s="27">
        <v>723</v>
      </c>
      <c r="I745" s="27">
        <v>0</v>
      </c>
      <c r="J745" s="27">
        <v>723</v>
      </c>
      <c r="K745" s="27">
        <f t="shared" si="264"/>
        <v>5310404</v>
      </c>
      <c r="L745" s="27">
        <v>0</v>
      </c>
      <c r="M745" s="27">
        <v>0</v>
      </c>
      <c r="N745" s="27">
        <v>0</v>
      </c>
      <c r="O745" s="27">
        <f>[1]Лист1!$D$2319</f>
        <v>5310404</v>
      </c>
      <c r="P745" s="27">
        <f t="shared" si="262"/>
        <v>7344.9571230982019</v>
      </c>
      <c r="Q745" s="27">
        <v>9673</v>
      </c>
      <c r="R745" s="28" t="s">
        <v>568</v>
      </c>
      <c r="S745" s="62"/>
    </row>
    <row r="746" spans="1:21" s="72" customFormat="1" ht="30" customHeight="1" x14ac:dyDescent="0.25">
      <c r="A746" s="45">
        <f t="shared" si="268"/>
        <v>669</v>
      </c>
      <c r="B746" s="59" t="s">
        <v>902</v>
      </c>
      <c r="C746" s="25">
        <v>1971</v>
      </c>
      <c r="D746" s="25" t="s">
        <v>1875</v>
      </c>
      <c r="E746" s="26" t="s">
        <v>16</v>
      </c>
      <c r="F746" s="26">
        <v>2</v>
      </c>
      <c r="G746" s="26">
        <v>2</v>
      </c>
      <c r="H746" s="27">
        <v>736.6</v>
      </c>
      <c r="I746" s="27">
        <v>0</v>
      </c>
      <c r="J746" s="27">
        <v>736.6</v>
      </c>
      <c r="K746" s="27">
        <f t="shared" si="264"/>
        <v>10498386.800000001</v>
      </c>
      <c r="L746" s="27">
        <v>0</v>
      </c>
      <c r="M746" s="27">
        <v>0</v>
      </c>
      <c r="N746" s="27">
        <v>0</v>
      </c>
      <c r="O746" s="27">
        <f>[1]Лист1!$D$2320</f>
        <v>10498386.800000001</v>
      </c>
      <c r="P746" s="27">
        <f t="shared" si="262"/>
        <v>14252.493619332066</v>
      </c>
      <c r="Q746" s="27">
        <v>9673</v>
      </c>
      <c r="R746" s="28" t="s">
        <v>568</v>
      </c>
      <c r="S746" s="62"/>
    </row>
    <row r="747" spans="1:21" s="30" customFormat="1" ht="30" customHeight="1" x14ac:dyDescent="0.25">
      <c r="A747" s="45">
        <f t="shared" si="268"/>
        <v>670</v>
      </c>
      <c r="B747" s="59" t="s">
        <v>891</v>
      </c>
      <c r="C747" s="25">
        <v>1968</v>
      </c>
      <c r="D747" s="25" t="s">
        <v>1875</v>
      </c>
      <c r="E747" s="26" t="s">
        <v>16</v>
      </c>
      <c r="F747" s="26">
        <v>2</v>
      </c>
      <c r="G747" s="26">
        <v>1</v>
      </c>
      <c r="H747" s="27">
        <v>354.9</v>
      </c>
      <c r="I747" s="27">
        <v>0</v>
      </c>
      <c r="J747" s="27">
        <v>354.9</v>
      </c>
      <c r="K747" s="27">
        <f t="shared" si="264"/>
        <v>5440017.5999999996</v>
      </c>
      <c r="L747" s="27">
        <v>0</v>
      </c>
      <c r="M747" s="27">
        <v>0</v>
      </c>
      <c r="N747" s="27">
        <v>0</v>
      </c>
      <c r="O747" s="27">
        <f>[1]Лист1!$D$1490</f>
        <v>5440017.5999999996</v>
      </c>
      <c r="P747" s="27">
        <f t="shared" si="262"/>
        <v>15328.311073541843</v>
      </c>
      <c r="Q747" s="27">
        <v>9673</v>
      </c>
      <c r="R747" s="28" t="s">
        <v>569</v>
      </c>
      <c r="S747" s="108"/>
    </row>
    <row r="748" spans="1:21" s="30" customFormat="1" ht="30" customHeight="1" x14ac:dyDescent="0.25">
      <c r="A748" s="45">
        <f t="shared" si="268"/>
        <v>671</v>
      </c>
      <c r="B748" s="59" t="s">
        <v>885</v>
      </c>
      <c r="C748" s="25">
        <v>1953</v>
      </c>
      <c r="D748" s="25" t="s">
        <v>1875</v>
      </c>
      <c r="E748" s="26" t="s">
        <v>16</v>
      </c>
      <c r="F748" s="26">
        <v>2</v>
      </c>
      <c r="G748" s="26">
        <v>2</v>
      </c>
      <c r="H748" s="27">
        <v>927.6</v>
      </c>
      <c r="I748" s="27">
        <v>0</v>
      </c>
      <c r="J748" s="27">
        <v>844.6</v>
      </c>
      <c r="K748" s="27">
        <f t="shared" si="264"/>
        <v>22179.25</v>
      </c>
      <c r="L748" s="27">
        <v>0</v>
      </c>
      <c r="M748" s="27">
        <v>0</v>
      </c>
      <c r="N748" s="27">
        <v>0</v>
      </c>
      <c r="O748" s="27">
        <f>[1]Лист1!$D$229</f>
        <v>22179.25</v>
      </c>
      <c r="P748" s="27">
        <f t="shared" si="262"/>
        <v>23.910360068995256</v>
      </c>
      <c r="Q748" s="27">
        <v>9673</v>
      </c>
      <c r="R748" s="28" t="s">
        <v>570</v>
      </c>
      <c r="S748" s="108"/>
    </row>
    <row r="749" spans="1:21" s="72" customFormat="1" ht="30" customHeight="1" x14ac:dyDescent="0.25">
      <c r="A749" s="242">
        <f t="shared" si="268"/>
        <v>672</v>
      </c>
      <c r="B749" s="244" t="s">
        <v>80</v>
      </c>
      <c r="C749" s="246">
        <v>1964</v>
      </c>
      <c r="D749" s="246" t="s">
        <v>1875</v>
      </c>
      <c r="E749" s="248" t="s">
        <v>16</v>
      </c>
      <c r="F749" s="246">
        <v>5</v>
      </c>
      <c r="G749" s="246">
        <v>2</v>
      </c>
      <c r="H749" s="240">
        <v>1387.4</v>
      </c>
      <c r="I749" s="240">
        <v>0</v>
      </c>
      <c r="J749" s="240">
        <v>1303.5</v>
      </c>
      <c r="K749" s="240">
        <f t="shared" si="264"/>
        <v>1875500</v>
      </c>
      <c r="L749" s="240">
        <v>0</v>
      </c>
      <c r="M749" s="240">
        <v>0</v>
      </c>
      <c r="N749" s="240">
        <v>0</v>
      </c>
      <c r="O749" s="240">
        <f>[1]Лист1!$D$2321</f>
        <v>1875500</v>
      </c>
      <c r="P749" s="240">
        <f t="shared" si="262"/>
        <v>1351.8091393974339</v>
      </c>
      <c r="Q749" s="240">
        <v>9673</v>
      </c>
      <c r="R749" s="136" t="s">
        <v>568</v>
      </c>
      <c r="S749" s="186"/>
    </row>
    <row r="750" spans="1:21" s="129" customFormat="1" ht="30" customHeight="1" x14ac:dyDescent="0.25">
      <c r="A750" s="264">
        <f t="shared" si="268"/>
        <v>673</v>
      </c>
      <c r="B750" s="265" t="s">
        <v>2425</v>
      </c>
      <c r="C750" s="257">
        <v>1965</v>
      </c>
      <c r="D750" s="261" t="s">
        <v>1875</v>
      </c>
      <c r="E750" s="257" t="s">
        <v>16</v>
      </c>
      <c r="F750" s="257">
        <v>4</v>
      </c>
      <c r="G750" s="257">
        <v>4</v>
      </c>
      <c r="H750" s="262">
        <v>1965.5</v>
      </c>
      <c r="I750" s="262">
        <v>0</v>
      </c>
      <c r="J750" s="262">
        <v>1958</v>
      </c>
      <c r="K750" s="262">
        <f t="shared" ref="K750:K757" si="269">SUM(L750:O750)</f>
        <v>8214591.5</v>
      </c>
      <c r="L750" s="262">
        <v>0</v>
      </c>
      <c r="M750" s="262">
        <v>0</v>
      </c>
      <c r="N750" s="262">
        <v>0</v>
      </c>
      <c r="O750" s="262">
        <f>[1]Лист1!$D$230</f>
        <v>8214591.5</v>
      </c>
      <c r="P750" s="262">
        <f t="shared" si="262"/>
        <v>4179.3902314932584</v>
      </c>
      <c r="Q750" s="48">
        <v>9673</v>
      </c>
      <c r="R750" s="49" t="s">
        <v>570</v>
      </c>
      <c r="S750" s="128"/>
      <c r="T750" s="128"/>
      <c r="U750" s="128"/>
    </row>
    <row r="751" spans="1:21" s="30" customFormat="1" ht="30" customHeight="1" x14ac:dyDescent="0.25">
      <c r="A751" s="45">
        <f t="shared" si="268"/>
        <v>674</v>
      </c>
      <c r="B751" s="59" t="s">
        <v>903</v>
      </c>
      <c r="C751" s="25">
        <v>1970</v>
      </c>
      <c r="D751" s="25" t="s">
        <v>1875</v>
      </c>
      <c r="E751" s="26" t="s">
        <v>16</v>
      </c>
      <c r="F751" s="26">
        <v>5</v>
      </c>
      <c r="G751" s="26">
        <v>4</v>
      </c>
      <c r="H751" s="27">
        <v>4178.6000000000004</v>
      </c>
      <c r="I751" s="27">
        <v>0</v>
      </c>
      <c r="J751" s="27">
        <v>3184.4</v>
      </c>
      <c r="K751" s="27">
        <f t="shared" si="269"/>
        <v>16078966.400000002</v>
      </c>
      <c r="L751" s="27">
        <v>0</v>
      </c>
      <c r="M751" s="27">
        <v>0</v>
      </c>
      <c r="N751" s="27">
        <v>0</v>
      </c>
      <c r="O751" s="27">
        <f>[1]Лист1!$D$2322</f>
        <v>16078966.400000002</v>
      </c>
      <c r="P751" s="27">
        <f t="shared" si="262"/>
        <v>3847.9314602977074</v>
      </c>
      <c r="Q751" s="27">
        <v>9673</v>
      </c>
      <c r="R751" s="28" t="s">
        <v>568</v>
      </c>
      <c r="S751" s="108"/>
    </row>
    <row r="752" spans="1:21" s="72" customFormat="1" ht="30" customHeight="1" x14ac:dyDescent="0.25">
      <c r="A752" s="45">
        <f t="shared" si="268"/>
        <v>675</v>
      </c>
      <c r="B752" s="59" t="s">
        <v>886</v>
      </c>
      <c r="C752" s="25">
        <v>1959</v>
      </c>
      <c r="D752" s="25" t="s">
        <v>1875</v>
      </c>
      <c r="E752" s="26" t="s">
        <v>16</v>
      </c>
      <c r="F752" s="26">
        <v>2</v>
      </c>
      <c r="G752" s="26">
        <v>1</v>
      </c>
      <c r="H752" s="27">
        <v>430</v>
      </c>
      <c r="I752" s="27">
        <v>0</v>
      </c>
      <c r="J752" s="27">
        <v>430</v>
      </c>
      <c r="K752" s="27">
        <f t="shared" si="269"/>
        <v>22094.78</v>
      </c>
      <c r="L752" s="27">
        <v>0</v>
      </c>
      <c r="M752" s="27">
        <v>0</v>
      </c>
      <c r="N752" s="27">
        <v>0</v>
      </c>
      <c r="O752" s="27">
        <f>[1]Лист1!$D$231</f>
        <v>22094.78</v>
      </c>
      <c r="P752" s="27">
        <f t="shared" si="262"/>
        <v>51.383209302325575</v>
      </c>
      <c r="Q752" s="27">
        <v>9673</v>
      </c>
      <c r="R752" s="28" t="s">
        <v>570</v>
      </c>
      <c r="S752" s="62"/>
    </row>
    <row r="753" spans="1:21" s="72" customFormat="1" ht="30" customHeight="1" x14ac:dyDescent="0.25">
      <c r="A753" s="45">
        <f t="shared" si="268"/>
        <v>676</v>
      </c>
      <c r="B753" s="59" t="s">
        <v>887</v>
      </c>
      <c r="C753" s="25">
        <v>1983</v>
      </c>
      <c r="D753" s="25" t="s">
        <v>1875</v>
      </c>
      <c r="E753" s="26" t="s">
        <v>16</v>
      </c>
      <c r="F753" s="25">
        <v>5</v>
      </c>
      <c r="G753" s="25">
        <v>4</v>
      </c>
      <c r="H753" s="27">
        <v>3754</v>
      </c>
      <c r="I753" s="27">
        <v>0</v>
      </c>
      <c r="J753" s="27">
        <v>3020</v>
      </c>
      <c r="K753" s="27">
        <f t="shared" si="269"/>
        <v>24663.65</v>
      </c>
      <c r="L753" s="27">
        <v>0</v>
      </c>
      <c r="M753" s="27">
        <v>0</v>
      </c>
      <c r="N753" s="27">
        <v>0</v>
      </c>
      <c r="O753" s="27">
        <f>[1]Лист1!$D$232</f>
        <v>24663.65</v>
      </c>
      <c r="P753" s="27">
        <f t="shared" si="262"/>
        <v>6.5699653702717109</v>
      </c>
      <c r="Q753" s="27">
        <v>9673</v>
      </c>
      <c r="R753" s="28" t="s">
        <v>570</v>
      </c>
      <c r="S753" s="62"/>
    </row>
    <row r="754" spans="1:21" s="30" customFormat="1" ht="30" customHeight="1" x14ac:dyDescent="0.25">
      <c r="A754" s="45">
        <f t="shared" si="268"/>
        <v>677</v>
      </c>
      <c r="B754" s="59" t="s">
        <v>1904</v>
      </c>
      <c r="C754" s="25">
        <v>1991</v>
      </c>
      <c r="D754" s="25" t="s">
        <v>1875</v>
      </c>
      <c r="E754" s="26" t="s">
        <v>16</v>
      </c>
      <c r="F754" s="26">
        <v>5</v>
      </c>
      <c r="G754" s="26">
        <v>4</v>
      </c>
      <c r="H754" s="27">
        <v>3150.4</v>
      </c>
      <c r="I754" s="27">
        <v>896.4</v>
      </c>
      <c r="J754" s="27">
        <v>2614.8000000000002</v>
      </c>
      <c r="K754" s="27">
        <f t="shared" si="269"/>
        <v>5514800</v>
      </c>
      <c r="L754" s="27">
        <v>0</v>
      </c>
      <c r="M754" s="27">
        <v>0</v>
      </c>
      <c r="N754" s="27">
        <v>0</v>
      </c>
      <c r="O754" s="27">
        <f>[1]Лист1!$D$2323</f>
        <v>5514800</v>
      </c>
      <c r="P754" s="27">
        <f t="shared" si="262"/>
        <v>1750.5078720162519</v>
      </c>
      <c r="Q754" s="27">
        <v>9673</v>
      </c>
      <c r="R754" s="28" t="s">
        <v>568</v>
      </c>
      <c r="S754" s="108"/>
    </row>
    <row r="755" spans="1:21" s="129" customFormat="1" ht="30" customHeight="1" x14ac:dyDescent="0.25">
      <c r="A755" s="45">
        <f t="shared" si="268"/>
        <v>678</v>
      </c>
      <c r="B755" s="59" t="s">
        <v>2426</v>
      </c>
      <c r="C755" s="26">
        <v>1966</v>
      </c>
      <c r="D755" s="25" t="s">
        <v>1875</v>
      </c>
      <c r="E755" s="26" t="s">
        <v>16</v>
      </c>
      <c r="F755" s="26">
        <v>2</v>
      </c>
      <c r="G755" s="26">
        <v>2</v>
      </c>
      <c r="H755" s="27">
        <v>472.44</v>
      </c>
      <c r="I755" s="27">
        <v>0</v>
      </c>
      <c r="J755" s="27">
        <v>401</v>
      </c>
      <c r="K755" s="27">
        <f t="shared" si="269"/>
        <v>6800197.8099999996</v>
      </c>
      <c r="L755" s="27">
        <v>0</v>
      </c>
      <c r="M755" s="27">
        <v>0</v>
      </c>
      <c r="N755" s="27">
        <v>0</v>
      </c>
      <c r="O755" s="27">
        <f>[1]Лист1!$D$233</f>
        <v>6800197.8099999996</v>
      </c>
      <c r="P755" s="27">
        <f t="shared" si="262"/>
        <v>14393.780818728303</v>
      </c>
      <c r="Q755" s="48">
        <v>9673</v>
      </c>
      <c r="R755" s="49" t="s">
        <v>570</v>
      </c>
      <c r="S755" s="128"/>
      <c r="T755" s="128"/>
      <c r="U755" s="128"/>
    </row>
    <row r="756" spans="1:21" s="53" customFormat="1" ht="30" customHeight="1" x14ac:dyDescent="0.25">
      <c r="A756" s="64">
        <f t="shared" si="268"/>
        <v>679</v>
      </c>
      <c r="B756" s="65" t="s">
        <v>2427</v>
      </c>
      <c r="C756" s="85">
        <v>1963</v>
      </c>
      <c r="D756" s="66" t="s">
        <v>1875</v>
      </c>
      <c r="E756" s="85" t="s">
        <v>16</v>
      </c>
      <c r="F756" s="85">
        <v>2</v>
      </c>
      <c r="G756" s="85">
        <v>2</v>
      </c>
      <c r="H756" s="39">
        <v>398.8</v>
      </c>
      <c r="I756" s="39">
        <v>0</v>
      </c>
      <c r="J756" s="39">
        <v>374</v>
      </c>
      <c r="K756" s="39">
        <f t="shared" si="269"/>
        <v>6688251.1200000001</v>
      </c>
      <c r="L756" s="39">
        <v>0</v>
      </c>
      <c r="M756" s="39">
        <v>0</v>
      </c>
      <c r="N756" s="39">
        <v>0</v>
      </c>
      <c r="O756" s="39">
        <f>[1]Лист1!$D$234</f>
        <v>6688251.1200000001</v>
      </c>
      <c r="P756" s="39">
        <f t="shared" si="262"/>
        <v>16770.940621865597</v>
      </c>
      <c r="Q756" s="130">
        <v>9673</v>
      </c>
      <c r="R756" s="131" t="s">
        <v>570</v>
      </c>
      <c r="S756" s="52"/>
      <c r="T756" s="52"/>
      <c r="U756" s="52"/>
    </row>
    <row r="757" spans="1:21" s="72" customFormat="1" ht="30" customHeight="1" x14ac:dyDescent="0.25">
      <c r="A757" s="45">
        <f t="shared" si="268"/>
        <v>680</v>
      </c>
      <c r="B757" s="59" t="s">
        <v>892</v>
      </c>
      <c r="C757" s="25">
        <v>1968</v>
      </c>
      <c r="D757" s="25" t="s">
        <v>1875</v>
      </c>
      <c r="E757" s="26" t="s">
        <v>16</v>
      </c>
      <c r="F757" s="26">
        <v>2</v>
      </c>
      <c r="G757" s="26">
        <v>2</v>
      </c>
      <c r="H757" s="27">
        <v>244.3</v>
      </c>
      <c r="I757" s="27">
        <v>0</v>
      </c>
      <c r="J757" s="27">
        <v>540.29999999999995</v>
      </c>
      <c r="K757" s="27">
        <f t="shared" si="269"/>
        <v>6680202.2000000002</v>
      </c>
      <c r="L757" s="27">
        <v>0</v>
      </c>
      <c r="M757" s="27">
        <v>0</v>
      </c>
      <c r="N757" s="27">
        <v>0</v>
      </c>
      <c r="O757" s="27">
        <f>[1]Лист1!$D$1491</f>
        <v>6680202.2000000002</v>
      </c>
      <c r="P757" s="27">
        <f t="shared" si="262"/>
        <v>27344.257879656161</v>
      </c>
      <c r="Q757" s="27">
        <v>9673</v>
      </c>
      <c r="R757" s="28" t="s">
        <v>569</v>
      </c>
      <c r="S757" s="62"/>
    </row>
    <row r="758" spans="1:21" s="72" customFormat="1" ht="30" customHeight="1" x14ac:dyDescent="0.25">
      <c r="A758" s="273">
        <f>A757+1</f>
        <v>681</v>
      </c>
      <c r="B758" s="275" t="s">
        <v>81</v>
      </c>
      <c r="C758" s="277">
        <v>1963</v>
      </c>
      <c r="D758" s="277" t="s">
        <v>1875</v>
      </c>
      <c r="E758" s="279" t="s">
        <v>16</v>
      </c>
      <c r="F758" s="277">
        <v>2</v>
      </c>
      <c r="G758" s="277">
        <v>3</v>
      </c>
      <c r="H758" s="281">
        <v>494</v>
      </c>
      <c r="I758" s="281">
        <v>0</v>
      </c>
      <c r="J758" s="281">
        <v>393.8</v>
      </c>
      <c r="K758" s="27">
        <f>SUM(L758:O758)</f>
        <v>1875500</v>
      </c>
      <c r="L758" s="27">
        <v>0</v>
      </c>
      <c r="M758" s="27">
        <v>0</v>
      </c>
      <c r="N758" s="27">
        <v>0</v>
      </c>
      <c r="O758" s="27">
        <f>[1]Лист1!$D$2324</f>
        <v>1875500</v>
      </c>
      <c r="P758" s="27">
        <f t="shared" si="262"/>
        <v>3796.5587044534414</v>
      </c>
      <c r="Q758" s="27">
        <v>9673</v>
      </c>
      <c r="R758" s="28" t="s">
        <v>568</v>
      </c>
      <c r="S758" s="62"/>
    </row>
    <row r="759" spans="1:21" s="72" customFormat="1" ht="30" customHeight="1" x14ac:dyDescent="0.25">
      <c r="A759" s="274"/>
      <c r="B759" s="276"/>
      <c r="C759" s="278"/>
      <c r="D759" s="278"/>
      <c r="E759" s="280"/>
      <c r="F759" s="278"/>
      <c r="G759" s="278"/>
      <c r="H759" s="282"/>
      <c r="I759" s="282"/>
      <c r="J759" s="282"/>
      <c r="K759" s="27">
        <f>SUM(L759:O759)</f>
        <v>524240</v>
      </c>
      <c r="L759" s="27">
        <v>0</v>
      </c>
      <c r="M759" s="27">
        <v>0</v>
      </c>
      <c r="N759" s="27">
        <v>0</v>
      </c>
      <c r="O759" s="27">
        <f>[1]Лист1!$D$1492</f>
        <v>524240</v>
      </c>
      <c r="P759" s="27">
        <f>K759/H758</f>
        <v>1061.2145748987855</v>
      </c>
      <c r="Q759" s="27">
        <v>9673</v>
      </c>
      <c r="R759" s="28" t="s">
        <v>569</v>
      </c>
      <c r="S759" s="62"/>
    </row>
    <row r="760" spans="1:21" s="72" customFormat="1" ht="30" customHeight="1" x14ac:dyDescent="0.25">
      <c r="A760" s="45">
        <f>A758+1</f>
        <v>682</v>
      </c>
      <c r="B760" s="59" t="s">
        <v>904</v>
      </c>
      <c r="C760" s="25">
        <v>1970</v>
      </c>
      <c r="D760" s="25" t="s">
        <v>1875</v>
      </c>
      <c r="E760" s="26" t="s">
        <v>16</v>
      </c>
      <c r="F760" s="26">
        <v>2</v>
      </c>
      <c r="G760" s="26">
        <v>2</v>
      </c>
      <c r="H760" s="27">
        <v>587.29999999999995</v>
      </c>
      <c r="I760" s="27">
        <v>0</v>
      </c>
      <c r="J760" s="27">
        <v>596.5</v>
      </c>
      <c r="K760" s="27">
        <f>SUM(L760:O760)</f>
        <v>2345835.1999999997</v>
      </c>
      <c r="L760" s="27">
        <v>0</v>
      </c>
      <c r="M760" s="27">
        <v>0</v>
      </c>
      <c r="N760" s="27">
        <v>0</v>
      </c>
      <c r="O760" s="27">
        <f>[1]Лист1!$D$2325</f>
        <v>2345835.1999999997</v>
      </c>
      <c r="P760" s="27">
        <f t="shared" si="262"/>
        <v>3994.2707304614337</v>
      </c>
      <c r="Q760" s="27">
        <v>9673</v>
      </c>
      <c r="R760" s="28" t="s">
        <v>568</v>
      </c>
      <c r="S760" s="62"/>
    </row>
    <row r="761" spans="1:21" s="72" customFormat="1" ht="30" customHeight="1" x14ac:dyDescent="0.25">
      <c r="A761" s="45">
        <f>A760+1</f>
        <v>683</v>
      </c>
      <c r="B761" s="59" t="s">
        <v>1905</v>
      </c>
      <c r="C761" s="25">
        <v>1981</v>
      </c>
      <c r="D761" s="25" t="s">
        <v>1875</v>
      </c>
      <c r="E761" s="26" t="s">
        <v>16</v>
      </c>
      <c r="F761" s="26">
        <v>4</v>
      </c>
      <c r="G761" s="26">
        <v>1</v>
      </c>
      <c r="H761" s="27">
        <v>749.2</v>
      </c>
      <c r="I761" s="27">
        <v>0</v>
      </c>
      <c r="J761" s="27">
        <v>739.3</v>
      </c>
      <c r="K761" s="27">
        <f t="shared" ref="K761" si="270">SUM(L761:O761)</f>
        <v>1242320</v>
      </c>
      <c r="L761" s="27">
        <v>0</v>
      </c>
      <c r="M761" s="27">
        <v>0</v>
      </c>
      <c r="N761" s="27">
        <v>0</v>
      </c>
      <c r="O761" s="27">
        <f>[1]Лист1!$D$2326</f>
        <v>1242320</v>
      </c>
      <c r="P761" s="27">
        <f t="shared" si="262"/>
        <v>1658.1954084356646</v>
      </c>
      <c r="Q761" s="27">
        <v>9673</v>
      </c>
      <c r="R761" s="28" t="s">
        <v>568</v>
      </c>
      <c r="S761" s="186"/>
    </row>
    <row r="762" spans="1:21" s="72" customFormat="1" ht="30" customHeight="1" x14ac:dyDescent="0.25">
      <c r="A762" s="45">
        <f t="shared" ref="A762:A778" si="271">A761+1</f>
        <v>684</v>
      </c>
      <c r="B762" s="59" t="s">
        <v>905</v>
      </c>
      <c r="C762" s="25">
        <v>1969</v>
      </c>
      <c r="D762" s="25" t="s">
        <v>1875</v>
      </c>
      <c r="E762" s="26" t="s">
        <v>16</v>
      </c>
      <c r="F762" s="26">
        <v>2</v>
      </c>
      <c r="G762" s="26">
        <v>2</v>
      </c>
      <c r="H762" s="27">
        <v>737.8</v>
      </c>
      <c r="I762" s="27">
        <v>0</v>
      </c>
      <c r="J762" s="27">
        <v>684</v>
      </c>
      <c r="K762" s="27">
        <f t="shared" ref="K762:K806" si="272">SUM(L762:O762)</f>
        <v>9177308.3999999985</v>
      </c>
      <c r="L762" s="27">
        <v>0</v>
      </c>
      <c r="M762" s="27">
        <v>0</v>
      </c>
      <c r="N762" s="27">
        <v>0</v>
      </c>
      <c r="O762" s="27">
        <f>[1]Лист1!$D$2327</f>
        <v>9177308.3999999985</v>
      </c>
      <c r="P762" s="27">
        <f t="shared" si="262"/>
        <v>12438.748170235835</v>
      </c>
      <c r="Q762" s="27">
        <v>9673</v>
      </c>
      <c r="R762" s="28" t="s">
        <v>568</v>
      </c>
      <c r="S762" s="186"/>
    </row>
    <row r="763" spans="1:21" s="30" customFormat="1" ht="30" customHeight="1" x14ac:dyDescent="0.25">
      <c r="A763" s="45">
        <f t="shared" si="271"/>
        <v>685</v>
      </c>
      <c r="B763" s="59" t="s">
        <v>906</v>
      </c>
      <c r="C763" s="25">
        <v>1969</v>
      </c>
      <c r="D763" s="25" t="s">
        <v>1875</v>
      </c>
      <c r="E763" s="26" t="s">
        <v>16</v>
      </c>
      <c r="F763" s="26">
        <v>2</v>
      </c>
      <c r="G763" s="26">
        <v>2</v>
      </c>
      <c r="H763" s="27">
        <v>731.2</v>
      </c>
      <c r="I763" s="27">
        <v>0</v>
      </c>
      <c r="J763" s="27">
        <v>677.4</v>
      </c>
      <c r="K763" s="27">
        <f t="shared" si="272"/>
        <v>9152070</v>
      </c>
      <c r="L763" s="27">
        <v>0</v>
      </c>
      <c r="M763" s="27">
        <v>0</v>
      </c>
      <c r="N763" s="27">
        <v>0</v>
      </c>
      <c r="O763" s="27">
        <f>[1]Лист1!$D$2328</f>
        <v>9152070</v>
      </c>
      <c r="P763" s="27">
        <f t="shared" si="262"/>
        <v>12516.507111597373</v>
      </c>
      <c r="Q763" s="27">
        <v>9673</v>
      </c>
      <c r="R763" s="28" t="s">
        <v>568</v>
      </c>
      <c r="S763" s="108"/>
    </row>
    <row r="764" spans="1:21" s="72" customFormat="1" ht="30" customHeight="1" x14ac:dyDescent="0.25">
      <c r="A764" s="45">
        <f t="shared" si="271"/>
        <v>686</v>
      </c>
      <c r="B764" s="59" t="s">
        <v>907</v>
      </c>
      <c r="C764" s="25">
        <v>1971</v>
      </c>
      <c r="D764" s="25" t="s">
        <v>1875</v>
      </c>
      <c r="E764" s="26" t="s">
        <v>16</v>
      </c>
      <c r="F764" s="26">
        <v>2</v>
      </c>
      <c r="G764" s="26">
        <v>2</v>
      </c>
      <c r="H764" s="27">
        <v>728.5</v>
      </c>
      <c r="I764" s="27">
        <v>0</v>
      </c>
      <c r="J764" s="27">
        <v>677.4</v>
      </c>
      <c r="K764" s="27">
        <f t="shared" si="272"/>
        <v>9141745.1999999993</v>
      </c>
      <c r="L764" s="27">
        <v>0</v>
      </c>
      <c r="M764" s="27">
        <v>0</v>
      </c>
      <c r="N764" s="27">
        <v>0</v>
      </c>
      <c r="O764" s="27">
        <f>[1]Лист1!$D$2329</f>
        <v>9141745.1999999993</v>
      </c>
      <c r="P764" s="27">
        <f t="shared" si="262"/>
        <v>12548.723678792037</v>
      </c>
      <c r="Q764" s="27">
        <v>9673</v>
      </c>
      <c r="R764" s="28" t="s">
        <v>568</v>
      </c>
      <c r="S764" s="62"/>
    </row>
    <row r="765" spans="1:21" s="72" customFormat="1" ht="30" customHeight="1" x14ac:dyDescent="0.25">
      <c r="A765" s="45">
        <f t="shared" si="271"/>
        <v>687</v>
      </c>
      <c r="B765" s="59" t="s">
        <v>83</v>
      </c>
      <c r="C765" s="25">
        <v>1958</v>
      </c>
      <c r="D765" s="25" t="s">
        <v>1875</v>
      </c>
      <c r="E765" s="26" t="s">
        <v>16</v>
      </c>
      <c r="F765" s="26">
        <v>2</v>
      </c>
      <c r="G765" s="26">
        <v>2</v>
      </c>
      <c r="H765" s="27">
        <v>362.6</v>
      </c>
      <c r="I765" s="27">
        <v>0</v>
      </c>
      <c r="J765" s="27">
        <v>311.8</v>
      </c>
      <c r="K765" s="27">
        <f t="shared" si="272"/>
        <v>1965584.47</v>
      </c>
      <c r="L765" s="27">
        <v>0</v>
      </c>
      <c r="M765" s="27">
        <v>0</v>
      </c>
      <c r="N765" s="27">
        <v>0</v>
      </c>
      <c r="O765" s="27">
        <f>[1]Лист1!$D$235</f>
        <v>1965584.47</v>
      </c>
      <c r="P765" s="27">
        <f t="shared" si="262"/>
        <v>5420.8065912851625</v>
      </c>
      <c r="Q765" s="27">
        <v>9673</v>
      </c>
      <c r="R765" s="28" t="s">
        <v>570</v>
      </c>
      <c r="S765" s="186"/>
    </row>
    <row r="766" spans="1:21" s="30" customFormat="1" ht="30" customHeight="1" x14ac:dyDescent="0.25">
      <c r="A766" s="45">
        <f t="shared" si="271"/>
        <v>688</v>
      </c>
      <c r="B766" s="59" t="s">
        <v>888</v>
      </c>
      <c r="C766" s="25">
        <v>1960</v>
      </c>
      <c r="D766" s="25" t="s">
        <v>1875</v>
      </c>
      <c r="E766" s="26" t="s">
        <v>16</v>
      </c>
      <c r="F766" s="26">
        <v>2</v>
      </c>
      <c r="G766" s="26">
        <v>1</v>
      </c>
      <c r="H766" s="27">
        <v>267.60000000000002</v>
      </c>
      <c r="I766" s="27">
        <v>0</v>
      </c>
      <c r="J766" s="27">
        <v>267.60000000000002</v>
      </c>
      <c r="K766" s="27">
        <f t="shared" si="272"/>
        <v>12766.42</v>
      </c>
      <c r="L766" s="27">
        <v>0</v>
      </c>
      <c r="M766" s="27">
        <v>0</v>
      </c>
      <c r="N766" s="27">
        <v>0</v>
      </c>
      <c r="O766" s="27">
        <f>[1]Лист1!$D$236</f>
        <v>12766.42</v>
      </c>
      <c r="P766" s="27">
        <f t="shared" si="262"/>
        <v>47.70710014947683</v>
      </c>
      <c r="Q766" s="27">
        <v>9673</v>
      </c>
      <c r="R766" s="28" t="s">
        <v>570</v>
      </c>
      <c r="S766" s="108"/>
    </row>
    <row r="767" spans="1:21" s="72" customFormat="1" ht="30" customHeight="1" x14ac:dyDescent="0.25">
      <c r="A767" s="45">
        <f t="shared" si="271"/>
        <v>689</v>
      </c>
      <c r="B767" s="59" t="s">
        <v>893</v>
      </c>
      <c r="C767" s="25">
        <v>1961</v>
      </c>
      <c r="D767" s="25" t="s">
        <v>1875</v>
      </c>
      <c r="E767" s="26" t="s">
        <v>16</v>
      </c>
      <c r="F767" s="26">
        <v>2</v>
      </c>
      <c r="G767" s="26">
        <v>1</v>
      </c>
      <c r="H767" s="27">
        <v>272.3</v>
      </c>
      <c r="I767" s="27">
        <v>0</v>
      </c>
      <c r="J767" s="27">
        <v>272.3</v>
      </c>
      <c r="K767" s="27">
        <f t="shared" si="272"/>
        <v>1722981</v>
      </c>
      <c r="L767" s="27">
        <v>0</v>
      </c>
      <c r="M767" s="27">
        <v>0</v>
      </c>
      <c r="N767" s="27">
        <v>0</v>
      </c>
      <c r="O767" s="27">
        <f>[1]Лист1!$D$1493</f>
        <v>1722981</v>
      </c>
      <c r="P767" s="27">
        <f t="shared" si="262"/>
        <v>6327.5100991553427</v>
      </c>
      <c r="Q767" s="27">
        <v>9673</v>
      </c>
      <c r="R767" s="28" t="s">
        <v>569</v>
      </c>
      <c r="S767" s="186"/>
    </row>
    <row r="768" spans="1:21" s="30" customFormat="1" ht="30" customHeight="1" x14ac:dyDescent="0.25">
      <c r="A768" s="45">
        <f t="shared" si="271"/>
        <v>690</v>
      </c>
      <c r="B768" s="59" t="s">
        <v>894</v>
      </c>
      <c r="C768" s="25">
        <v>1961</v>
      </c>
      <c r="D768" s="25" t="s">
        <v>1875</v>
      </c>
      <c r="E768" s="26" t="s">
        <v>16</v>
      </c>
      <c r="F768" s="26">
        <v>2</v>
      </c>
      <c r="G768" s="26">
        <v>1</v>
      </c>
      <c r="H768" s="27">
        <v>271.5</v>
      </c>
      <c r="I768" s="27">
        <v>0</v>
      </c>
      <c r="J768" s="27">
        <v>271.5</v>
      </c>
      <c r="K768" s="27">
        <f t="shared" si="272"/>
        <v>1722213</v>
      </c>
      <c r="L768" s="27">
        <v>0</v>
      </c>
      <c r="M768" s="27">
        <v>0</v>
      </c>
      <c r="N768" s="27">
        <v>0</v>
      </c>
      <c r="O768" s="27">
        <f>[1]Лист1!$D$1494</f>
        <v>1722213</v>
      </c>
      <c r="P768" s="27">
        <f t="shared" si="262"/>
        <v>6343.325966850829</v>
      </c>
      <c r="Q768" s="27">
        <v>9673</v>
      </c>
      <c r="R768" s="28" t="s">
        <v>569</v>
      </c>
      <c r="S768" s="108"/>
    </row>
    <row r="769" spans="1:21" s="72" customFormat="1" ht="30" customHeight="1" x14ac:dyDescent="0.25">
      <c r="A769" s="45">
        <f t="shared" si="271"/>
        <v>691</v>
      </c>
      <c r="B769" s="59" t="s">
        <v>895</v>
      </c>
      <c r="C769" s="25">
        <v>1967</v>
      </c>
      <c r="D769" s="25" t="s">
        <v>1875</v>
      </c>
      <c r="E769" s="26" t="s">
        <v>16</v>
      </c>
      <c r="F769" s="26">
        <v>2</v>
      </c>
      <c r="G769" s="26">
        <v>2</v>
      </c>
      <c r="H769" s="27">
        <v>361.9</v>
      </c>
      <c r="I769" s="27">
        <v>0</v>
      </c>
      <c r="J769" s="27">
        <v>245.1</v>
      </c>
      <c r="K769" s="27">
        <f t="shared" si="272"/>
        <v>4672831.7</v>
      </c>
      <c r="L769" s="27">
        <v>0</v>
      </c>
      <c r="M769" s="27">
        <v>0</v>
      </c>
      <c r="N769" s="27">
        <v>0</v>
      </c>
      <c r="O769" s="27">
        <f>[1]Лист1!$D$1495</f>
        <v>4672831.7</v>
      </c>
      <c r="P769" s="27">
        <f t="shared" si="262"/>
        <v>12911.941696601272</v>
      </c>
      <c r="Q769" s="27">
        <v>9673</v>
      </c>
      <c r="R769" s="28" t="s">
        <v>569</v>
      </c>
      <c r="S769" s="62"/>
    </row>
    <row r="770" spans="1:21" s="72" customFormat="1" ht="30" customHeight="1" x14ac:dyDescent="0.25">
      <c r="A770" s="45">
        <f t="shared" si="271"/>
        <v>692</v>
      </c>
      <c r="B770" s="59" t="s">
        <v>896</v>
      </c>
      <c r="C770" s="25">
        <v>1967</v>
      </c>
      <c r="D770" s="25" t="s">
        <v>1875</v>
      </c>
      <c r="E770" s="26" t="s">
        <v>16</v>
      </c>
      <c r="F770" s="26">
        <v>2</v>
      </c>
      <c r="G770" s="26">
        <v>2</v>
      </c>
      <c r="H770" s="27">
        <v>365.9</v>
      </c>
      <c r="I770" s="27">
        <v>0</v>
      </c>
      <c r="J770" s="27">
        <v>257.7</v>
      </c>
      <c r="K770" s="27">
        <f t="shared" si="272"/>
        <v>5056394.7</v>
      </c>
      <c r="L770" s="27">
        <v>0</v>
      </c>
      <c r="M770" s="27">
        <v>0</v>
      </c>
      <c r="N770" s="27">
        <v>0</v>
      </c>
      <c r="O770" s="27">
        <f>[1]Лист1!$D$1496</f>
        <v>5056394.7</v>
      </c>
      <c r="P770" s="27">
        <f t="shared" si="262"/>
        <v>13819.061765509703</v>
      </c>
      <c r="Q770" s="27">
        <v>9673</v>
      </c>
      <c r="R770" s="28" t="s">
        <v>569</v>
      </c>
      <c r="S770" s="186"/>
    </row>
    <row r="771" spans="1:21" s="72" customFormat="1" ht="30" customHeight="1" x14ac:dyDescent="0.25">
      <c r="A771" s="45">
        <f t="shared" si="271"/>
        <v>693</v>
      </c>
      <c r="B771" s="59" t="s">
        <v>908</v>
      </c>
      <c r="C771" s="25">
        <v>1976</v>
      </c>
      <c r="D771" s="25" t="s">
        <v>1875</v>
      </c>
      <c r="E771" s="26" t="s">
        <v>16</v>
      </c>
      <c r="F771" s="26">
        <v>2</v>
      </c>
      <c r="G771" s="26">
        <v>2</v>
      </c>
      <c r="H771" s="27">
        <v>798.8</v>
      </c>
      <c r="I771" s="27">
        <v>0</v>
      </c>
      <c r="J771" s="27">
        <v>740.3</v>
      </c>
      <c r="K771" s="27">
        <f t="shared" si="272"/>
        <v>5612556.4000000004</v>
      </c>
      <c r="L771" s="27">
        <v>0</v>
      </c>
      <c r="M771" s="27">
        <v>0</v>
      </c>
      <c r="N771" s="27">
        <v>0</v>
      </c>
      <c r="O771" s="27">
        <f>[1]Лист1!$D$2330</f>
        <v>5612556.4000000004</v>
      </c>
      <c r="P771" s="27">
        <f t="shared" si="262"/>
        <v>7026.2348522784187</v>
      </c>
      <c r="Q771" s="27">
        <v>9673</v>
      </c>
      <c r="R771" s="28" t="s">
        <v>568</v>
      </c>
      <c r="S771" s="62"/>
    </row>
    <row r="772" spans="1:21" s="53" customFormat="1" ht="30" customHeight="1" x14ac:dyDescent="0.25">
      <c r="A772" s="45">
        <f t="shared" si="271"/>
        <v>694</v>
      </c>
      <c r="B772" s="59" t="s">
        <v>2428</v>
      </c>
      <c r="C772" s="26">
        <v>1963</v>
      </c>
      <c r="D772" s="25" t="s">
        <v>1875</v>
      </c>
      <c r="E772" s="26" t="s">
        <v>16</v>
      </c>
      <c r="F772" s="26">
        <v>2</v>
      </c>
      <c r="G772" s="26">
        <v>2</v>
      </c>
      <c r="H772" s="27">
        <v>367.8</v>
      </c>
      <c r="I772" s="27">
        <v>0</v>
      </c>
      <c r="J772" s="27">
        <v>320</v>
      </c>
      <c r="K772" s="27">
        <f t="shared" ref="K772:K773" si="273">SUM(L772:O772)</f>
        <v>5610106.7199999997</v>
      </c>
      <c r="L772" s="27">
        <v>0</v>
      </c>
      <c r="M772" s="27">
        <v>0</v>
      </c>
      <c r="N772" s="27">
        <v>0</v>
      </c>
      <c r="O772" s="27">
        <f>[1]Лист1!$D$237</f>
        <v>5610106.7199999997</v>
      </c>
      <c r="P772" s="27">
        <f t="shared" si="262"/>
        <v>15253.14497009244</v>
      </c>
      <c r="Q772" s="48">
        <v>9673</v>
      </c>
      <c r="R772" s="49" t="s">
        <v>570</v>
      </c>
      <c r="S772" s="52"/>
      <c r="T772" s="52"/>
      <c r="U772" s="52"/>
    </row>
    <row r="773" spans="1:21" s="53" customFormat="1" ht="30" customHeight="1" x14ac:dyDescent="0.25">
      <c r="A773" s="45">
        <f t="shared" si="271"/>
        <v>695</v>
      </c>
      <c r="B773" s="121" t="s">
        <v>84</v>
      </c>
      <c r="C773" s="46">
        <v>1963</v>
      </c>
      <c r="D773" s="46" t="s">
        <v>1875</v>
      </c>
      <c r="E773" s="47" t="s">
        <v>16</v>
      </c>
      <c r="F773" s="47">
        <v>2</v>
      </c>
      <c r="G773" s="47">
        <v>2</v>
      </c>
      <c r="H773" s="38">
        <v>374.5</v>
      </c>
      <c r="I773" s="38">
        <v>0</v>
      </c>
      <c r="J773" s="38">
        <v>262.39999999999998</v>
      </c>
      <c r="K773" s="27">
        <f t="shared" si="273"/>
        <v>5568915.8399999999</v>
      </c>
      <c r="L773" s="27">
        <v>0</v>
      </c>
      <c r="M773" s="27">
        <v>0</v>
      </c>
      <c r="N773" s="27">
        <v>0</v>
      </c>
      <c r="O773" s="27">
        <f>[1]Лист1!$D$238</f>
        <v>5568915.8399999999</v>
      </c>
      <c r="P773" s="27">
        <f t="shared" si="262"/>
        <v>14870.269265687582</v>
      </c>
      <c r="Q773" s="48">
        <v>9673</v>
      </c>
      <c r="R773" s="49" t="s">
        <v>570</v>
      </c>
      <c r="S773" s="52"/>
      <c r="T773" s="52"/>
      <c r="U773" s="52"/>
    </row>
    <row r="774" spans="1:21" s="72" customFormat="1" ht="30" customHeight="1" x14ac:dyDescent="0.25">
      <c r="A774" s="45">
        <f t="shared" si="271"/>
        <v>696</v>
      </c>
      <c r="B774" s="59" t="s">
        <v>85</v>
      </c>
      <c r="C774" s="25">
        <v>1962</v>
      </c>
      <c r="D774" s="25" t="s">
        <v>1875</v>
      </c>
      <c r="E774" s="26" t="s">
        <v>16</v>
      </c>
      <c r="F774" s="26">
        <v>2</v>
      </c>
      <c r="G774" s="26">
        <v>2</v>
      </c>
      <c r="H774" s="27">
        <v>373</v>
      </c>
      <c r="I774" s="27">
        <v>0</v>
      </c>
      <c r="J774" s="27">
        <v>257</v>
      </c>
      <c r="K774" s="27">
        <f t="shared" si="272"/>
        <v>3664321.97</v>
      </c>
      <c r="L774" s="27">
        <v>0</v>
      </c>
      <c r="M774" s="27">
        <v>0</v>
      </c>
      <c r="N774" s="27">
        <v>0</v>
      </c>
      <c r="O774" s="27">
        <f>[1]Лист1!$D$239</f>
        <v>3664321.97</v>
      </c>
      <c r="P774" s="27">
        <f t="shared" si="262"/>
        <v>9823.9194906166231</v>
      </c>
      <c r="Q774" s="27">
        <v>9673</v>
      </c>
      <c r="R774" s="28" t="s">
        <v>570</v>
      </c>
      <c r="S774" s="62"/>
    </row>
    <row r="775" spans="1:21" s="72" customFormat="1" ht="30" customHeight="1" x14ac:dyDescent="0.25">
      <c r="A775" s="45">
        <f t="shared" si="271"/>
        <v>697</v>
      </c>
      <c r="B775" s="59" t="s">
        <v>86</v>
      </c>
      <c r="C775" s="25">
        <v>1962</v>
      </c>
      <c r="D775" s="25" t="s">
        <v>1875</v>
      </c>
      <c r="E775" s="26" t="s">
        <v>16</v>
      </c>
      <c r="F775" s="26">
        <v>2</v>
      </c>
      <c r="G775" s="26">
        <v>1</v>
      </c>
      <c r="H775" s="27">
        <v>284.10000000000002</v>
      </c>
      <c r="I775" s="27">
        <v>0</v>
      </c>
      <c r="J775" s="27">
        <v>191</v>
      </c>
      <c r="K775" s="27">
        <f t="shared" si="272"/>
        <v>2693559.05</v>
      </c>
      <c r="L775" s="27">
        <v>0</v>
      </c>
      <c r="M775" s="27">
        <v>0</v>
      </c>
      <c r="N775" s="27">
        <v>0</v>
      </c>
      <c r="O775" s="27">
        <f>[1]Лист1!$D$240</f>
        <v>2693559.05</v>
      </c>
      <c r="P775" s="27">
        <f t="shared" si="262"/>
        <v>9481.0244632171762</v>
      </c>
      <c r="Q775" s="27">
        <v>9673</v>
      </c>
      <c r="R775" s="28" t="s">
        <v>570</v>
      </c>
      <c r="S775" s="62"/>
    </row>
    <row r="776" spans="1:21" s="72" customFormat="1" ht="30" customHeight="1" x14ac:dyDescent="0.25">
      <c r="A776" s="45">
        <f t="shared" si="271"/>
        <v>698</v>
      </c>
      <c r="B776" s="59" t="s">
        <v>87</v>
      </c>
      <c r="C776" s="25">
        <v>1961</v>
      </c>
      <c r="D776" s="25" t="s">
        <v>1875</v>
      </c>
      <c r="E776" s="26" t="s">
        <v>16</v>
      </c>
      <c r="F776" s="25">
        <v>2</v>
      </c>
      <c r="G776" s="25">
        <v>1</v>
      </c>
      <c r="H776" s="27">
        <v>332</v>
      </c>
      <c r="I776" s="27">
        <v>65</v>
      </c>
      <c r="J776" s="27">
        <v>190.1</v>
      </c>
      <c r="K776" s="27">
        <f t="shared" si="272"/>
        <v>368559.05</v>
      </c>
      <c r="L776" s="27">
        <v>0</v>
      </c>
      <c r="M776" s="27">
        <v>0</v>
      </c>
      <c r="N776" s="27">
        <v>0</v>
      </c>
      <c r="O776" s="27">
        <f>[1]Лист1!$D$241</f>
        <v>368559.05</v>
      </c>
      <c r="P776" s="27">
        <f t="shared" si="262"/>
        <v>1110.1176204819276</v>
      </c>
      <c r="Q776" s="27">
        <v>9673</v>
      </c>
      <c r="R776" s="28" t="s">
        <v>570</v>
      </c>
      <c r="S776" s="186"/>
    </row>
    <row r="777" spans="1:21" s="30" customFormat="1" ht="30" customHeight="1" x14ac:dyDescent="0.25">
      <c r="A777" s="45">
        <f t="shared" si="271"/>
        <v>699</v>
      </c>
      <c r="B777" s="59" t="s">
        <v>88</v>
      </c>
      <c r="C777" s="25">
        <v>1962</v>
      </c>
      <c r="D777" s="25" t="s">
        <v>1875</v>
      </c>
      <c r="E777" s="26" t="s">
        <v>16</v>
      </c>
      <c r="F777" s="26">
        <v>2</v>
      </c>
      <c r="G777" s="26">
        <v>2</v>
      </c>
      <c r="H777" s="27">
        <v>402.4</v>
      </c>
      <c r="I777" s="27">
        <v>0</v>
      </c>
      <c r="J777" s="27">
        <v>351.6</v>
      </c>
      <c r="K777" s="27">
        <f t="shared" si="272"/>
        <v>1812930</v>
      </c>
      <c r="L777" s="27">
        <v>0</v>
      </c>
      <c r="M777" s="27">
        <v>0</v>
      </c>
      <c r="N777" s="27">
        <v>0</v>
      </c>
      <c r="O777" s="27">
        <f>[1]Лист1!$D$1497</f>
        <v>1812930</v>
      </c>
      <c r="P777" s="27">
        <f t="shared" si="262"/>
        <v>4505.2932405566607</v>
      </c>
      <c r="Q777" s="27">
        <v>9673</v>
      </c>
      <c r="R777" s="28" t="s">
        <v>569</v>
      </c>
      <c r="S777" s="108"/>
    </row>
    <row r="778" spans="1:21" s="53" customFormat="1" ht="30" customHeight="1" x14ac:dyDescent="0.25">
      <c r="A778" s="45">
        <f t="shared" si="271"/>
        <v>700</v>
      </c>
      <c r="B778" s="59" t="s">
        <v>2429</v>
      </c>
      <c r="C778" s="26">
        <v>1962</v>
      </c>
      <c r="D778" s="25" t="s">
        <v>1875</v>
      </c>
      <c r="E778" s="26" t="s">
        <v>16</v>
      </c>
      <c r="F778" s="26">
        <v>2</v>
      </c>
      <c r="G778" s="26">
        <v>2</v>
      </c>
      <c r="H778" s="27">
        <v>448.6</v>
      </c>
      <c r="I778" s="27">
        <v>0</v>
      </c>
      <c r="J778" s="27">
        <v>397.8</v>
      </c>
      <c r="K778" s="27">
        <f t="shared" ref="K778:K785" si="274">SUM(L778:O778)</f>
        <v>2772596.18</v>
      </c>
      <c r="L778" s="27">
        <v>0</v>
      </c>
      <c r="M778" s="27">
        <v>0</v>
      </c>
      <c r="N778" s="27">
        <v>0</v>
      </c>
      <c r="O778" s="27">
        <f>[1]Лист1!$D$242</f>
        <v>2772596.18</v>
      </c>
      <c r="P778" s="27">
        <f t="shared" si="262"/>
        <v>6180.5532322781992</v>
      </c>
      <c r="Q778" s="48">
        <v>9673</v>
      </c>
      <c r="R778" s="49" t="s">
        <v>570</v>
      </c>
      <c r="S778" s="52"/>
      <c r="T778" s="52"/>
      <c r="U778" s="52"/>
    </row>
    <row r="779" spans="1:21" s="53" customFormat="1" ht="30" customHeight="1" x14ac:dyDescent="0.25">
      <c r="A779" s="273">
        <f>A778+1</f>
        <v>701</v>
      </c>
      <c r="B779" s="275" t="s">
        <v>2430</v>
      </c>
      <c r="C779" s="279">
        <v>1962</v>
      </c>
      <c r="D779" s="277" t="s">
        <v>1875</v>
      </c>
      <c r="E779" s="279" t="s">
        <v>16</v>
      </c>
      <c r="F779" s="279">
        <v>2</v>
      </c>
      <c r="G779" s="279">
        <v>2</v>
      </c>
      <c r="H779" s="281">
        <v>393.6</v>
      </c>
      <c r="I779" s="281">
        <v>0</v>
      </c>
      <c r="J779" s="281">
        <v>363.4</v>
      </c>
      <c r="K779" s="27">
        <f t="shared" si="274"/>
        <v>2175580</v>
      </c>
      <c r="L779" s="27">
        <v>0</v>
      </c>
      <c r="M779" s="27">
        <v>0</v>
      </c>
      <c r="N779" s="27">
        <v>0</v>
      </c>
      <c r="O779" s="27">
        <f>[1]Лист1!$D$243</f>
        <v>2175580</v>
      </c>
      <c r="P779" s="27">
        <f t="shared" si="262"/>
        <v>5527.3882113821137</v>
      </c>
      <c r="Q779" s="48">
        <v>9673</v>
      </c>
      <c r="R779" s="49" t="s">
        <v>570</v>
      </c>
      <c r="S779" s="52"/>
      <c r="T779" s="52"/>
      <c r="U779" s="52"/>
    </row>
    <row r="780" spans="1:21" s="53" customFormat="1" ht="30" customHeight="1" x14ac:dyDescent="0.25">
      <c r="A780" s="274"/>
      <c r="B780" s="276"/>
      <c r="C780" s="280"/>
      <c r="D780" s="278"/>
      <c r="E780" s="280"/>
      <c r="F780" s="280"/>
      <c r="G780" s="280"/>
      <c r="H780" s="282"/>
      <c r="I780" s="282"/>
      <c r="J780" s="282"/>
      <c r="K780" s="27">
        <f t="shared" ref="K780" si="275">SUM(L780:O780)</f>
        <v>818700.80000000005</v>
      </c>
      <c r="L780" s="27">
        <v>0</v>
      </c>
      <c r="M780" s="27">
        <v>0</v>
      </c>
      <c r="N780" s="27">
        <v>0</v>
      </c>
      <c r="O780" s="27">
        <f>[1]Лист1!$D$2331</f>
        <v>818700.80000000005</v>
      </c>
      <c r="P780" s="27">
        <f>K780/H779</f>
        <v>2080.0325203252032</v>
      </c>
      <c r="Q780" s="48">
        <v>9673</v>
      </c>
      <c r="R780" s="49" t="s">
        <v>568</v>
      </c>
      <c r="S780" s="52"/>
      <c r="T780" s="52"/>
      <c r="U780" s="52"/>
    </row>
    <row r="781" spans="1:21" s="53" customFormat="1" ht="30" customHeight="1" x14ac:dyDescent="0.25">
      <c r="A781" s="45">
        <f>A779+1</f>
        <v>702</v>
      </c>
      <c r="B781" s="59" t="s">
        <v>2431</v>
      </c>
      <c r="C781" s="26">
        <v>1962</v>
      </c>
      <c r="D781" s="25" t="s">
        <v>1875</v>
      </c>
      <c r="E781" s="26" t="s">
        <v>16</v>
      </c>
      <c r="F781" s="26">
        <v>2</v>
      </c>
      <c r="G781" s="26">
        <v>2</v>
      </c>
      <c r="H781" s="27">
        <v>379.9</v>
      </c>
      <c r="I781" s="27">
        <v>0</v>
      </c>
      <c r="J781" s="27">
        <v>320.3</v>
      </c>
      <c r="K781" s="27">
        <f t="shared" si="274"/>
        <v>5568202.21</v>
      </c>
      <c r="L781" s="27">
        <v>0</v>
      </c>
      <c r="M781" s="27">
        <v>0</v>
      </c>
      <c r="N781" s="27">
        <v>0</v>
      </c>
      <c r="O781" s="27">
        <f>[1]Лист1!$D$244</f>
        <v>5568202.21</v>
      </c>
      <c r="P781" s="27">
        <f t="shared" si="262"/>
        <v>14657.020821268756</v>
      </c>
      <c r="Q781" s="48">
        <v>9673</v>
      </c>
      <c r="R781" s="49" t="s">
        <v>570</v>
      </c>
      <c r="S781" s="52"/>
      <c r="T781" s="52"/>
      <c r="U781" s="52"/>
    </row>
    <row r="782" spans="1:21" s="72" customFormat="1" ht="30" customHeight="1" x14ac:dyDescent="0.25">
      <c r="A782" s="45">
        <f>A781+1</f>
        <v>703</v>
      </c>
      <c r="B782" s="59" t="s">
        <v>897</v>
      </c>
      <c r="C782" s="25">
        <v>1968</v>
      </c>
      <c r="D782" s="25" t="s">
        <v>1875</v>
      </c>
      <c r="E782" s="26" t="s">
        <v>18</v>
      </c>
      <c r="F782" s="26">
        <v>2</v>
      </c>
      <c r="G782" s="26">
        <v>2</v>
      </c>
      <c r="H782" s="27">
        <v>377.1</v>
      </c>
      <c r="I782" s="27">
        <v>0</v>
      </c>
      <c r="J782" s="27">
        <v>231</v>
      </c>
      <c r="K782" s="27">
        <f t="shared" si="274"/>
        <v>5316906.3</v>
      </c>
      <c r="L782" s="27">
        <v>0</v>
      </c>
      <c r="M782" s="27">
        <v>0</v>
      </c>
      <c r="N782" s="27">
        <v>0</v>
      </c>
      <c r="O782" s="27">
        <f>[1]Лист1!$D$1498</f>
        <v>5316906.3</v>
      </c>
      <c r="P782" s="27">
        <f t="shared" si="262"/>
        <v>14099.459824980109</v>
      </c>
      <c r="Q782" s="27">
        <v>9673</v>
      </c>
      <c r="R782" s="28" t="s">
        <v>569</v>
      </c>
      <c r="S782" s="62"/>
    </row>
    <row r="783" spans="1:21" s="72" customFormat="1" ht="30" customHeight="1" x14ac:dyDescent="0.25">
      <c r="A783" s="45">
        <f t="shared" ref="A783:A796" si="276">A782+1</f>
        <v>704</v>
      </c>
      <c r="B783" s="59" t="s">
        <v>909</v>
      </c>
      <c r="C783" s="25">
        <v>1971</v>
      </c>
      <c r="D783" s="25" t="s">
        <v>1875</v>
      </c>
      <c r="E783" s="26" t="s">
        <v>16</v>
      </c>
      <c r="F783" s="26">
        <v>2</v>
      </c>
      <c r="G783" s="26">
        <v>2</v>
      </c>
      <c r="H783" s="27">
        <v>573.9</v>
      </c>
      <c r="I783" s="27">
        <v>0</v>
      </c>
      <c r="J783" s="27">
        <v>381</v>
      </c>
      <c r="K783" s="27">
        <f t="shared" si="274"/>
        <v>4843734.7</v>
      </c>
      <c r="L783" s="27">
        <v>0</v>
      </c>
      <c r="M783" s="27">
        <v>0</v>
      </c>
      <c r="N783" s="27">
        <v>0</v>
      </c>
      <c r="O783" s="27">
        <f>[1]Лист1!$D$2332</f>
        <v>4843734.7</v>
      </c>
      <c r="P783" s="27">
        <f t="shared" si="262"/>
        <v>8440.0325840738806</v>
      </c>
      <c r="Q783" s="27">
        <v>9673</v>
      </c>
      <c r="R783" s="28" t="s">
        <v>568</v>
      </c>
      <c r="S783" s="186"/>
    </row>
    <row r="784" spans="1:21" s="30" customFormat="1" ht="30" customHeight="1" x14ac:dyDescent="0.25">
      <c r="A784" s="45">
        <f t="shared" si="276"/>
        <v>705</v>
      </c>
      <c r="B784" s="59" t="s">
        <v>910</v>
      </c>
      <c r="C784" s="25">
        <v>1971</v>
      </c>
      <c r="D784" s="25" t="s">
        <v>1875</v>
      </c>
      <c r="E784" s="26" t="s">
        <v>16</v>
      </c>
      <c r="F784" s="26">
        <v>2</v>
      </c>
      <c r="G784" s="26">
        <v>2</v>
      </c>
      <c r="H784" s="27">
        <v>573.9</v>
      </c>
      <c r="I784" s="27">
        <v>0</v>
      </c>
      <c r="J784" s="27">
        <v>374.8</v>
      </c>
      <c r="K784" s="27">
        <f t="shared" si="274"/>
        <v>2751234.7</v>
      </c>
      <c r="L784" s="27">
        <v>0</v>
      </c>
      <c r="M784" s="27">
        <v>0</v>
      </c>
      <c r="N784" s="27">
        <v>0</v>
      </c>
      <c r="O784" s="27">
        <f>[1]Лист1!$D$2333</f>
        <v>2751234.7</v>
      </c>
      <c r="P784" s="27">
        <f t="shared" si="262"/>
        <v>4793.9269907649423</v>
      </c>
      <c r="Q784" s="27">
        <v>9673</v>
      </c>
      <c r="R784" s="28" t="s">
        <v>568</v>
      </c>
      <c r="S784" s="108"/>
    </row>
    <row r="785" spans="1:21" s="53" customFormat="1" ht="30" customHeight="1" x14ac:dyDescent="0.25">
      <c r="A785" s="45">
        <f t="shared" si="276"/>
        <v>706</v>
      </c>
      <c r="B785" s="59" t="s">
        <v>2432</v>
      </c>
      <c r="C785" s="26">
        <v>1982</v>
      </c>
      <c r="D785" s="25" t="s">
        <v>1875</v>
      </c>
      <c r="E785" s="26" t="s">
        <v>18</v>
      </c>
      <c r="F785" s="26">
        <v>5</v>
      </c>
      <c r="G785" s="26">
        <v>3</v>
      </c>
      <c r="H785" s="27">
        <v>3914.9</v>
      </c>
      <c r="I785" s="27">
        <v>0</v>
      </c>
      <c r="J785" s="27">
        <v>3256.95</v>
      </c>
      <c r="K785" s="27">
        <f t="shared" si="274"/>
        <v>14185798.399999999</v>
      </c>
      <c r="L785" s="27">
        <v>0</v>
      </c>
      <c r="M785" s="27">
        <v>0</v>
      </c>
      <c r="N785" s="27">
        <v>0</v>
      </c>
      <c r="O785" s="27">
        <f>[1]Лист1!$D$245</f>
        <v>14185798.399999999</v>
      </c>
      <c r="P785" s="27">
        <f t="shared" si="262"/>
        <v>3623.540422488441</v>
      </c>
      <c r="Q785" s="48">
        <v>9673</v>
      </c>
      <c r="R785" s="49" t="s">
        <v>570</v>
      </c>
      <c r="S785" s="52"/>
      <c r="T785" s="52"/>
      <c r="U785" s="52"/>
    </row>
    <row r="786" spans="1:21" s="72" customFormat="1" ht="30" customHeight="1" x14ac:dyDescent="0.25">
      <c r="A786" s="45">
        <f t="shared" si="276"/>
        <v>707</v>
      </c>
      <c r="B786" s="59" t="s">
        <v>911</v>
      </c>
      <c r="C786" s="25">
        <v>1970</v>
      </c>
      <c r="D786" s="25" t="s">
        <v>1875</v>
      </c>
      <c r="E786" s="26" t="s">
        <v>16</v>
      </c>
      <c r="F786" s="26">
        <v>2</v>
      </c>
      <c r="G786" s="26">
        <v>2</v>
      </c>
      <c r="H786" s="27">
        <v>941.2</v>
      </c>
      <c r="I786" s="27">
        <v>0</v>
      </c>
      <c r="J786" s="27">
        <v>744</v>
      </c>
      <c r="K786" s="27">
        <f t="shared" si="272"/>
        <v>9341498</v>
      </c>
      <c r="L786" s="27">
        <v>0</v>
      </c>
      <c r="M786" s="27">
        <v>0</v>
      </c>
      <c r="N786" s="27">
        <v>0</v>
      </c>
      <c r="O786" s="27">
        <f>[1]Лист1!$D$2334</f>
        <v>9341498</v>
      </c>
      <c r="P786" s="27">
        <f t="shared" si="262"/>
        <v>9925.0934976625576</v>
      </c>
      <c r="Q786" s="27">
        <v>9673</v>
      </c>
      <c r="R786" s="28" t="s">
        <v>568</v>
      </c>
      <c r="S786" s="62"/>
    </row>
    <row r="787" spans="1:21" s="53" customFormat="1" ht="30" customHeight="1" x14ac:dyDescent="0.25">
      <c r="A787" s="45">
        <f t="shared" si="276"/>
        <v>708</v>
      </c>
      <c r="B787" s="59" t="s">
        <v>2433</v>
      </c>
      <c r="C787" s="26">
        <v>1963</v>
      </c>
      <c r="D787" s="25" t="s">
        <v>1875</v>
      </c>
      <c r="E787" s="26" t="s">
        <v>16</v>
      </c>
      <c r="F787" s="26">
        <v>2</v>
      </c>
      <c r="G787" s="26">
        <v>2</v>
      </c>
      <c r="H787" s="27">
        <v>371.1</v>
      </c>
      <c r="I787" s="27">
        <v>0</v>
      </c>
      <c r="J787" s="27">
        <v>288.5</v>
      </c>
      <c r="K787" s="27">
        <f t="shared" ref="K787:K799" si="277">SUM(L787:O787)</f>
        <v>2235596</v>
      </c>
      <c r="L787" s="27">
        <v>0</v>
      </c>
      <c r="M787" s="27">
        <v>0</v>
      </c>
      <c r="N787" s="27">
        <v>0</v>
      </c>
      <c r="O787" s="27">
        <f>[1]Лист1!$D$246</f>
        <v>2235596</v>
      </c>
      <c r="P787" s="27">
        <f t="shared" si="262"/>
        <v>6024.2414443546213</v>
      </c>
      <c r="Q787" s="48">
        <v>9673</v>
      </c>
      <c r="R787" s="49" t="s">
        <v>570</v>
      </c>
      <c r="S787" s="52"/>
      <c r="T787" s="52"/>
      <c r="U787" s="52"/>
    </row>
    <row r="788" spans="1:21" s="53" customFormat="1" ht="30" customHeight="1" x14ac:dyDescent="0.25">
      <c r="A788" s="45">
        <f t="shared" si="276"/>
        <v>709</v>
      </c>
      <c r="B788" s="59" t="s">
        <v>2434</v>
      </c>
      <c r="C788" s="26">
        <v>1963</v>
      </c>
      <c r="D788" s="25" t="s">
        <v>1875</v>
      </c>
      <c r="E788" s="26" t="s">
        <v>16</v>
      </c>
      <c r="F788" s="26">
        <v>2</v>
      </c>
      <c r="G788" s="26">
        <v>2</v>
      </c>
      <c r="H788" s="27">
        <v>371.1</v>
      </c>
      <c r="I788" s="27">
        <v>0</v>
      </c>
      <c r="J788" s="27">
        <v>291</v>
      </c>
      <c r="K788" s="27">
        <f t="shared" si="277"/>
        <v>5800596</v>
      </c>
      <c r="L788" s="27">
        <v>0</v>
      </c>
      <c r="M788" s="27">
        <v>0</v>
      </c>
      <c r="N788" s="27">
        <v>0</v>
      </c>
      <c r="O788" s="27">
        <f>[1]Лист1!$D$247</f>
        <v>5800596</v>
      </c>
      <c r="P788" s="27">
        <f t="shared" si="262"/>
        <v>15630.816491511721</v>
      </c>
      <c r="Q788" s="48">
        <v>9673</v>
      </c>
      <c r="R788" s="49" t="s">
        <v>570</v>
      </c>
      <c r="S788" s="52"/>
      <c r="T788" s="52"/>
      <c r="U788" s="52"/>
    </row>
    <row r="789" spans="1:21" s="72" customFormat="1" ht="30" customHeight="1" x14ac:dyDescent="0.25">
      <c r="A789" s="45">
        <f t="shared" si="276"/>
        <v>710</v>
      </c>
      <c r="B789" s="59" t="s">
        <v>89</v>
      </c>
      <c r="C789" s="25">
        <v>1965</v>
      </c>
      <c r="D789" s="25" t="s">
        <v>1875</v>
      </c>
      <c r="E789" s="26" t="s">
        <v>16</v>
      </c>
      <c r="F789" s="26">
        <v>2</v>
      </c>
      <c r="G789" s="26">
        <v>2</v>
      </c>
      <c r="H789" s="27">
        <v>367.6</v>
      </c>
      <c r="I789" s="27">
        <v>0</v>
      </c>
      <c r="J789" s="27">
        <v>316.8</v>
      </c>
      <c r="K789" s="27">
        <f t="shared" si="277"/>
        <v>402896</v>
      </c>
      <c r="L789" s="27">
        <v>0</v>
      </c>
      <c r="M789" s="27">
        <v>0</v>
      </c>
      <c r="N789" s="27">
        <v>0</v>
      </c>
      <c r="O789" s="27">
        <f>[1]Лист1!$D$2335</f>
        <v>402896</v>
      </c>
      <c r="P789" s="27">
        <f t="shared" si="262"/>
        <v>1096.0174102285091</v>
      </c>
      <c r="Q789" s="27">
        <v>9673</v>
      </c>
      <c r="R789" s="28" t="s">
        <v>568</v>
      </c>
      <c r="S789" s="62"/>
    </row>
    <row r="790" spans="1:21" s="30" customFormat="1" ht="30" customHeight="1" x14ac:dyDescent="0.25">
      <c r="A790" s="264">
        <f t="shared" si="276"/>
        <v>711</v>
      </c>
      <c r="B790" s="265" t="s">
        <v>90</v>
      </c>
      <c r="C790" s="261">
        <v>1965</v>
      </c>
      <c r="D790" s="261" t="s">
        <v>1875</v>
      </c>
      <c r="E790" s="257" t="s">
        <v>16</v>
      </c>
      <c r="F790" s="257">
        <v>2</v>
      </c>
      <c r="G790" s="257">
        <v>2</v>
      </c>
      <c r="H790" s="262">
        <v>366</v>
      </c>
      <c r="I790" s="262">
        <v>0</v>
      </c>
      <c r="J790" s="262">
        <v>315.2</v>
      </c>
      <c r="K790" s="262">
        <f t="shared" si="277"/>
        <v>3177500</v>
      </c>
      <c r="L790" s="262">
        <v>0</v>
      </c>
      <c r="M790" s="262">
        <v>0</v>
      </c>
      <c r="N790" s="262">
        <v>0</v>
      </c>
      <c r="O790" s="262">
        <f>[1]Лист1!$D$248</f>
        <v>3177500</v>
      </c>
      <c r="P790" s="262">
        <f t="shared" si="262"/>
        <v>8681.6939890710382</v>
      </c>
      <c r="Q790" s="262">
        <v>9673</v>
      </c>
      <c r="R790" s="260" t="s">
        <v>570</v>
      </c>
      <c r="S790" s="108"/>
    </row>
    <row r="791" spans="1:21" s="53" customFormat="1" ht="30" customHeight="1" x14ac:dyDescent="0.25">
      <c r="A791" s="273">
        <f t="shared" si="276"/>
        <v>712</v>
      </c>
      <c r="B791" s="275" t="s">
        <v>2435</v>
      </c>
      <c r="C791" s="277">
        <v>1965</v>
      </c>
      <c r="D791" s="277" t="s">
        <v>1875</v>
      </c>
      <c r="E791" s="279" t="s">
        <v>16</v>
      </c>
      <c r="F791" s="279">
        <v>2</v>
      </c>
      <c r="G791" s="279">
        <v>2</v>
      </c>
      <c r="H791" s="281">
        <v>375</v>
      </c>
      <c r="I791" s="281">
        <v>0</v>
      </c>
      <c r="J791" s="281">
        <v>325</v>
      </c>
      <c r="K791" s="27">
        <f t="shared" si="277"/>
        <v>3565000</v>
      </c>
      <c r="L791" s="27">
        <v>0</v>
      </c>
      <c r="M791" s="27">
        <v>0</v>
      </c>
      <c r="N791" s="27">
        <v>0</v>
      </c>
      <c r="O791" s="27">
        <f>[1]Лист1!$D$249</f>
        <v>3565000</v>
      </c>
      <c r="P791" s="27">
        <f t="shared" si="262"/>
        <v>9506.6666666666661</v>
      </c>
      <c r="Q791" s="48">
        <v>9673</v>
      </c>
      <c r="R791" s="49" t="s">
        <v>570</v>
      </c>
      <c r="S791" s="52"/>
      <c r="T791" s="52"/>
      <c r="U791" s="52"/>
    </row>
    <row r="792" spans="1:21" s="53" customFormat="1" ht="30" customHeight="1" x14ac:dyDescent="0.25">
      <c r="A792" s="274"/>
      <c r="B792" s="276"/>
      <c r="C792" s="278"/>
      <c r="D792" s="278"/>
      <c r="E792" s="280"/>
      <c r="F792" s="280"/>
      <c r="G792" s="280"/>
      <c r="H792" s="282"/>
      <c r="I792" s="282"/>
      <c r="J792" s="282"/>
      <c r="K792" s="27">
        <f t="shared" ref="K792" si="278">SUM(L792:O792)</f>
        <v>2235596</v>
      </c>
      <c r="L792" s="27">
        <v>0</v>
      </c>
      <c r="M792" s="27">
        <v>0</v>
      </c>
      <c r="N792" s="27">
        <v>0</v>
      </c>
      <c r="O792" s="27">
        <f>[1]Лист1!$D$2336</f>
        <v>2235596</v>
      </c>
      <c r="P792" s="27">
        <f>K792/H791</f>
        <v>5961.5893333333333</v>
      </c>
      <c r="Q792" s="48">
        <v>9673</v>
      </c>
      <c r="R792" s="49" t="s">
        <v>568</v>
      </c>
      <c r="S792" s="52"/>
      <c r="T792" s="52"/>
      <c r="U792" s="52"/>
    </row>
    <row r="793" spans="1:21" s="72" customFormat="1" ht="30" customHeight="1" x14ac:dyDescent="0.25">
      <c r="A793" s="45">
        <f>A791+1</f>
        <v>713</v>
      </c>
      <c r="B793" s="59" t="s">
        <v>91</v>
      </c>
      <c r="C793" s="25">
        <v>1965</v>
      </c>
      <c r="D793" s="25" t="s">
        <v>1875</v>
      </c>
      <c r="E793" s="26" t="s">
        <v>16</v>
      </c>
      <c r="F793" s="26">
        <v>2</v>
      </c>
      <c r="G793" s="26">
        <v>2</v>
      </c>
      <c r="H793" s="27">
        <v>366</v>
      </c>
      <c r="I793" s="27">
        <v>0</v>
      </c>
      <c r="J793" s="27">
        <v>315.2</v>
      </c>
      <c r="K793" s="27">
        <f t="shared" si="277"/>
        <v>3608118.45</v>
      </c>
      <c r="L793" s="27">
        <v>0</v>
      </c>
      <c r="M793" s="27">
        <v>0</v>
      </c>
      <c r="N793" s="27">
        <v>0</v>
      </c>
      <c r="O793" s="27">
        <f>[1]Лист1!$D$250</f>
        <v>3608118.45</v>
      </c>
      <c r="P793" s="27">
        <f t="shared" si="262"/>
        <v>9858.2471311475419</v>
      </c>
      <c r="Q793" s="27">
        <v>9673</v>
      </c>
      <c r="R793" s="28" t="s">
        <v>570</v>
      </c>
      <c r="S793" s="62"/>
    </row>
    <row r="794" spans="1:21" s="53" customFormat="1" ht="30" customHeight="1" x14ac:dyDescent="0.25">
      <c r="A794" s="45">
        <f t="shared" si="276"/>
        <v>714</v>
      </c>
      <c r="B794" s="59" t="s">
        <v>2436</v>
      </c>
      <c r="C794" s="26">
        <v>1984</v>
      </c>
      <c r="D794" s="25" t="s">
        <v>1875</v>
      </c>
      <c r="E794" s="26" t="s">
        <v>16</v>
      </c>
      <c r="F794" s="26">
        <v>2</v>
      </c>
      <c r="G794" s="26">
        <v>3</v>
      </c>
      <c r="H794" s="27">
        <v>885.1</v>
      </c>
      <c r="I794" s="27">
        <v>0</v>
      </c>
      <c r="J794" s="27">
        <v>676</v>
      </c>
      <c r="K794" s="27">
        <f t="shared" si="277"/>
        <v>5394000</v>
      </c>
      <c r="L794" s="27">
        <v>0</v>
      </c>
      <c r="M794" s="27">
        <v>0</v>
      </c>
      <c r="N794" s="27">
        <v>0</v>
      </c>
      <c r="O794" s="27">
        <f>[1]Лист1!$D$251</f>
        <v>5394000</v>
      </c>
      <c r="P794" s="27">
        <f t="shared" si="262"/>
        <v>6094.2266410575075</v>
      </c>
      <c r="Q794" s="48">
        <v>9673</v>
      </c>
      <c r="R794" s="49" t="s">
        <v>570</v>
      </c>
      <c r="S794" s="52"/>
      <c r="T794" s="52"/>
      <c r="U794" s="52"/>
    </row>
    <row r="795" spans="1:21" s="53" customFormat="1" ht="30" customHeight="1" x14ac:dyDescent="0.25">
      <c r="A795" s="135">
        <f t="shared" si="276"/>
        <v>715</v>
      </c>
      <c r="B795" s="121" t="s">
        <v>2437</v>
      </c>
      <c r="C795" s="47">
        <v>1964</v>
      </c>
      <c r="D795" s="46" t="s">
        <v>1875</v>
      </c>
      <c r="E795" s="47" t="s">
        <v>16</v>
      </c>
      <c r="F795" s="47">
        <v>2</v>
      </c>
      <c r="G795" s="47">
        <v>2</v>
      </c>
      <c r="H795" s="38">
        <v>379.6</v>
      </c>
      <c r="I795" s="38">
        <v>0</v>
      </c>
      <c r="J795" s="38">
        <v>324.60000000000002</v>
      </c>
      <c r="K795" s="38">
        <f t="shared" si="277"/>
        <v>2496403.5999999996</v>
      </c>
      <c r="L795" s="38">
        <v>0</v>
      </c>
      <c r="M795" s="38">
        <v>0</v>
      </c>
      <c r="N795" s="38">
        <v>0</v>
      </c>
      <c r="O795" s="38">
        <f>[1]Лист1!$D$252</f>
        <v>2496403.5999999996</v>
      </c>
      <c r="P795" s="38">
        <f t="shared" si="262"/>
        <v>6576.4056902002094</v>
      </c>
      <c r="Q795" s="126">
        <v>9673</v>
      </c>
      <c r="R795" s="127" t="s">
        <v>570</v>
      </c>
      <c r="S795" s="52"/>
      <c r="T795" s="52"/>
      <c r="U795" s="52"/>
    </row>
    <row r="796" spans="1:21" s="146" customFormat="1" ht="30" customHeight="1" x14ac:dyDescent="0.25">
      <c r="A796" s="45">
        <f t="shared" si="276"/>
        <v>716</v>
      </c>
      <c r="B796" s="59" t="s">
        <v>92</v>
      </c>
      <c r="C796" s="25">
        <v>1965</v>
      </c>
      <c r="D796" s="25" t="s">
        <v>1875</v>
      </c>
      <c r="E796" s="26" t="s">
        <v>16</v>
      </c>
      <c r="F796" s="26">
        <v>2</v>
      </c>
      <c r="G796" s="26">
        <v>2</v>
      </c>
      <c r="H796" s="27">
        <v>384.9</v>
      </c>
      <c r="I796" s="27">
        <v>0</v>
      </c>
      <c r="J796" s="27">
        <v>384.9</v>
      </c>
      <c r="K796" s="27">
        <f t="shared" si="277"/>
        <v>2612958.73</v>
      </c>
      <c r="L796" s="27">
        <v>0</v>
      </c>
      <c r="M796" s="27">
        <v>0</v>
      </c>
      <c r="N796" s="27">
        <v>0</v>
      </c>
      <c r="O796" s="27">
        <f>[1]Лист1!$D$253</f>
        <v>2612958.73</v>
      </c>
      <c r="P796" s="27">
        <f t="shared" si="262"/>
        <v>6788.6690828786705</v>
      </c>
      <c r="Q796" s="27">
        <v>9673</v>
      </c>
      <c r="R796" s="28" t="s">
        <v>570</v>
      </c>
      <c r="S796" s="62"/>
    </row>
    <row r="797" spans="1:21" s="72" customFormat="1" ht="30" customHeight="1" x14ac:dyDescent="0.25">
      <c r="A797" s="273">
        <f>A796+1</f>
        <v>717</v>
      </c>
      <c r="B797" s="275" t="s">
        <v>93</v>
      </c>
      <c r="C797" s="277">
        <v>1965</v>
      </c>
      <c r="D797" s="277" t="s">
        <v>1875</v>
      </c>
      <c r="E797" s="279" t="s">
        <v>16</v>
      </c>
      <c r="F797" s="279">
        <v>2</v>
      </c>
      <c r="G797" s="279">
        <v>2</v>
      </c>
      <c r="H797" s="281">
        <v>369.5</v>
      </c>
      <c r="I797" s="281">
        <v>0</v>
      </c>
      <c r="J797" s="281">
        <v>369.5</v>
      </c>
      <c r="K797" s="39">
        <f t="shared" si="277"/>
        <v>430514.32</v>
      </c>
      <c r="L797" s="39">
        <v>0</v>
      </c>
      <c r="M797" s="39">
        <v>0</v>
      </c>
      <c r="N797" s="39">
        <v>0</v>
      </c>
      <c r="O797" s="39">
        <f>[1]Лист1!$D$254</f>
        <v>430514.32</v>
      </c>
      <c r="P797" s="39">
        <f t="shared" si="262"/>
        <v>1165.1267117726659</v>
      </c>
      <c r="Q797" s="39">
        <v>9673</v>
      </c>
      <c r="R797" s="148" t="s">
        <v>570</v>
      </c>
      <c r="S797" s="187"/>
    </row>
    <row r="798" spans="1:21" s="72" customFormat="1" ht="30" customHeight="1" x14ac:dyDescent="0.25">
      <c r="A798" s="274"/>
      <c r="B798" s="276"/>
      <c r="C798" s="278"/>
      <c r="D798" s="278"/>
      <c r="E798" s="280"/>
      <c r="F798" s="280"/>
      <c r="G798" s="280"/>
      <c r="H798" s="282"/>
      <c r="I798" s="282"/>
      <c r="J798" s="282"/>
      <c r="K798" s="27">
        <f t="shared" si="277"/>
        <v>2015484</v>
      </c>
      <c r="L798" s="27">
        <v>0</v>
      </c>
      <c r="M798" s="27">
        <v>0</v>
      </c>
      <c r="N798" s="27">
        <v>0</v>
      </c>
      <c r="O798" s="27">
        <f>[1]Лист1!$D$1499</f>
        <v>2015484</v>
      </c>
      <c r="P798" s="27">
        <f>K798/H797</f>
        <v>5454.6251691474963</v>
      </c>
      <c r="Q798" s="27">
        <v>9673</v>
      </c>
      <c r="R798" s="28" t="s">
        <v>569</v>
      </c>
      <c r="S798" s="186"/>
    </row>
    <row r="799" spans="1:21" s="53" customFormat="1" ht="30" customHeight="1" x14ac:dyDescent="0.25">
      <c r="A799" s="45">
        <f>A797+1</f>
        <v>718</v>
      </c>
      <c r="B799" s="59" t="s">
        <v>2438</v>
      </c>
      <c r="C799" s="26">
        <v>1962</v>
      </c>
      <c r="D799" s="25" t="s">
        <v>1875</v>
      </c>
      <c r="E799" s="26" t="s">
        <v>16</v>
      </c>
      <c r="F799" s="26">
        <v>2</v>
      </c>
      <c r="G799" s="26">
        <v>2</v>
      </c>
      <c r="H799" s="27">
        <v>373.1</v>
      </c>
      <c r="I799" s="27">
        <v>0</v>
      </c>
      <c r="J799" s="27">
        <v>373.1</v>
      </c>
      <c r="K799" s="27">
        <f t="shared" si="277"/>
        <v>2305159.9899999998</v>
      </c>
      <c r="L799" s="27">
        <v>0</v>
      </c>
      <c r="M799" s="27">
        <v>0</v>
      </c>
      <c r="N799" s="27">
        <v>0</v>
      </c>
      <c r="O799" s="27">
        <f>[1]Лист1!$D$255</f>
        <v>2305159.9899999998</v>
      </c>
      <c r="P799" s="27">
        <f t="shared" si="262"/>
        <v>6178.397185741087</v>
      </c>
      <c r="Q799" s="48">
        <v>9673</v>
      </c>
      <c r="R799" s="49" t="s">
        <v>570</v>
      </c>
      <c r="S799" s="52"/>
      <c r="T799" s="52"/>
      <c r="U799" s="52"/>
    </row>
    <row r="800" spans="1:21" s="72" customFormat="1" ht="30" customHeight="1" x14ac:dyDescent="0.25">
      <c r="A800" s="45">
        <f>A799+1</f>
        <v>719</v>
      </c>
      <c r="B800" s="59" t="s">
        <v>912</v>
      </c>
      <c r="C800" s="25">
        <v>1969</v>
      </c>
      <c r="D800" s="25" t="s">
        <v>1875</v>
      </c>
      <c r="E800" s="26" t="s">
        <v>16</v>
      </c>
      <c r="F800" s="26">
        <v>2</v>
      </c>
      <c r="G800" s="26">
        <v>2</v>
      </c>
      <c r="H800" s="27">
        <v>416.1</v>
      </c>
      <c r="I800" s="27">
        <v>0</v>
      </c>
      <c r="J800" s="27">
        <v>371.9</v>
      </c>
      <c r="K800" s="27">
        <f t="shared" si="272"/>
        <v>499456</v>
      </c>
      <c r="L800" s="27">
        <v>0</v>
      </c>
      <c r="M800" s="27">
        <v>0</v>
      </c>
      <c r="N800" s="27">
        <v>0</v>
      </c>
      <c r="O800" s="27">
        <f>[1]Лист1!$D$2337</f>
        <v>499456</v>
      </c>
      <c r="P800" s="27">
        <f t="shared" si="262"/>
        <v>1200.3268445085316</v>
      </c>
      <c r="Q800" s="27">
        <v>9673</v>
      </c>
      <c r="R800" s="28" t="s">
        <v>568</v>
      </c>
      <c r="S800" s="62"/>
    </row>
    <row r="801" spans="1:21" s="72" customFormat="1" ht="30" customHeight="1" x14ac:dyDescent="0.25">
      <c r="A801" s="45">
        <f t="shared" ref="A801:A817" si="279">A800+1</f>
        <v>720</v>
      </c>
      <c r="B801" s="59" t="s">
        <v>913</v>
      </c>
      <c r="C801" s="25">
        <v>1970</v>
      </c>
      <c r="D801" s="25" t="s">
        <v>1875</v>
      </c>
      <c r="E801" s="26" t="s">
        <v>16</v>
      </c>
      <c r="F801" s="26">
        <v>2</v>
      </c>
      <c r="G801" s="26">
        <v>2</v>
      </c>
      <c r="H801" s="27">
        <v>417.3</v>
      </c>
      <c r="I801" s="27">
        <v>0</v>
      </c>
      <c r="J801" s="27">
        <v>370.9</v>
      </c>
      <c r="K801" s="27">
        <f t="shared" si="272"/>
        <v>500608</v>
      </c>
      <c r="L801" s="27">
        <v>0</v>
      </c>
      <c r="M801" s="27">
        <v>0</v>
      </c>
      <c r="N801" s="27">
        <v>0</v>
      </c>
      <c r="O801" s="27">
        <f>[1]Лист1!$D$2338</f>
        <v>500608</v>
      </c>
      <c r="P801" s="27">
        <f t="shared" si="262"/>
        <v>1199.6357536544451</v>
      </c>
      <c r="Q801" s="27">
        <v>9673</v>
      </c>
      <c r="R801" s="28" t="s">
        <v>568</v>
      </c>
      <c r="S801" s="186"/>
    </row>
    <row r="802" spans="1:21" s="30" customFormat="1" ht="30" customHeight="1" x14ac:dyDescent="0.25">
      <c r="A802" s="45">
        <f t="shared" si="279"/>
        <v>721</v>
      </c>
      <c r="B802" s="59" t="s">
        <v>914</v>
      </c>
      <c r="C802" s="25">
        <v>1971</v>
      </c>
      <c r="D802" s="25" t="s">
        <v>1875</v>
      </c>
      <c r="E802" s="26" t="s">
        <v>16</v>
      </c>
      <c r="F802" s="26">
        <v>2</v>
      </c>
      <c r="G802" s="26">
        <v>2</v>
      </c>
      <c r="H802" s="27">
        <v>418.4</v>
      </c>
      <c r="I802" s="27">
        <v>0</v>
      </c>
      <c r="J802" s="27">
        <v>375</v>
      </c>
      <c r="K802" s="27">
        <f t="shared" si="272"/>
        <v>501664</v>
      </c>
      <c r="L802" s="27">
        <v>0</v>
      </c>
      <c r="M802" s="27">
        <v>0</v>
      </c>
      <c r="N802" s="27">
        <v>0</v>
      </c>
      <c r="O802" s="27">
        <f>[1]Лист1!$D$2339</f>
        <v>501664</v>
      </c>
      <c r="P802" s="27">
        <f t="shared" si="262"/>
        <v>1199.0057361376673</v>
      </c>
      <c r="Q802" s="27">
        <v>9673</v>
      </c>
      <c r="R802" s="28" t="s">
        <v>568</v>
      </c>
      <c r="S802" s="108"/>
    </row>
    <row r="803" spans="1:21" s="30" customFormat="1" ht="30" customHeight="1" x14ac:dyDescent="0.25">
      <c r="A803" s="45">
        <f t="shared" si="279"/>
        <v>722</v>
      </c>
      <c r="B803" s="59" t="s">
        <v>94</v>
      </c>
      <c r="C803" s="25">
        <v>1964</v>
      </c>
      <c r="D803" s="25" t="s">
        <v>1875</v>
      </c>
      <c r="E803" s="26" t="s">
        <v>16</v>
      </c>
      <c r="F803" s="26">
        <v>2</v>
      </c>
      <c r="G803" s="26">
        <v>2</v>
      </c>
      <c r="H803" s="27">
        <v>396.1</v>
      </c>
      <c r="I803" s="27">
        <v>0</v>
      </c>
      <c r="J803" s="27">
        <v>394.8</v>
      </c>
      <c r="K803" s="27">
        <f t="shared" si="272"/>
        <v>1564686.4000000001</v>
      </c>
      <c r="L803" s="27">
        <v>0</v>
      </c>
      <c r="M803" s="27">
        <v>0</v>
      </c>
      <c r="N803" s="27">
        <v>0</v>
      </c>
      <c r="O803" s="27">
        <f>[1]Лист1!$D$1500</f>
        <v>1564686.4000000001</v>
      </c>
      <c r="P803" s="27">
        <f t="shared" si="262"/>
        <v>3950.2307498106538</v>
      </c>
      <c r="Q803" s="27">
        <v>9673</v>
      </c>
      <c r="R803" s="28" t="s">
        <v>569</v>
      </c>
      <c r="S803" s="108"/>
    </row>
    <row r="804" spans="1:21" s="72" customFormat="1" ht="30" customHeight="1" x14ac:dyDescent="0.25">
      <c r="A804" s="45">
        <f t="shared" si="279"/>
        <v>723</v>
      </c>
      <c r="B804" s="59" t="s">
        <v>95</v>
      </c>
      <c r="C804" s="25">
        <v>1962</v>
      </c>
      <c r="D804" s="25" t="s">
        <v>1875</v>
      </c>
      <c r="E804" s="26" t="s">
        <v>16</v>
      </c>
      <c r="F804" s="26">
        <v>2</v>
      </c>
      <c r="G804" s="26">
        <v>2</v>
      </c>
      <c r="H804" s="27">
        <v>398.7</v>
      </c>
      <c r="I804" s="27">
        <v>0</v>
      </c>
      <c r="J804" s="27">
        <v>388.7</v>
      </c>
      <c r="K804" s="27">
        <f t="shared" si="272"/>
        <v>1574628.8</v>
      </c>
      <c r="L804" s="27">
        <v>0</v>
      </c>
      <c r="M804" s="27">
        <v>0</v>
      </c>
      <c r="N804" s="27">
        <v>0</v>
      </c>
      <c r="O804" s="27">
        <f>[1]Лист1!$D$1501</f>
        <v>1574628.8</v>
      </c>
      <c r="P804" s="27">
        <f t="shared" si="262"/>
        <v>3949.4075746175072</v>
      </c>
      <c r="Q804" s="27">
        <v>9673</v>
      </c>
      <c r="R804" s="28" t="s">
        <v>569</v>
      </c>
      <c r="S804" s="62"/>
    </row>
    <row r="805" spans="1:21" s="72" customFormat="1" ht="30" customHeight="1" x14ac:dyDescent="0.25">
      <c r="A805" s="45">
        <f t="shared" si="279"/>
        <v>724</v>
      </c>
      <c r="B805" s="59" t="s">
        <v>915</v>
      </c>
      <c r="C805" s="25">
        <v>1971</v>
      </c>
      <c r="D805" s="25" t="s">
        <v>1875</v>
      </c>
      <c r="E805" s="26" t="s">
        <v>16</v>
      </c>
      <c r="F805" s="26">
        <v>2</v>
      </c>
      <c r="G805" s="26">
        <v>1</v>
      </c>
      <c r="H805" s="27">
        <v>398.9</v>
      </c>
      <c r="I805" s="27">
        <v>0</v>
      </c>
      <c r="J805" s="27">
        <v>367.5</v>
      </c>
      <c r="K805" s="27">
        <f t="shared" si="272"/>
        <v>879051.7</v>
      </c>
      <c r="L805" s="27">
        <v>0</v>
      </c>
      <c r="M805" s="27">
        <v>0</v>
      </c>
      <c r="N805" s="27">
        <v>0</v>
      </c>
      <c r="O805" s="27">
        <f>[1]Лист1!$D$2340</f>
        <v>879051.7</v>
      </c>
      <c r="P805" s="27">
        <f t="shared" si="262"/>
        <v>2203.6893958385558</v>
      </c>
      <c r="Q805" s="27">
        <v>9673</v>
      </c>
      <c r="R805" s="28" t="s">
        <v>568</v>
      </c>
      <c r="S805" s="62"/>
    </row>
    <row r="806" spans="1:21" s="72" customFormat="1" ht="30" customHeight="1" x14ac:dyDescent="0.25">
      <c r="A806" s="45">
        <f t="shared" si="279"/>
        <v>725</v>
      </c>
      <c r="B806" s="59" t="s">
        <v>916</v>
      </c>
      <c r="C806" s="25">
        <v>1972</v>
      </c>
      <c r="D806" s="25" t="s">
        <v>1875</v>
      </c>
      <c r="E806" s="26" t="s">
        <v>16</v>
      </c>
      <c r="F806" s="26">
        <v>2</v>
      </c>
      <c r="G806" s="26">
        <v>1</v>
      </c>
      <c r="H806" s="27">
        <v>398.9</v>
      </c>
      <c r="I806" s="27">
        <v>0</v>
      </c>
      <c r="J806" s="27">
        <v>348.1</v>
      </c>
      <c r="K806" s="27">
        <f t="shared" si="272"/>
        <v>879051.7</v>
      </c>
      <c r="L806" s="27">
        <v>0</v>
      </c>
      <c r="M806" s="27">
        <v>0</v>
      </c>
      <c r="N806" s="27">
        <v>0</v>
      </c>
      <c r="O806" s="27">
        <f>[1]Лист1!$D$2341</f>
        <v>879051.7</v>
      </c>
      <c r="P806" s="27">
        <f t="shared" si="262"/>
        <v>2203.6893958385558</v>
      </c>
      <c r="Q806" s="27">
        <v>9673</v>
      </c>
      <c r="R806" s="28" t="s">
        <v>568</v>
      </c>
      <c r="S806" s="62"/>
    </row>
    <row r="807" spans="1:21" s="53" customFormat="1" ht="30" customHeight="1" x14ac:dyDescent="0.25">
      <c r="A807" s="45">
        <f t="shared" si="279"/>
        <v>726</v>
      </c>
      <c r="B807" s="59" t="s">
        <v>2439</v>
      </c>
      <c r="C807" s="26">
        <v>1964</v>
      </c>
      <c r="D807" s="25" t="s">
        <v>1875</v>
      </c>
      <c r="E807" s="26" t="s">
        <v>16</v>
      </c>
      <c r="F807" s="26">
        <v>2</v>
      </c>
      <c r="G807" s="26">
        <v>2</v>
      </c>
      <c r="H807" s="27">
        <v>450.2</v>
      </c>
      <c r="I807" s="27">
        <v>0</v>
      </c>
      <c r="J807" s="27">
        <v>374.2</v>
      </c>
      <c r="K807" s="27">
        <f t="shared" ref="K807" si="280">SUM(L807:O807)</f>
        <v>1998334.3599999999</v>
      </c>
      <c r="L807" s="27">
        <v>0</v>
      </c>
      <c r="M807" s="27">
        <v>0</v>
      </c>
      <c r="N807" s="27">
        <v>0</v>
      </c>
      <c r="O807" s="27">
        <f>[1]Лист1!$D$256</f>
        <v>1998334.3599999999</v>
      </c>
      <c r="P807" s="27">
        <f t="shared" si="262"/>
        <v>4438.7702354509101</v>
      </c>
      <c r="Q807" s="48">
        <v>9673</v>
      </c>
      <c r="R807" s="49" t="s">
        <v>570</v>
      </c>
      <c r="S807" s="52"/>
      <c r="T807" s="52"/>
      <c r="U807" s="52"/>
    </row>
    <row r="808" spans="1:21" s="53" customFormat="1" ht="30" customHeight="1" x14ac:dyDescent="0.25">
      <c r="A808" s="45">
        <f t="shared" si="279"/>
        <v>727</v>
      </c>
      <c r="B808" s="59" t="s">
        <v>2586</v>
      </c>
      <c r="C808" s="26">
        <v>1965</v>
      </c>
      <c r="D808" s="25" t="s">
        <v>1875</v>
      </c>
      <c r="E808" s="26" t="s">
        <v>16</v>
      </c>
      <c r="F808" s="26">
        <v>2</v>
      </c>
      <c r="G808" s="26">
        <v>2</v>
      </c>
      <c r="H808" s="48">
        <v>385.8</v>
      </c>
      <c r="I808" s="48">
        <v>114.4</v>
      </c>
      <c r="J808" s="48">
        <v>267</v>
      </c>
      <c r="K808" s="27">
        <f t="shared" ref="K808" si="281">SUM(L808:O808)</f>
        <v>4478049.2</v>
      </c>
      <c r="L808" s="27">
        <v>0</v>
      </c>
      <c r="M808" s="27">
        <v>0</v>
      </c>
      <c r="N808" s="27">
        <v>0</v>
      </c>
      <c r="O808" s="27">
        <f>[1]Лист1!$D$2342</f>
        <v>4478049.2</v>
      </c>
      <c r="P808" s="27">
        <f>K808/H808</f>
        <v>11607.177812337999</v>
      </c>
      <c r="Q808" s="48">
        <v>9673</v>
      </c>
      <c r="R808" s="49" t="s">
        <v>568</v>
      </c>
      <c r="S808" s="52"/>
      <c r="T808" s="52"/>
      <c r="U808" s="52"/>
    </row>
    <row r="809" spans="1:21" s="30" customFormat="1" ht="30" customHeight="1" x14ac:dyDescent="0.25">
      <c r="A809" s="45">
        <f t="shared" si="279"/>
        <v>728</v>
      </c>
      <c r="B809" s="59" t="s">
        <v>889</v>
      </c>
      <c r="C809" s="25">
        <v>1958</v>
      </c>
      <c r="D809" s="25" t="s">
        <v>1875</v>
      </c>
      <c r="E809" s="26" t="s">
        <v>18</v>
      </c>
      <c r="F809" s="26">
        <v>3</v>
      </c>
      <c r="G809" s="26">
        <v>3</v>
      </c>
      <c r="H809" s="27">
        <v>1640.8</v>
      </c>
      <c r="I809" s="27">
        <v>0</v>
      </c>
      <c r="J809" s="27">
        <v>1533.7</v>
      </c>
      <c r="K809" s="27">
        <f t="shared" si="261"/>
        <v>80703.06</v>
      </c>
      <c r="L809" s="27">
        <v>0</v>
      </c>
      <c r="M809" s="27">
        <v>0</v>
      </c>
      <c r="N809" s="27">
        <v>0</v>
      </c>
      <c r="O809" s="27">
        <f>[1]Лист1!$D$257</f>
        <v>80703.06</v>
      </c>
      <c r="P809" s="27">
        <f t="shared" si="262"/>
        <v>49.185190151145783</v>
      </c>
      <c r="Q809" s="27">
        <v>9673</v>
      </c>
      <c r="R809" s="28" t="s">
        <v>570</v>
      </c>
      <c r="S809" s="108"/>
    </row>
    <row r="810" spans="1:21" ht="30" customHeight="1" x14ac:dyDescent="0.25">
      <c r="A810" s="45">
        <f t="shared" si="279"/>
        <v>729</v>
      </c>
      <c r="B810" s="59" t="s">
        <v>890</v>
      </c>
      <c r="C810" s="25">
        <v>1959</v>
      </c>
      <c r="D810" s="25" t="s">
        <v>1875</v>
      </c>
      <c r="E810" s="26" t="s">
        <v>18</v>
      </c>
      <c r="F810" s="26">
        <v>3</v>
      </c>
      <c r="G810" s="26">
        <v>3</v>
      </c>
      <c r="H810" s="27">
        <v>1634.5</v>
      </c>
      <c r="I810" s="27">
        <v>0</v>
      </c>
      <c r="J810" s="27">
        <v>1523.5</v>
      </c>
      <c r="K810" s="27">
        <f t="shared" si="261"/>
        <v>80858.11</v>
      </c>
      <c r="L810" s="27">
        <v>0</v>
      </c>
      <c r="M810" s="27">
        <v>0</v>
      </c>
      <c r="N810" s="27">
        <v>0</v>
      </c>
      <c r="O810" s="27">
        <f>[1]Лист1!$D$258</f>
        <v>80858.11</v>
      </c>
      <c r="P810" s="27">
        <f t="shared" ref="P810:P817" si="282">K810/H810</f>
        <v>49.469629856225147</v>
      </c>
      <c r="Q810" s="27">
        <v>9673</v>
      </c>
      <c r="R810" s="28" t="s">
        <v>570</v>
      </c>
      <c r="S810" s="108"/>
    </row>
    <row r="811" spans="1:21" s="72" customFormat="1" ht="30" customHeight="1" x14ac:dyDescent="0.25">
      <c r="A811" s="45">
        <f t="shared" si="279"/>
        <v>730</v>
      </c>
      <c r="B811" s="59" t="s">
        <v>898</v>
      </c>
      <c r="C811" s="25">
        <v>1964</v>
      </c>
      <c r="D811" s="25" t="s">
        <v>1875</v>
      </c>
      <c r="E811" s="26" t="s">
        <v>18</v>
      </c>
      <c r="F811" s="26">
        <v>4</v>
      </c>
      <c r="G811" s="26">
        <v>4</v>
      </c>
      <c r="H811" s="27">
        <v>2724</v>
      </c>
      <c r="I811" s="27">
        <v>0</v>
      </c>
      <c r="J811" s="27">
        <v>2529</v>
      </c>
      <c r="K811" s="27">
        <f>SUM(L811:O811)</f>
        <v>18403269</v>
      </c>
      <c r="L811" s="27">
        <v>0</v>
      </c>
      <c r="M811" s="27">
        <v>0</v>
      </c>
      <c r="N811" s="27">
        <v>0</v>
      </c>
      <c r="O811" s="27">
        <f>[1]Лист1!$D$1502</f>
        <v>18403269</v>
      </c>
      <c r="P811" s="27">
        <f t="shared" si="282"/>
        <v>6755.972466960352</v>
      </c>
      <c r="Q811" s="27">
        <v>9673</v>
      </c>
      <c r="R811" s="28" t="s">
        <v>569</v>
      </c>
      <c r="S811" s="62"/>
    </row>
    <row r="812" spans="1:21" s="72" customFormat="1" ht="30" customHeight="1" x14ac:dyDescent="0.25">
      <c r="A812" s="45">
        <f t="shared" si="279"/>
        <v>731</v>
      </c>
      <c r="B812" s="59" t="s">
        <v>899</v>
      </c>
      <c r="C812" s="25">
        <v>1968</v>
      </c>
      <c r="D812" s="25" t="s">
        <v>1875</v>
      </c>
      <c r="E812" s="26" t="s">
        <v>18</v>
      </c>
      <c r="F812" s="26">
        <v>5</v>
      </c>
      <c r="G812" s="26">
        <v>4</v>
      </c>
      <c r="H812" s="27">
        <v>3427</v>
      </c>
      <c r="I812" s="27">
        <v>0</v>
      </c>
      <c r="J812" s="27">
        <v>3154.7</v>
      </c>
      <c r="K812" s="27">
        <f>SUM(L812:O812)</f>
        <v>23377319</v>
      </c>
      <c r="L812" s="27">
        <v>0</v>
      </c>
      <c r="M812" s="27">
        <v>0</v>
      </c>
      <c r="N812" s="27">
        <v>0</v>
      </c>
      <c r="O812" s="27">
        <f>[1]Лист1!$D$1503</f>
        <v>23377319</v>
      </c>
      <c r="P812" s="27">
        <f t="shared" si="282"/>
        <v>6821.511234315728</v>
      </c>
      <c r="Q812" s="27">
        <v>9673</v>
      </c>
      <c r="R812" s="28" t="s">
        <v>569</v>
      </c>
      <c r="S812" s="186"/>
    </row>
    <row r="813" spans="1:21" s="72" customFormat="1" ht="30" customHeight="1" x14ac:dyDescent="0.25">
      <c r="A813" s="45">
        <f t="shared" si="279"/>
        <v>732</v>
      </c>
      <c r="B813" s="59" t="s">
        <v>917</v>
      </c>
      <c r="C813" s="25">
        <v>1969</v>
      </c>
      <c r="D813" s="25" t="s">
        <v>1875</v>
      </c>
      <c r="E813" s="26" t="s">
        <v>18</v>
      </c>
      <c r="F813" s="26">
        <v>5</v>
      </c>
      <c r="G813" s="26">
        <v>4</v>
      </c>
      <c r="H813" s="27">
        <v>3421.7</v>
      </c>
      <c r="I813" s="27">
        <v>0</v>
      </c>
      <c r="J813" s="27">
        <v>3065.1</v>
      </c>
      <c r="K813" s="27">
        <f t="shared" ref="K813:K817" si="283">SUM(L813:O813)</f>
        <v>23357051.799999997</v>
      </c>
      <c r="L813" s="27">
        <v>0</v>
      </c>
      <c r="M813" s="27">
        <v>0</v>
      </c>
      <c r="N813" s="27">
        <v>0</v>
      </c>
      <c r="O813" s="27">
        <f>[1]Лист1!$D$2343</f>
        <v>23357051.799999997</v>
      </c>
      <c r="P813" s="27">
        <f t="shared" si="282"/>
        <v>6826.1541923605218</v>
      </c>
      <c r="Q813" s="27">
        <v>9673</v>
      </c>
      <c r="R813" s="28" t="s">
        <v>568</v>
      </c>
      <c r="S813" s="186"/>
    </row>
    <row r="814" spans="1:21" s="30" customFormat="1" ht="30" customHeight="1" x14ac:dyDescent="0.25">
      <c r="A814" s="45">
        <f t="shared" si="279"/>
        <v>733</v>
      </c>
      <c r="B814" s="59" t="s">
        <v>918</v>
      </c>
      <c r="C814" s="25">
        <v>1970</v>
      </c>
      <c r="D814" s="25" t="s">
        <v>1875</v>
      </c>
      <c r="E814" s="26" t="s">
        <v>18</v>
      </c>
      <c r="F814" s="26">
        <v>5</v>
      </c>
      <c r="G814" s="26">
        <v>4</v>
      </c>
      <c r="H814" s="27">
        <v>3470.2</v>
      </c>
      <c r="I814" s="27">
        <v>55.5</v>
      </c>
      <c r="J814" s="27">
        <v>3204.7</v>
      </c>
      <c r="K814" s="27">
        <f t="shared" si="283"/>
        <v>23542515.799999997</v>
      </c>
      <c r="L814" s="27">
        <v>0</v>
      </c>
      <c r="M814" s="27">
        <v>0</v>
      </c>
      <c r="N814" s="27">
        <v>0</v>
      </c>
      <c r="O814" s="27">
        <f>[1]Лист1!$D$2344</f>
        <v>23542515.799999997</v>
      </c>
      <c r="P814" s="27">
        <f t="shared" si="282"/>
        <v>6784.1956659558518</v>
      </c>
      <c r="Q814" s="27">
        <v>9673</v>
      </c>
      <c r="R814" s="28" t="s">
        <v>568</v>
      </c>
      <c r="S814" s="108"/>
    </row>
    <row r="815" spans="1:21" s="72" customFormat="1" ht="30" customHeight="1" x14ac:dyDescent="0.25">
      <c r="A815" s="45">
        <f t="shared" si="279"/>
        <v>734</v>
      </c>
      <c r="B815" s="59" t="s">
        <v>919</v>
      </c>
      <c r="C815" s="25">
        <v>1971</v>
      </c>
      <c r="D815" s="25" t="s">
        <v>1875</v>
      </c>
      <c r="E815" s="26" t="s">
        <v>18</v>
      </c>
      <c r="F815" s="26">
        <v>5</v>
      </c>
      <c r="G815" s="26">
        <v>4</v>
      </c>
      <c r="H815" s="27">
        <v>3459</v>
      </c>
      <c r="I815" s="27">
        <v>0</v>
      </c>
      <c r="J815" s="27">
        <v>3183.5</v>
      </c>
      <c r="K815" s="27">
        <f t="shared" si="283"/>
        <v>23499687</v>
      </c>
      <c r="L815" s="27">
        <v>0</v>
      </c>
      <c r="M815" s="27">
        <v>0</v>
      </c>
      <c r="N815" s="27">
        <v>0</v>
      </c>
      <c r="O815" s="27">
        <f>[1]Лист1!$D$2345</f>
        <v>23499687</v>
      </c>
      <c r="P815" s="27">
        <f t="shared" si="282"/>
        <v>6793.7805724197742</v>
      </c>
      <c r="Q815" s="27">
        <v>9673</v>
      </c>
      <c r="R815" s="28" t="s">
        <v>568</v>
      </c>
      <c r="S815" s="62"/>
    </row>
    <row r="816" spans="1:21" s="72" customFormat="1" ht="30" customHeight="1" x14ac:dyDescent="0.25">
      <c r="A816" s="45">
        <f t="shared" si="279"/>
        <v>735</v>
      </c>
      <c r="B816" s="59" t="s">
        <v>920</v>
      </c>
      <c r="C816" s="25">
        <v>1973</v>
      </c>
      <c r="D816" s="25" t="s">
        <v>1875</v>
      </c>
      <c r="E816" s="26" t="s">
        <v>18</v>
      </c>
      <c r="F816" s="26">
        <v>5</v>
      </c>
      <c r="G816" s="26">
        <v>4</v>
      </c>
      <c r="H816" s="27">
        <v>3413.5</v>
      </c>
      <c r="I816" s="27">
        <v>0</v>
      </c>
      <c r="J816" s="27">
        <v>3146.6</v>
      </c>
      <c r="K816" s="27">
        <f t="shared" si="283"/>
        <v>23325695</v>
      </c>
      <c r="L816" s="27">
        <v>0</v>
      </c>
      <c r="M816" s="27">
        <v>0</v>
      </c>
      <c r="N816" s="27">
        <v>0</v>
      </c>
      <c r="O816" s="27">
        <f>[1]Лист1!$D$2346</f>
        <v>23325695</v>
      </c>
      <c r="P816" s="27">
        <f t="shared" si="282"/>
        <v>6833.3660465797566</v>
      </c>
      <c r="Q816" s="27">
        <v>9673</v>
      </c>
      <c r="R816" s="28" t="s">
        <v>568</v>
      </c>
      <c r="S816" s="62"/>
    </row>
    <row r="817" spans="1:207" s="72" customFormat="1" ht="30" customHeight="1" x14ac:dyDescent="0.25">
      <c r="A817" s="45">
        <f t="shared" si="279"/>
        <v>736</v>
      </c>
      <c r="B817" s="59" t="s">
        <v>921</v>
      </c>
      <c r="C817" s="25">
        <v>1975</v>
      </c>
      <c r="D817" s="25" t="s">
        <v>1875</v>
      </c>
      <c r="E817" s="26" t="s">
        <v>18</v>
      </c>
      <c r="F817" s="26">
        <v>5</v>
      </c>
      <c r="G817" s="26">
        <v>4</v>
      </c>
      <c r="H817" s="27">
        <v>3511.5</v>
      </c>
      <c r="I817" s="27">
        <v>0</v>
      </c>
      <c r="J817" s="27">
        <v>3229.3</v>
      </c>
      <c r="K817" s="27">
        <f t="shared" si="283"/>
        <v>23700447</v>
      </c>
      <c r="L817" s="27">
        <v>0</v>
      </c>
      <c r="M817" s="27">
        <v>0</v>
      </c>
      <c r="N817" s="27">
        <v>0</v>
      </c>
      <c r="O817" s="27">
        <f>[1]Лист1!$D$2347</f>
        <v>23700447</v>
      </c>
      <c r="P817" s="27">
        <f t="shared" si="282"/>
        <v>6749.3797522426312</v>
      </c>
      <c r="Q817" s="27">
        <v>9673</v>
      </c>
      <c r="R817" s="28" t="s">
        <v>568</v>
      </c>
      <c r="S817" s="186"/>
    </row>
    <row r="818" spans="1:207" ht="30" customHeight="1" x14ac:dyDescent="0.25">
      <c r="A818" s="297" t="s">
        <v>2143</v>
      </c>
      <c r="B818" s="297"/>
      <c r="C818" s="297"/>
      <c r="D818" s="297"/>
      <c r="E818" s="297"/>
      <c r="F818" s="297"/>
      <c r="G818" s="297"/>
      <c r="H818" s="297"/>
      <c r="I818" s="297"/>
      <c r="J818" s="297"/>
      <c r="K818" s="297"/>
      <c r="L818" s="297"/>
      <c r="M818" s="297"/>
      <c r="N818" s="297"/>
      <c r="O818" s="297"/>
      <c r="P818" s="297"/>
      <c r="Q818" s="297"/>
      <c r="R818" s="297"/>
      <c r="S818" s="72"/>
    </row>
    <row r="819" spans="1:207" ht="51" customHeight="1" x14ac:dyDescent="0.25">
      <c r="A819" s="309" t="s">
        <v>2176</v>
      </c>
      <c r="B819" s="309"/>
      <c r="C819" s="51" t="s">
        <v>17</v>
      </c>
      <c r="D819" s="88" t="s">
        <v>17</v>
      </c>
      <c r="E819" s="51" t="s">
        <v>17</v>
      </c>
      <c r="F819" s="51" t="s">
        <v>17</v>
      </c>
      <c r="G819" s="51" t="s">
        <v>17</v>
      </c>
      <c r="H819" s="37">
        <f>SUM(H820:H949)</f>
        <v>201362.09999999986</v>
      </c>
      <c r="I819" s="37">
        <f t="shared" ref="I819:O819" si="284">SUM(I820:I949)</f>
        <v>10501.04</v>
      </c>
      <c r="J819" s="37">
        <f t="shared" si="284"/>
        <v>125995.23</v>
      </c>
      <c r="K819" s="37">
        <f t="shared" si="284"/>
        <v>1014795266.0000002</v>
      </c>
      <c r="L819" s="37">
        <f t="shared" si="284"/>
        <v>0</v>
      </c>
      <c r="M819" s="37">
        <f t="shared" si="284"/>
        <v>0</v>
      </c>
      <c r="N819" s="37">
        <f t="shared" si="284"/>
        <v>0</v>
      </c>
      <c r="O819" s="37">
        <f t="shared" si="284"/>
        <v>1014795266.0000002</v>
      </c>
      <c r="P819" s="37">
        <f>K819/H819</f>
        <v>5039.6537680129522</v>
      </c>
      <c r="Q819" s="37" t="s">
        <v>17</v>
      </c>
      <c r="R819" s="106" t="s">
        <v>17</v>
      </c>
      <c r="S819" s="72"/>
    </row>
    <row r="820" spans="1:207" s="30" customFormat="1" ht="30" customHeight="1" x14ac:dyDescent="0.25">
      <c r="A820" s="25">
        <f>A817+1</f>
        <v>737</v>
      </c>
      <c r="B820" s="54" t="s">
        <v>1906</v>
      </c>
      <c r="C820" s="25">
        <v>1991</v>
      </c>
      <c r="D820" s="55" t="s">
        <v>1875</v>
      </c>
      <c r="E820" s="25" t="s">
        <v>18</v>
      </c>
      <c r="F820" s="56">
        <v>12</v>
      </c>
      <c r="G820" s="57">
        <v>3</v>
      </c>
      <c r="H820" s="27">
        <v>16728.900000000001</v>
      </c>
      <c r="I820" s="27">
        <v>0</v>
      </c>
      <c r="J820" s="27">
        <v>11220</v>
      </c>
      <c r="K820" s="27">
        <f>SUM(L820:O820)</f>
        <v>21461482.600000001</v>
      </c>
      <c r="L820" s="27">
        <v>0</v>
      </c>
      <c r="M820" s="27">
        <v>0</v>
      </c>
      <c r="N820" s="27">
        <v>0</v>
      </c>
      <c r="O820" s="27">
        <f>[1]Лист1!$D$260</f>
        <v>21461482.600000001</v>
      </c>
      <c r="P820" s="27">
        <f t="shared" ref="P820:P928" si="285">K820/H820</f>
        <v>1282.8986125806239</v>
      </c>
      <c r="Q820" s="27">
        <v>9673</v>
      </c>
      <c r="R820" s="28" t="s">
        <v>570</v>
      </c>
      <c r="S820" s="58"/>
    </row>
    <row r="821" spans="1:207" s="53" customFormat="1" ht="30" customHeight="1" x14ac:dyDescent="0.25">
      <c r="A821" s="45">
        <f>A820+1</f>
        <v>738</v>
      </c>
      <c r="B821" s="59" t="s">
        <v>2440</v>
      </c>
      <c r="C821" s="26">
        <v>1987</v>
      </c>
      <c r="D821" s="25" t="s">
        <v>1875</v>
      </c>
      <c r="E821" s="26" t="s">
        <v>18</v>
      </c>
      <c r="F821" s="26">
        <v>9</v>
      </c>
      <c r="G821" s="26">
        <v>1</v>
      </c>
      <c r="H821" s="27">
        <v>4193.2</v>
      </c>
      <c r="I821" s="27">
        <v>182</v>
      </c>
      <c r="J821" s="27">
        <v>2763.9</v>
      </c>
      <c r="K821" s="27">
        <f t="shared" ref="K821:K833" si="286">SUM(L821:O821)</f>
        <v>3739918.86</v>
      </c>
      <c r="L821" s="27">
        <v>0</v>
      </c>
      <c r="M821" s="27">
        <v>0</v>
      </c>
      <c r="N821" s="27">
        <v>0</v>
      </c>
      <c r="O821" s="27">
        <f>[1]Лист1!$D$261</f>
        <v>3739918.86</v>
      </c>
      <c r="P821" s="27">
        <f t="shared" si="285"/>
        <v>891.90090145950592</v>
      </c>
      <c r="Q821" s="48">
        <v>9673</v>
      </c>
      <c r="R821" s="49" t="s">
        <v>570</v>
      </c>
      <c r="S821" s="52"/>
      <c r="T821" s="52"/>
      <c r="U821" s="52"/>
    </row>
    <row r="822" spans="1:207" s="72" customFormat="1" ht="27" customHeight="1" x14ac:dyDescent="0.25">
      <c r="A822" s="277">
        <f>A821+1</f>
        <v>739</v>
      </c>
      <c r="B822" s="283" t="s">
        <v>946</v>
      </c>
      <c r="C822" s="277">
        <v>1967</v>
      </c>
      <c r="D822" s="293" t="s">
        <v>1875</v>
      </c>
      <c r="E822" s="277" t="s">
        <v>16</v>
      </c>
      <c r="F822" s="300">
        <v>10</v>
      </c>
      <c r="G822" s="306">
        <v>3</v>
      </c>
      <c r="H822" s="281">
        <v>8112.4</v>
      </c>
      <c r="I822" s="281">
        <v>381.7</v>
      </c>
      <c r="J822" s="281">
        <v>6377.4</v>
      </c>
      <c r="K822" s="27">
        <f t="shared" si="286"/>
        <v>10817140.630000001</v>
      </c>
      <c r="L822" s="27">
        <v>0</v>
      </c>
      <c r="M822" s="27">
        <v>0</v>
      </c>
      <c r="N822" s="27">
        <v>0</v>
      </c>
      <c r="O822" s="27">
        <f>[1]Лист1!$D$1505</f>
        <v>10817140.630000001</v>
      </c>
      <c r="P822" s="27">
        <f t="shared" si="285"/>
        <v>1333.4081936295056</v>
      </c>
      <c r="Q822" s="27">
        <v>9673</v>
      </c>
      <c r="R822" s="28" t="s">
        <v>569</v>
      </c>
      <c r="V822" s="73"/>
      <c r="W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  <c r="BH822" s="73"/>
      <c r="BI822" s="73"/>
      <c r="BJ822" s="73"/>
      <c r="BK822" s="73"/>
      <c r="BL822" s="73"/>
      <c r="BM822" s="73"/>
      <c r="BN822" s="73"/>
      <c r="BO822" s="73"/>
      <c r="BP822" s="73"/>
      <c r="BQ822" s="73"/>
      <c r="BR822" s="73"/>
      <c r="BS822" s="73"/>
      <c r="BT822" s="73"/>
      <c r="BU822" s="73"/>
      <c r="BV822" s="73"/>
      <c r="BW822" s="73"/>
      <c r="BX822" s="73"/>
      <c r="BY822" s="73"/>
      <c r="BZ822" s="73"/>
      <c r="CA822" s="73"/>
      <c r="CB822" s="73"/>
      <c r="CC822" s="73"/>
      <c r="CD822" s="73"/>
      <c r="CE822" s="73"/>
      <c r="CF822" s="73"/>
      <c r="CG822" s="73"/>
      <c r="CH822" s="73"/>
      <c r="CI822" s="73"/>
      <c r="CJ822" s="73"/>
      <c r="CK822" s="73"/>
      <c r="CL822" s="73"/>
      <c r="CM822" s="73"/>
      <c r="CN822" s="73"/>
      <c r="CO822" s="73"/>
      <c r="CP822" s="73"/>
      <c r="CQ822" s="73"/>
      <c r="CR822" s="73"/>
      <c r="CS822" s="73"/>
      <c r="CT822" s="73"/>
      <c r="CU822" s="73"/>
      <c r="CV822" s="73"/>
      <c r="CW822" s="73"/>
      <c r="CX822" s="73"/>
      <c r="CY822" s="73"/>
      <c r="CZ822" s="73"/>
      <c r="DA822" s="73"/>
      <c r="DB822" s="73"/>
      <c r="DC822" s="73"/>
      <c r="DD822" s="73"/>
      <c r="DE822" s="73"/>
      <c r="DF822" s="73"/>
      <c r="DG822" s="73"/>
      <c r="DH822" s="73"/>
      <c r="DI822" s="73"/>
      <c r="DJ822" s="73"/>
      <c r="DK822" s="73"/>
      <c r="DL822" s="73"/>
      <c r="DM822" s="73"/>
      <c r="DN822" s="73"/>
      <c r="DO822" s="73"/>
      <c r="DP822" s="73"/>
      <c r="DQ822" s="73"/>
      <c r="DR822" s="73"/>
      <c r="DS822" s="73"/>
      <c r="DT822" s="73"/>
      <c r="DU822" s="73"/>
      <c r="DV822" s="73"/>
      <c r="DW822" s="73"/>
      <c r="DX822" s="73"/>
      <c r="DY822" s="73"/>
      <c r="DZ822" s="73"/>
      <c r="EA822" s="73"/>
      <c r="EB822" s="73"/>
      <c r="EC822" s="73"/>
      <c r="ED822" s="73"/>
      <c r="EE822" s="73"/>
      <c r="EF822" s="73"/>
      <c r="EG822" s="73"/>
      <c r="EH822" s="73"/>
      <c r="EI822" s="73"/>
      <c r="EJ822" s="73"/>
      <c r="EK822" s="73"/>
      <c r="EL822" s="73"/>
      <c r="EM822" s="73"/>
      <c r="EN822" s="73"/>
      <c r="EO822" s="73"/>
      <c r="EP822" s="73"/>
      <c r="EQ822" s="73"/>
      <c r="ER822" s="73"/>
      <c r="ES822" s="73"/>
      <c r="ET822" s="73"/>
      <c r="EU822" s="73"/>
      <c r="EV822" s="73"/>
      <c r="EW822" s="73"/>
      <c r="EX822" s="73"/>
      <c r="EY822" s="73"/>
      <c r="EZ822" s="73"/>
      <c r="FA822" s="73"/>
      <c r="FB822" s="73"/>
      <c r="FC822" s="73"/>
      <c r="FD822" s="73"/>
      <c r="FE822" s="73"/>
      <c r="FF822" s="73"/>
      <c r="FG822" s="73"/>
      <c r="FH822" s="73"/>
      <c r="FI822" s="73"/>
      <c r="FJ822" s="73"/>
      <c r="FK822" s="73"/>
      <c r="FL822" s="73"/>
      <c r="FM822" s="73"/>
      <c r="FN822" s="73"/>
      <c r="FO822" s="73"/>
      <c r="FP822" s="73"/>
      <c r="FQ822" s="73"/>
      <c r="FR822" s="73"/>
      <c r="FS822" s="73"/>
      <c r="FT822" s="73"/>
      <c r="FU822" s="73"/>
      <c r="FV822" s="73"/>
      <c r="FW822" s="73"/>
      <c r="FX822" s="73"/>
      <c r="FY822" s="73"/>
      <c r="FZ822" s="73"/>
      <c r="GA822" s="73"/>
      <c r="GB822" s="73"/>
      <c r="GC822" s="73"/>
      <c r="GD822" s="73"/>
      <c r="GE822" s="73"/>
      <c r="GF822" s="73"/>
      <c r="GG822" s="73"/>
      <c r="GH822" s="73"/>
      <c r="GI822" s="73"/>
      <c r="GJ822" s="73"/>
      <c r="GK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</row>
    <row r="823" spans="1:207" s="72" customFormat="1" ht="25.5" customHeight="1" x14ac:dyDescent="0.25">
      <c r="A823" s="278"/>
      <c r="B823" s="284"/>
      <c r="C823" s="278"/>
      <c r="D823" s="294"/>
      <c r="E823" s="278"/>
      <c r="F823" s="301"/>
      <c r="G823" s="307"/>
      <c r="H823" s="282"/>
      <c r="I823" s="282"/>
      <c r="J823" s="282"/>
      <c r="K823" s="27">
        <f t="shared" si="286"/>
        <v>47970598</v>
      </c>
      <c r="L823" s="27">
        <v>0</v>
      </c>
      <c r="M823" s="27">
        <v>0</v>
      </c>
      <c r="N823" s="27">
        <v>0</v>
      </c>
      <c r="O823" s="27">
        <f>[1]Лист1!$D$2349</f>
        <v>47970598</v>
      </c>
      <c r="P823" s="27">
        <f>K823/H822</f>
        <v>5913.2436763473206</v>
      </c>
      <c r="Q823" s="27">
        <v>9673</v>
      </c>
      <c r="R823" s="28" t="s">
        <v>568</v>
      </c>
      <c r="V823" s="73"/>
      <c r="W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  <c r="BH823" s="73"/>
      <c r="BI823" s="73"/>
      <c r="BJ823" s="73"/>
      <c r="BK823" s="73"/>
      <c r="BL823" s="73"/>
      <c r="BM823" s="73"/>
      <c r="BN823" s="73"/>
      <c r="BO823" s="73"/>
      <c r="BP823" s="73"/>
      <c r="BQ823" s="73"/>
      <c r="BR823" s="73"/>
      <c r="BS823" s="73"/>
      <c r="BT823" s="73"/>
      <c r="BU823" s="73"/>
      <c r="BV823" s="73"/>
      <c r="BW823" s="73"/>
      <c r="BX823" s="73"/>
      <c r="BY823" s="73"/>
      <c r="BZ823" s="73"/>
      <c r="CA823" s="73"/>
      <c r="CB823" s="73"/>
      <c r="CC823" s="73"/>
      <c r="CD823" s="73"/>
      <c r="CE823" s="73"/>
      <c r="CF823" s="73"/>
      <c r="CG823" s="73"/>
      <c r="CH823" s="73"/>
      <c r="CI823" s="73"/>
      <c r="CJ823" s="73"/>
      <c r="CK823" s="73"/>
      <c r="CL823" s="73"/>
      <c r="CM823" s="73"/>
      <c r="CN823" s="73"/>
      <c r="CO823" s="73"/>
      <c r="CP823" s="73"/>
      <c r="CQ823" s="73"/>
      <c r="CR823" s="73"/>
      <c r="CS823" s="73"/>
      <c r="CT823" s="73"/>
      <c r="CU823" s="73"/>
      <c r="CV823" s="73"/>
      <c r="CW823" s="73"/>
      <c r="CX823" s="73"/>
      <c r="CY823" s="73"/>
      <c r="CZ823" s="73"/>
      <c r="DA823" s="73"/>
      <c r="DB823" s="73"/>
      <c r="DC823" s="73"/>
      <c r="DD823" s="73"/>
      <c r="DE823" s="73"/>
      <c r="DF823" s="73"/>
      <c r="DG823" s="73"/>
      <c r="DH823" s="73"/>
      <c r="DI823" s="73"/>
      <c r="DJ823" s="73"/>
      <c r="DK823" s="73"/>
      <c r="DL823" s="73"/>
      <c r="DM823" s="73"/>
      <c r="DN823" s="73"/>
      <c r="DO823" s="73"/>
      <c r="DP823" s="73"/>
      <c r="DQ823" s="73"/>
      <c r="DR823" s="73"/>
      <c r="DS823" s="73"/>
      <c r="DT823" s="73"/>
      <c r="DU823" s="73"/>
      <c r="DV823" s="73"/>
      <c r="DW823" s="73"/>
      <c r="DX823" s="73"/>
      <c r="DY823" s="73"/>
      <c r="DZ823" s="73"/>
      <c r="EA823" s="73"/>
      <c r="EB823" s="73"/>
      <c r="EC823" s="73"/>
      <c r="ED823" s="73"/>
      <c r="EE823" s="73"/>
      <c r="EF823" s="73"/>
      <c r="EG823" s="73"/>
      <c r="EH823" s="73"/>
      <c r="EI823" s="73"/>
      <c r="EJ823" s="73"/>
      <c r="EK823" s="73"/>
      <c r="EL823" s="73"/>
      <c r="EM823" s="73"/>
      <c r="EN823" s="73"/>
      <c r="EO823" s="73"/>
      <c r="EP823" s="73"/>
      <c r="EQ823" s="73"/>
      <c r="ER823" s="73"/>
      <c r="ES823" s="73"/>
      <c r="ET823" s="73"/>
      <c r="EU823" s="73"/>
      <c r="EV823" s="73"/>
      <c r="EW823" s="73"/>
      <c r="EX823" s="73"/>
      <c r="EY823" s="73"/>
      <c r="EZ823" s="73"/>
      <c r="FA823" s="73"/>
      <c r="FB823" s="73"/>
      <c r="FC823" s="73"/>
      <c r="FD823" s="73"/>
      <c r="FE823" s="73"/>
      <c r="FF823" s="73"/>
      <c r="FG823" s="73"/>
      <c r="FH823" s="73"/>
      <c r="FI823" s="73"/>
      <c r="FJ823" s="73"/>
      <c r="FK823" s="73"/>
      <c r="FL823" s="73"/>
      <c r="FM823" s="73"/>
      <c r="FN823" s="73"/>
      <c r="FO823" s="73"/>
      <c r="FP823" s="73"/>
      <c r="FQ823" s="73"/>
      <c r="FR823" s="73"/>
      <c r="FS823" s="73"/>
      <c r="FT823" s="73"/>
      <c r="FU823" s="73"/>
      <c r="FV823" s="73"/>
      <c r="FW823" s="73"/>
      <c r="FX823" s="73"/>
      <c r="FY823" s="73"/>
      <c r="FZ823" s="73"/>
      <c r="GA823" s="73"/>
      <c r="GB823" s="73"/>
      <c r="GC823" s="73"/>
      <c r="GD823" s="73"/>
      <c r="GE823" s="73"/>
      <c r="GF823" s="73"/>
      <c r="GG823" s="73"/>
      <c r="GH823" s="73"/>
      <c r="GI823" s="73"/>
      <c r="GJ823" s="73"/>
      <c r="GK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</row>
    <row r="824" spans="1:207" s="53" customFormat="1" ht="30" customHeight="1" x14ac:dyDescent="0.25">
      <c r="A824" s="273">
        <f>A822+1</f>
        <v>740</v>
      </c>
      <c r="B824" s="275" t="s">
        <v>2441</v>
      </c>
      <c r="C824" s="279">
        <v>1976</v>
      </c>
      <c r="D824" s="277" t="s">
        <v>1875</v>
      </c>
      <c r="E824" s="279" t="s">
        <v>18</v>
      </c>
      <c r="F824" s="279">
        <v>9</v>
      </c>
      <c r="G824" s="279">
        <v>4</v>
      </c>
      <c r="H824" s="281">
        <v>9696.2999999999993</v>
      </c>
      <c r="I824" s="281">
        <v>0</v>
      </c>
      <c r="J824" s="281">
        <v>7560.9</v>
      </c>
      <c r="K824" s="27">
        <f t="shared" si="286"/>
        <v>42665238.499999993</v>
      </c>
      <c r="L824" s="27">
        <v>0</v>
      </c>
      <c r="M824" s="27">
        <v>0</v>
      </c>
      <c r="N824" s="27">
        <v>0</v>
      </c>
      <c r="O824" s="27">
        <f>[1]Лист1!$D$262</f>
        <v>42665238.499999993</v>
      </c>
      <c r="P824" s="27">
        <f t="shared" si="285"/>
        <v>4400.1566061281101</v>
      </c>
      <c r="Q824" s="48">
        <v>9673</v>
      </c>
      <c r="R824" s="49" t="s">
        <v>570</v>
      </c>
      <c r="S824" s="52"/>
      <c r="T824" s="52"/>
      <c r="U824" s="52"/>
    </row>
    <row r="825" spans="1:207" s="53" customFormat="1" ht="30" customHeight="1" x14ac:dyDescent="0.25">
      <c r="A825" s="274"/>
      <c r="B825" s="276"/>
      <c r="C825" s="280"/>
      <c r="D825" s="278"/>
      <c r="E825" s="280"/>
      <c r="F825" s="280"/>
      <c r="G825" s="280"/>
      <c r="H825" s="282"/>
      <c r="I825" s="282"/>
      <c r="J825" s="282"/>
      <c r="K825" s="27">
        <f t="shared" ref="K825" si="287">SUM(L825:O825)</f>
        <v>25476792</v>
      </c>
      <c r="L825" s="27">
        <v>0</v>
      </c>
      <c r="M825" s="27">
        <v>0</v>
      </c>
      <c r="N825" s="27">
        <v>0</v>
      </c>
      <c r="O825" s="27">
        <f>[1]Лист1!$D$2350</f>
        <v>25476792</v>
      </c>
      <c r="P825" s="27">
        <f>K825/H824</f>
        <v>2627.4756350360449</v>
      </c>
      <c r="Q825" s="27">
        <v>9673</v>
      </c>
      <c r="R825" s="49" t="s">
        <v>568</v>
      </c>
      <c r="S825" s="52"/>
      <c r="T825" s="52"/>
      <c r="U825" s="52"/>
    </row>
    <row r="826" spans="1:207" s="53" customFormat="1" ht="30" customHeight="1" x14ac:dyDescent="0.25">
      <c r="A826" s="273">
        <f>A824+1</f>
        <v>741</v>
      </c>
      <c r="B826" s="275" t="s">
        <v>2442</v>
      </c>
      <c r="C826" s="279">
        <v>1976</v>
      </c>
      <c r="D826" s="277" t="s">
        <v>1875</v>
      </c>
      <c r="E826" s="279" t="s">
        <v>18</v>
      </c>
      <c r="F826" s="279">
        <v>9</v>
      </c>
      <c r="G826" s="279">
        <v>4</v>
      </c>
      <c r="H826" s="281">
        <v>9631.7999999999993</v>
      </c>
      <c r="I826" s="281">
        <v>0</v>
      </c>
      <c r="J826" s="281">
        <v>7542.9</v>
      </c>
      <c r="K826" s="27">
        <f t="shared" si="286"/>
        <v>42381760.999999993</v>
      </c>
      <c r="L826" s="27">
        <v>0</v>
      </c>
      <c r="M826" s="27">
        <v>0</v>
      </c>
      <c r="N826" s="27">
        <v>0</v>
      </c>
      <c r="O826" s="27">
        <f>[1]Лист1!$D$263</f>
        <v>42381760.999999993</v>
      </c>
      <c r="P826" s="27">
        <f t="shared" si="285"/>
        <v>4400.191137689736</v>
      </c>
      <c r="Q826" s="48">
        <v>9673</v>
      </c>
      <c r="R826" s="49" t="s">
        <v>570</v>
      </c>
      <c r="S826" s="52"/>
      <c r="T826" s="52"/>
      <c r="U826" s="52"/>
    </row>
    <row r="827" spans="1:207" s="53" customFormat="1" ht="30" customHeight="1" x14ac:dyDescent="0.25">
      <c r="A827" s="274"/>
      <c r="B827" s="276"/>
      <c r="C827" s="280"/>
      <c r="D827" s="278"/>
      <c r="E827" s="280"/>
      <c r="F827" s="280"/>
      <c r="G827" s="280"/>
      <c r="H827" s="282"/>
      <c r="I827" s="282"/>
      <c r="J827" s="282"/>
      <c r="K827" s="27">
        <f t="shared" ref="K827" si="288">SUM(L827:O827)</f>
        <v>25975675</v>
      </c>
      <c r="L827" s="27">
        <v>0</v>
      </c>
      <c r="M827" s="27">
        <v>0</v>
      </c>
      <c r="N827" s="27">
        <v>0</v>
      </c>
      <c r="O827" s="27">
        <f>[1]Лист1!$D$2351</f>
        <v>25975675</v>
      </c>
      <c r="P827" s="27">
        <f>K827/H826</f>
        <v>2696.8661101767066</v>
      </c>
      <c r="Q827" s="27">
        <v>9673</v>
      </c>
      <c r="R827" s="49" t="s">
        <v>568</v>
      </c>
      <c r="S827" s="52"/>
      <c r="T827" s="52"/>
      <c r="U827" s="52"/>
    </row>
    <row r="828" spans="1:207" s="30" customFormat="1" ht="30" customHeight="1" x14ac:dyDescent="0.25">
      <c r="A828" s="25">
        <f>A826+1</f>
        <v>742</v>
      </c>
      <c r="B828" s="54" t="s">
        <v>947</v>
      </c>
      <c r="C828" s="25">
        <v>1969</v>
      </c>
      <c r="D828" s="55" t="s">
        <v>1875</v>
      </c>
      <c r="E828" s="25" t="s">
        <v>16</v>
      </c>
      <c r="F828" s="56">
        <v>3</v>
      </c>
      <c r="G828" s="57">
        <v>2</v>
      </c>
      <c r="H828" s="27">
        <v>1860.3</v>
      </c>
      <c r="I828" s="27">
        <v>0</v>
      </c>
      <c r="J828" s="27">
        <v>940.7</v>
      </c>
      <c r="K828" s="27">
        <f t="shared" si="286"/>
        <v>15221289.5</v>
      </c>
      <c r="L828" s="27">
        <v>0</v>
      </c>
      <c r="M828" s="27">
        <v>0</v>
      </c>
      <c r="N828" s="27">
        <v>0</v>
      </c>
      <c r="O828" s="27">
        <f>[1]Лист1!$D$2352</f>
        <v>15221289.5</v>
      </c>
      <c r="P828" s="27">
        <f t="shared" si="285"/>
        <v>8182.1692737730473</v>
      </c>
      <c r="Q828" s="27">
        <v>9673</v>
      </c>
      <c r="R828" s="28" t="s">
        <v>568</v>
      </c>
      <c r="S828" s="58"/>
    </row>
    <row r="829" spans="1:207" s="53" customFormat="1" ht="30" customHeight="1" x14ac:dyDescent="0.25">
      <c r="A829" s="242">
        <f>A828+1</f>
        <v>743</v>
      </c>
      <c r="B829" s="244" t="s">
        <v>2443</v>
      </c>
      <c r="C829" s="246">
        <v>1987</v>
      </c>
      <c r="D829" s="248" t="s">
        <v>1875</v>
      </c>
      <c r="E829" s="248" t="s">
        <v>16</v>
      </c>
      <c r="F829" s="250">
        <v>3</v>
      </c>
      <c r="G829" s="250">
        <v>2</v>
      </c>
      <c r="H829" s="238">
        <v>1815.1</v>
      </c>
      <c r="I829" s="252">
        <v>0</v>
      </c>
      <c r="J829" s="238">
        <v>859.1</v>
      </c>
      <c r="K829" s="240">
        <f t="shared" si="286"/>
        <v>9935477.3999999985</v>
      </c>
      <c r="L829" s="240">
        <v>0</v>
      </c>
      <c r="M829" s="240">
        <v>0</v>
      </c>
      <c r="N829" s="240">
        <v>0</v>
      </c>
      <c r="O829" s="240">
        <f>[1]Лист1!$D$264</f>
        <v>9935477.3999999985</v>
      </c>
      <c r="P829" s="240">
        <f t="shared" si="285"/>
        <v>5473.7906451435174</v>
      </c>
      <c r="Q829" s="238">
        <v>9673</v>
      </c>
      <c r="R829" s="127" t="s">
        <v>570</v>
      </c>
      <c r="S829" s="52"/>
      <c r="T829" s="52"/>
      <c r="U829" s="52"/>
    </row>
    <row r="830" spans="1:207" s="146" customFormat="1" ht="30" customHeight="1" x14ac:dyDescent="0.25">
      <c r="A830" s="264">
        <f t="shared" ref="A830:A842" si="289">A829+1</f>
        <v>744</v>
      </c>
      <c r="B830" s="54" t="s">
        <v>929</v>
      </c>
      <c r="C830" s="261">
        <v>1971</v>
      </c>
      <c r="D830" s="55" t="s">
        <v>1875</v>
      </c>
      <c r="E830" s="261" t="s">
        <v>16</v>
      </c>
      <c r="F830" s="56">
        <v>5</v>
      </c>
      <c r="G830" s="57">
        <v>1</v>
      </c>
      <c r="H830" s="262">
        <v>4908.7</v>
      </c>
      <c r="I830" s="262">
        <v>0</v>
      </c>
      <c r="J830" s="262">
        <v>3526.5</v>
      </c>
      <c r="K830" s="262">
        <f t="shared" si="286"/>
        <v>26033784.5</v>
      </c>
      <c r="L830" s="262">
        <v>0</v>
      </c>
      <c r="M830" s="262">
        <v>0</v>
      </c>
      <c r="N830" s="262">
        <v>0</v>
      </c>
      <c r="O830" s="262">
        <f>[1]Лист1!$D$1506</f>
        <v>26033784.5</v>
      </c>
      <c r="P830" s="262">
        <f t="shared" si="285"/>
        <v>5303.6006478293648</v>
      </c>
      <c r="Q830" s="262">
        <v>9673</v>
      </c>
      <c r="R830" s="260" t="s">
        <v>569</v>
      </c>
      <c r="V830" s="147"/>
      <c r="W830" s="147"/>
      <c r="X830" s="147"/>
      <c r="Y830" s="147"/>
      <c r="Z830" s="147"/>
      <c r="AA830" s="147"/>
      <c r="AB830" s="147"/>
      <c r="AC830" s="147"/>
      <c r="AD830" s="147"/>
      <c r="AE830" s="147"/>
      <c r="AF830" s="147"/>
      <c r="AG830" s="147"/>
      <c r="AH830" s="147"/>
      <c r="AI830" s="147"/>
      <c r="AJ830" s="147"/>
      <c r="AK830" s="147"/>
      <c r="AL830" s="147"/>
      <c r="AM830" s="147"/>
      <c r="AN830" s="147"/>
      <c r="AO830" s="147"/>
      <c r="AP830" s="147"/>
      <c r="AQ830" s="147"/>
      <c r="AR830" s="147"/>
      <c r="AS830" s="147"/>
      <c r="AT830" s="147"/>
      <c r="AU830" s="147"/>
      <c r="AV830" s="147"/>
      <c r="AW830" s="147"/>
      <c r="AX830" s="147"/>
      <c r="AY830" s="147"/>
      <c r="AZ830" s="147"/>
      <c r="BA830" s="147"/>
      <c r="BB830" s="147"/>
      <c r="BC830" s="147"/>
      <c r="BD830" s="147"/>
      <c r="BE830" s="147"/>
      <c r="BF830" s="147"/>
      <c r="BG830" s="147"/>
      <c r="BH830" s="147"/>
      <c r="BI830" s="147"/>
      <c r="BJ830" s="147"/>
      <c r="BK830" s="147"/>
      <c r="BL830" s="147"/>
      <c r="BM830" s="147"/>
      <c r="BN830" s="147"/>
      <c r="BO830" s="147"/>
      <c r="BP830" s="147"/>
      <c r="BQ830" s="147"/>
      <c r="BR830" s="147"/>
      <c r="BS830" s="147"/>
      <c r="BT830" s="147"/>
      <c r="BU830" s="147"/>
      <c r="BV830" s="147"/>
      <c r="BW830" s="147"/>
      <c r="BX830" s="147"/>
      <c r="BY830" s="147"/>
      <c r="BZ830" s="147"/>
      <c r="CA830" s="147"/>
      <c r="CB830" s="147"/>
      <c r="CC830" s="147"/>
      <c r="CD830" s="147"/>
      <c r="CE830" s="147"/>
      <c r="CF830" s="147"/>
      <c r="CG830" s="147"/>
      <c r="CH830" s="147"/>
      <c r="CI830" s="147"/>
      <c r="CJ830" s="147"/>
      <c r="CK830" s="147"/>
      <c r="CL830" s="147"/>
      <c r="CM830" s="147"/>
      <c r="CN830" s="147"/>
      <c r="CO830" s="147"/>
      <c r="CP830" s="147"/>
      <c r="CQ830" s="147"/>
      <c r="CR830" s="147"/>
      <c r="CS830" s="147"/>
      <c r="CT830" s="147"/>
      <c r="CU830" s="147"/>
      <c r="CV830" s="147"/>
      <c r="CW830" s="147"/>
      <c r="CX830" s="147"/>
      <c r="CY830" s="147"/>
      <c r="CZ830" s="147"/>
      <c r="DA830" s="147"/>
      <c r="DB830" s="147"/>
      <c r="DC830" s="147"/>
      <c r="DD830" s="147"/>
      <c r="DE830" s="147"/>
      <c r="DF830" s="147"/>
      <c r="DG830" s="147"/>
      <c r="DH830" s="147"/>
      <c r="DI830" s="147"/>
      <c r="DJ830" s="147"/>
      <c r="DK830" s="147"/>
      <c r="DL830" s="147"/>
      <c r="DM830" s="147"/>
      <c r="DN830" s="147"/>
      <c r="DO830" s="147"/>
      <c r="DP830" s="147"/>
      <c r="DQ830" s="147"/>
      <c r="DR830" s="147"/>
      <c r="DS830" s="147"/>
      <c r="DT830" s="147"/>
      <c r="DU830" s="147"/>
      <c r="DV830" s="147"/>
      <c r="DW830" s="147"/>
      <c r="DX830" s="147"/>
      <c r="DY830" s="147"/>
      <c r="DZ830" s="147"/>
      <c r="EA830" s="147"/>
      <c r="EB830" s="147"/>
      <c r="EC830" s="147"/>
      <c r="ED830" s="147"/>
      <c r="EE830" s="147"/>
      <c r="EF830" s="147"/>
      <c r="EG830" s="147"/>
      <c r="EH830" s="147"/>
      <c r="EI830" s="147"/>
      <c r="EJ830" s="147"/>
      <c r="EK830" s="147"/>
      <c r="EL830" s="147"/>
      <c r="EM830" s="147"/>
      <c r="EN830" s="147"/>
      <c r="EO830" s="147"/>
      <c r="EP830" s="147"/>
      <c r="EQ830" s="147"/>
      <c r="ER830" s="147"/>
      <c r="ES830" s="147"/>
      <c r="ET830" s="147"/>
      <c r="EU830" s="147"/>
      <c r="EV830" s="147"/>
      <c r="EW830" s="147"/>
      <c r="EX830" s="147"/>
      <c r="EY830" s="147"/>
      <c r="EZ830" s="147"/>
      <c r="FA830" s="147"/>
      <c r="FB830" s="147"/>
      <c r="FC830" s="147"/>
      <c r="FD830" s="147"/>
      <c r="FE830" s="147"/>
      <c r="FF830" s="147"/>
      <c r="FG830" s="147"/>
      <c r="FH830" s="147"/>
      <c r="FI830" s="147"/>
      <c r="FJ830" s="147"/>
      <c r="FK830" s="147"/>
      <c r="FL830" s="147"/>
      <c r="FM830" s="147"/>
      <c r="FN830" s="147"/>
      <c r="FO830" s="147"/>
      <c r="FP830" s="147"/>
      <c r="FQ830" s="147"/>
      <c r="FR830" s="147"/>
      <c r="FS830" s="147"/>
      <c r="FT830" s="147"/>
      <c r="FU830" s="147"/>
      <c r="FV830" s="147"/>
      <c r="FW830" s="147"/>
      <c r="FX830" s="147"/>
      <c r="FY830" s="147"/>
      <c r="FZ830" s="147"/>
      <c r="GA830" s="147"/>
      <c r="GB830" s="147"/>
      <c r="GC830" s="147"/>
      <c r="GD830" s="147"/>
      <c r="GE830" s="147"/>
      <c r="GF830" s="147"/>
      <c r="GG830" s="147"/>
      <c r="GH830" s="147"/>
      <c r="GI830" s="147"/>
      <c r="GJ830" s="147"/>
      <c r="GK830" s="147"/>
      <c r="GL830" s="147"/>
      <c r="GM830" s="147"/>
      <c r="GN830" s="147"/>
      <c r="GO830" s="147"/>
      <c r="GP830" s="147"/>
      <c r="GQ830" s="147"/>
      <c r="GR830" s="147"/>
      <c r="GS830" s="147"/>
      <c r="GT830" s="147"/>
      <c r="GU830" s="147"/>
      <c r="GV830" s="147"/>
      <c r="GW830" s="147"/>
      <c r="GX830" s="147"/>
      <c r="GY830" s="147"/>
    </row>
    <row r="831" spans="1:207" s="30" customFormat="1" ht="30" customHeight="1" x14ac:dyDescent="0.25">
      <c r="A831" s="45">
        <f t="shared" si="289"/>
        <v>745</v>
      </c>
      <c r="B831" s="54" t="s">
        <v>930</v>
      </c>
      <c r="C831" s="25">
        <v>1971</v>
      </c>
      <c r="D831" s="55" t="s">
        <v>1875</v>
      </c>
      <c r="E831" s="25" t="s">
        <v>16</v>
      </c>
      <c r="F831" s="56">
        <v>5</v>
      </c>
      <c r="G831" s="57">
        <v>3</v>
      </c>
      <c r="H831" s="27">
        <v>5249.7</v>
      </c>
      <c r="I831" s="27">
        <v>152.6</v>
      </c>
      <c r="J831" s="27">
        <v>2570.6</v>
      </c>
      <c r="K831" s="27">
        <f t="shared" si="286"/>
        <v>27205119.5</v>
      </c>
      <c r="L831" s="27">
        <v>0</v>
      </c>
      <c r="M831" s="27">
        <v>0</v>
      </c>
      <c r="N831" s="27">
        <v>0</v>
      </c>
      <c r="O831" s="27">
        <f>[1]Лист1!$D$1507</f>
        <v>27205119.5</v>
      </c>
      <c r="P831" s="27">
        <f t="shared" si="285"/>
        <v>5182.2236508752885</v>
      </c>
      <c r="Q831" s="27">
        <v>9673</v>
      </c>
      <c r="R831" s="28" t="s">
        <v>569</v>
      </c>
      <c r="S831" s="58"/>
    </row>
    <row r="832" spans="1:207" s="72" customFormat="1" ht="30" customHeight="1" x14ac:dyDescent="0.25">
      <c r="A832" s="45">
        <f t="shared" si="289"/>
        <v>746</v>
      </c>
      <c r="B832" s="54" t="s">
        <v>948</v>
      </c>
      <c r="C832" s="25">
        <v>1972</v>
      </c>
      <c r="D832" s="55" t="s">
        <v>1875</v>
      </c>
      <c r="E832" s="25" t="s">
        <v>16</v>
      </c>
      <c r="F832" s="56">
        <v>6</v>
      </c>
      <c r="G832" s="57">
        <v>4</v>
      </c>
      <c r="H832" s="27">
        <v>4652.3</v>
      </c>
      <c r="I832" s="27">
        <v>209.6</v>
      </c>
      <c r="J832" s="27">
        <v>3401.6</v>
      </c>
      <c r="K832" s="27">
        <f t="shared" si="286"/>
        <v>29163075.199999999</v>
      </c>
      <c r="L832" s="27">
        <v>0</v>
      </c>
      <c r="M832" s="27">
        <v>0</v>
      </c>
      <c r="N832" s="27">
        <v>0</v>
      </c>
      <c r="O832" s="27">
        <f>[1]Лист1!$D$2353</f>
        <v>29163075.199999999</v>
      </c>
      <c r="P832" s="27">
        <f t="shared" si="285"/>
        <v>6268.5285127786256</v>
      </c>
      <c r="Q832" s="27">
        <v>9673</v>
      </c>
      <c r="R832" s="28" t="s">
        <v>568</v>
      </c>
      <c r="V832" s="73"/>
      <c r="W832" s="73"/>
      <c r="X832" s="73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  <c r="AL832" s="73"/>
      <c r="AM832" s="73"/>
      <c r="AN832" s="73"/>
      <c r="AO832" s="73"/>
      <c r="AP832" s="73"/>
      <c r="AQ832" s="73"/>
      <c r="AR832" s="73"/>
      <c r="AS832" s="73"/>
      <c r="AT832" s="73"/>
      <c r="AU832" s="73"/>
      <c r="AV832" s="73"/>
      <c r="AW832" s="73"/>
      <c r="AX832" s="73"/>
      <c r="AY832" s="73"/>
      <c r="AZ832" s="73"/>
      <c r="BA832" s="73"/>
      <c r="BB832" s="73"/>
      <c r="BC832" s="73"/>
      <c r="BD832" s="73"/>
      <c r="BE832" s="73"/>
      <c r="BF832" s="73"/>
      <c r="BG832" s="73"/>
      <c r="BH832" s="73"/>
      <c r="BI832" s="73"/>
      <c r="BJ832" s="73"/>
      <c r="BK832" s="73"/>
      <c r="BL832" s="73"/>
      <c r="BM832" s="73"/>
      <c r="BN832" s="73"/>
      <c r="BO832" s="73"/>
      <c r="BP832" s="73"/>
      <c r="BQ832" s="73"/>
      <c r="BR832" s="73"/>
      <c r="BS832" s="73"/>
      <c r="BT832" s="73"/>
      <c r="BU832" s="73"/>
      <c r="BV832" s="73"/>
      <c r="BW832" s="73"/>
      <c r="BX832" s="73"/>
      <c r="BY832" s="73"/>
      <c r="BZ832" s="73"/>
      <c r="CA832" s="73"/>
      <c r="CB832" s="73"/>
      <c r="CC832" s="73"/>
      <c r="CD832" s="73"/>
      <c r="CE832" s="73"/>
      <c r="CF832" s="73"/>
      <c r="CG832" s="73"/>
      <c r="CH832" s="73"/>
      <c r="CI832" s="73"/>
      <c r="CJ832" s="73"/>
      <c r="CK832" s="73"/>
      <c r="CL832" s="73"/>
      <c r="CM832" s="73"/>
      <c r="CN832" s="73"/>
      <c r="CO832" s="73"/>
      <c r="CP832" s="73"/>
      <c r="CQ832" s="73"/>
      <c r="CR832" s="73"/>
      <c r="CS832" s="73"/>
      <c r="CT832" s="73"/>
      <c r="CU832" s="73"/>
      <c r="CV832" s="73"/>
      <c r="CW832" s="73"/>
      <c r="CX832" s="73"/>
      <c r="CY832" s="73"/>
      <c r="CZ832" s="73"/>
      <c r="DA832" s="73"/>
      <c r="DB832" s="73"/>
      <c r="DC832" s="73"/>
      <c r="DD832" s="73"/>
      <c r="DE832" s="73"/>
      <c r="DF832" s="73"/>
      <c r="DG832" s="73"/>
      <c r="DH832" s="73"/>
      <c r="DI832" s="73"/>
      <c r="DJ832" s="73"/>
      <c r="DK832" s="73"/>
      <c r="DL832" s="73"/>
      <c r="DM832" s="73"/>
      <c r="DN832" s="73"/>
      <c r="DO832" s="73"/>
      <c r="DP832" s="73"/>
      <c r="DQ832" s="73"/>
      <c r="DR832" s="73"/>
      <c r="DS832" s="73"/>
      <c r="DT832" s="73"/>
      <c r="DU832" s="73"/>
      <c r="DV832" s="73"/>
      <c r="DW832" s="73"/>
      <c r="DX832" s="73"/>
      <c r="DY832" s="73"/>
      <c r="DZ832" s="73"/>
      <c r="EA832" s="73"/>
      <c r="EB832" s="73"/>
      <c r="EC832" s="73"/>
      <c r="ED832" s="73"/>
      <c r="EE832" s="73"/>
      <c r="EF832" s="73"/>
      <c r="EG832" s="73"/>
      <c r="EH832" s="73"/>
      <c r="EI832" s="73"/>
      <c r="EJ832" s="73"/>
      <c r="EK832" s="73"/>
      <c r="EL832" s="73"/>
      <c r="EM832" s="73"/>
      <c r="EN832" s="73"/>
      <c r="EO832" s="73"/>
      <c r="EP832" s="73"/>
      <c r="EQ832" s="73"/>
      <c r="ER832" s="73"/>
      <c r="ES832" s="73"/>
      <c r="ET832" s="73"/>
      <c r="EU832" s="73"/>
      <c r="EV832" s="73"/>
      <c r="EW832" s="73"/>
      <c r="EX832" s="73"/>
      <c r="EY832" s="73"/>
      <c r="EZ832" s="73"/>
      <c r="FA832" s="73"/>
      <c r="FB832" s="73"/>
      <c r="FC832" s="73"/>
      <c r="FD832" s="73"/>
      <c r="FE832" s="73"/>
      <c r="FF832" s="73"/>
      <c r="FG832" s="73"/>
      <c r="FH832" s="73"/>
      <c r="FI832" s="73"/>
      <c r="FJ832" s="73"/>
      <c r="FK832" s="73"/>
      <c r="FL832" s="73"/>
      <c r="FM832" s="73"/>
      <c r="FN832" s="73"/>
      <c r="FO832" s="73"/>
      <c r="FP832" s="73"/>
      <c r="FQ832" s="73"/>
      <c r="FR832" s="73"/>
      <c r="FS832" s="73"/>
      <c r="FT832" s="73"/>
      <c r="FU832" s="73"/>
      <c r="FV832" s="73"/>
      <c r="FW832" s="73"/>
      <c r="FX832" s="73"/>
      <c r="FY832" s="73"/>
      <c r="FZ832" s="73"/>
      <c r="GA832" s="73"/>
      <c r="GB832" s="73"/>
      <c r="GC832" s="73"/>
      <c r="GD832" s="73"/>
      <c r="GE832" s="73"/>
      <c r="GF832" s="73"/>
      <c r="GG832" s="73"/>
      <c r="GH832" s="73"/>
      <c r="GI832" s="73"/>
      <c r="GJ832" s="73"/>
      <c r="GK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</row>
    <row r="833" spans="1:207" s="53" customFormat="1" ht="30" customHeight="1" x14ac:dyDescent="0.25">
      <c r="A833" s="45">
        <f t="shared" si="289"/>
        <v>747</v>
      </c>
      <c r="B833" s="59" t="s">
        <v>2444</v>
      </c>
      <c r="C833" s="25">
        <v>1917</v>
      </c>
      <c r="D833" s="26" t="s">
        <v>1875</v>
      </c>
      <c r="E833" s="26" t="s">
        <v>16</v>
      </c>
      <c r="F833" s="110">
        <v>3</v>
      </c>
      <c r="G833" s="110">
        <v>1</v>
      </c>
      <c r="H833" s="48">
        <v>689.7</v>
      </c>
      <c r="I833" s="11">
        <v>0</v>
      </c>
      <c r="J833" s="48">
        <v>421.7</v>
      </c>
      <c r="K833" s="27">
        <f t="shared" si="286"/>
        <v>5400862</v>
      </c>
      <c r="L833" s="27">
        <v>0</v>
      </c>
      <c r="M833" s="27">
        <v>0</v>
      </c>
      <c r="N833" s="27">
        <v>0</v>
      </c>
      <c r="O833" s="27">
        <f>[1]Лист1!$D$265</f>
        <v>5400862</v>
      </c>
      <c r="P833" s="27">
        <f t="shared" si="285"/>
        <v>7830.74090184138</v>
      </c>
      <c r="Q833" s="48">
        <v>9673</v>
      </c>
      <c r="R833" s="49" t="s">
        <v>570</v>
      </c>
      <c r="S833" s="52"/>
      <c r="T833" s="52"/>
      <c r="U833" s="52"/>
    </row>
    <row r="834" spans="1:207" s="30" customFormat="1" ht="30" customHeight="1" x14ac:dyDescent="0.25">
      <c r="A834" s="45">
        <f t="shared" si="289"/>
        <v>748</v>
      </c>
      <c r="B834" s="54" t="s">
        <v>949</v>
      </c>
      <c r="C834" s="25">
        <v>1970</v>
      </c>
      <c r="D834" s="55" t="s">
        <v>1875</v>
      </c>
      <c r="E834" s="25" t="s">
        <v>16</v>
      </c>
      <c r="F834" s="56">
        <v>5</v>
      </c>
      <c r="G834" s="57">
        <v>4</v>
      </c>
      <c r="H834" s="27">
        <v>4548.8</v>
      </c>
      <c r="I834" s="27">
        <v>2573</v>
      </c>
      <c r="J834" s="27">
        <v>1820.9</v>
      </c>
      <c r="K834" s="27">
        <f t="shared" ref="K834:K929" si="290">SUM(L834:O834)</f>
        <v>32848911.199999999</v>
      </c>
      <c r="L834" s="27">
        <v>0</v>
      </c>
      <c r="M834" s="27">
        <v>0</v>
      </c>
      <c r="N834" s="27">
        <v>0</v>
      </c>
      <c r="O834" s="27">
        <f>[1]Лист1!$D$2354</f>
        <v>32848911.199999999</v>
      </c>
      <c r="P834" s="27">
        <f t="shared" si="285"/>
        <v>7221.4454801266265</v>
      </c>
      <c r="Q834" s="27">
        <v>9673</v>
      </c>
      <c r="R834" s="28" t="s">
        <v>568</v>
      </c>
      <c r="S834" s="58"/>
    </row>
    <row r="835" spans="1:207" s="72" customFormat="1" ht="30" customHeight="1" x14ac:dyDescent="0.25">
      <c r="A835" s="45">
        <f t="shared" si="289"/>
        <v>749</v>
      </c>
      <c r="B835" s="59" t="s">
        <v>950</v>
      </c>
      <c r="C835" s="25">
        <v>1967</v>
      </c>
      <c r="D835" s="55" t="s">
        <v>1875</v>
      </c>
      <c r="E835" s="25" t="s">
        <v>16</v>
      </c>
      <c r="F835" s="56">
        <v>2</v>
      </c>
      <c r="G835" s="57">
        <v>1</v>
      </c>
      <c r="H835" s="27">
        <v>390.4</v>
      </c>
      <c r="I835" s="27">
        <v>0</v>
      </c>
      <c r="J835" s="27">
        <v>261.10000000000002</v>
      </c>
      <c r="K835" s="27">
        <f t="shared" si="290"/>
        <v>7144307.5999999996</v>
      </c>
      <c r="L835" s="27">
        <v>0</v>
      </c>
      <c r="M835" s="27">
        <v>0</v>
      </c>
      <c r="N835" s="27">
        <v>0</v>
      </c>
      <c r="O835" s="27">
        <f>[1]Лист1!$D$2355</f>
        <v>7144307.5999999996</v>
      </c>
      <c r="P835" s="27">
        <f t="shared" si="285"/>
        <v>18299.968237704918</v>
      </c>
      <c r="Q835" s="27">
        <v>9673</v>
      </c>
      <c r="R835" s="28" t="s">
        <v>568</v>
      </c>
      <c r="V835" s="73"/>
      <c r="W835" s="73"/>
      <c r="X835" s="73"/>
      <c r="Y835" s="73"/>
      <c r="Z835" s="73"/>
      <c r="AA835" s="73"/>
      <c r="AB835" s="73"/>
      <c r="AC835" s="73"/>
      <c r="AD835" s="73"/>
      <c r="AE835" s="73"/>
      <c r="AF835" s="73"/>
      <c r="AG835" s="73"/>
      <c r="AH835" s="73"/>
      <c r="AI835" s="73"/>
      <c r="AJ835" s="73"/>
      <c r="AK835" s="73"/>
      <c r="AL835" s="73"/>
      <c r="AM835" s="73"/>
      <c r="AN835" s="73"/>
      <c r="AO835" s="73"/>
      <c r="AP835" s="73"/>
      <c r="AQ835" s="73"/>
      <c r="AR835" s="73"/>
      <c r="AS835" s="73"/>
      <c r="AT835" s="73"/>
      <c r="AU835" s="73"/>
      <c r="AV835" s="73"/>
      <c r="AW835" s="73"/>
      <c r="AX835" s="73"/>
      <c r="AY835" s="73"/>
      <c r="AZ835" s="73"/>
      <c r="BA835" s="73"/>
      <c r="BB835" s="73"/>
      <c r="BC835" s="73"/>
      <c r="BD835" s="73"/>
      <c r="BE835" s="73"/>
      <c r="BF835" s="73"/>
      <c r="BG835" s="73"/>
      <c r="BH835" s="73"/>
      <c r="BI835" s="73"/>
      <c r="BJ835" s="73"/>
      <c r="BK835" s="73"/>
      <c r="BL835" s="73"/>
      <c r="BM835" s="73"/>
      <c r="BN835" s="73"/>
      <c r="BO835" s="73"/>
      <c r="BP835" s="73"/>
      <c r="BQ835" s="73"/>
      <c r="BR835" s="73"/>
      <c r="BS835" s="73"/>
      <c r="BT835" s="73"/>
      <c r="BU835" s="73"/>
      <c r="BV835" s="73"/>
      <c r="BW835" s="73"/>
      <c r="BX835" s="73"/>
      <c r="BY835" s="73"/>
      <c r="BZ835" s="73"/>
      <c r="CA835" s="73"/>
      <c r="CB835" s="73"/>
      <c r="CC835" s="73"/>
      <c r="CD835" s="73"/>
      <c r="CE835" s="73"/>
      <c r="CF835" s="73"/>
      <c r="CG835" s="73"/>
      <c r="CH835" s="73"/>
      <c r="CI835" s="73"/>
      <c r="CJ835" s="73"/>
      <c r="CK835" s="73"/>
      <c r="CL835" s="73"/>
      <c r="CM835" s="73"/>
      <c r="CN835" s="73"/>
      <c r="CO835" s="73"/>
      <c r="CP835" s="73"/>
      <c r="CQ835" s="73"/>
      <c r="CR835" s="73"/>
      <c r="CS835" s="73"/>
      <c r="CT835" s="73"/>
      <c r="CU835" s="73"/>
      <c r="CV835" s="73"/>
      <c r="CW835" s="73"/>
      <c r="CX835" s="73"/>
      <c r="CY835" s="73"/>
      <c r="CZ835" s="73"/>
      <c r="DA835" s="73"/>
      <c r="DB835" s="73"/>
      <c r="DC835" s="73"/>
      <c r="DD835" s="73"/>
      <c r="DE835" s="73"/>
      <c r="DF835" s="73"/>
      <c r="DG835" s="73"/>
      <c r="DH835" s="73"/>
      <c r="DI835" s="73"/>
      <c r="DJ835" s="73"/>
      <c r="DK835" s="73"/>
      <c r="DL835" s="73"/>
      <c r="DM835" s="73"/>
      <c r="DN835" s="73"/>
      <c r="DO835" s="73"/>
      <c r="DP835" s="73"/>
      <c r="DQ835" s="73"/>
      <c r="DR835" s="73"/>
      <c r="DS835" s="73"/>
      <c r="DT835" s="73"/>
      <c r="DU835" s="73"/>
      <c r="DV835" s="73"/>
      <c r="DW835" s="73"/>
      <c r="DX835" s="73"/>
      <c r="DY835" s="73"/>
      <c r="DZ835" s="73"/>
      <c r="EA835" s="73"/>
      <c r="EB835" s="73"/>
      <c r="EC835" s="73"/>
      <c r="ED835" s="73"/>
      <c r="EE835" s="73"/>
      <c r="EF835" s="73"/>
      <c r="EG835" s="73"/>
      <c r="EH835" s="73"/>
      <c r="EI835" s="73"/>
      <c r="EJ835" s="73"/>
      <c r="EK835" s="73"/>
      <c r="EL835" s="73"/>
      <c r="EM835" s="73"/>
      <c r="EN835" s="73"/>
      <c r="EO835" s="73"/>
      <c r="EP835" s="73"/>
      <c r="EQ835" s="73"/>
      <c r="ER835" s="73"/>
      <c r="ES835" s="73"/>
      <c r="ET835" s="73"/>
      <c r="EU835" s="73"/>
      <c r="EV835" s="73"/>
      <c r="EW835" s="73"/>
      <c r="EX835" s="73"/>
      <c r="EY835" s="73"/>
      <c r="EZ835" s="73"/>
      <c r="FA835" s="73"/>
      <c r="FB835" s="73"/>
      <c r="FC835" s="73"/>
      <c r="FD835" s="73"/>
      <c r="FE835" s="73"/>
      <c r="FF835" s="73"/>
      <c r="FG835" s="73"/>
      <c r="FH835" s="73"/>
      <c r="FI835" s="73"/>
      <c r="FJ835" s="73"/>
      <c r="FK835" s="73"/>
      <c r="FL835" s="73"/>
      <c r="FM835" s="73"/>
      <c r="FN835" s="73"/>
      <c r="FO835" s="73"/>
      <c r="FP835" s="73"/>
      <c r="FQ835" s="73"/>
      <c r="FR835" s="73"/>
      <c r="FS835" s="73"/>
      <c r="FT835" s="73"/>
      <c r="FU835" s="73"/>
      <c r="FV835" s="73"/>
      <c r="FW835" s="73"/>
      <c r="FX835" s="73"/>
      <c r="FY835" s="73"/>
      <c r="FZ835" s="73"/>
      <c r="GA835" s="73"/>
      <c r="GB835" s="73"/>
      <c r="GC835" s="73"/>
      <c r="GD835" s="73"/>
      <c r="GE835" s="73"/>
      <c r="GF835" s="73"/>
      <c r="GG835" s="73"/>
      <c r="GH835" s="73"/>
      <c r="GI835" s="73"/>
      <c r="GJ835" s="73"/>
      <c r="GK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</row>
    <row r="836" spans="1:207" s="30" customFormat="1" ht="30" customHeight="1" x14ac:dyDescent="0.25">
      <c r="A836" s="45">
        <f t="shared" si="289"/>
        <v>750</v>
      </c>
      <c r="B836" s="54" t="s">
        <v>96</v>
      </c>
      <c r="C836" s="25">
        <v>1963</v>
      </c>
      <c r="D836" s="55" t="s">
        <v>1875</v>
      </c>
      <c r="E836" s="25" t="s">
        <v>16</v>
      </c>
      <c r="F836" s="56">
        <v>2</v>
      </c>
      <c r="G836" s="57">
        <v>1</v>
      </c>
      <c r="H836" s="27">
        <v>601</v>
      </c>
      <c r="I836" s="27">
        <v>326.10000000000002</v>
      </c>
      <c r="J836" s="27">
        <v>275.10000000000002</v>
      </c>
      <c r="K836" s="27">
        <f t="shared" si="290"/>
        <v>646793</v>
      </c>
      <c r="L836" s="27">
        <v>0</v>
      </c>
      <c r="M836" s="27">
        <v>0</v>
      </c>
      <c r="N836" s="27">
        <v>0</v>
      </c>
      <c r="O836" s="27">
        <f>[1]Лист1!$D$2356</f>
        <v>646793</v>
      </c>
      <c r="P836" s="27">
        <f t="shared" si="285"/>
        <v>1076.1946755407655</v>
      </c>
      <c r="Q836" s="27">
        <v>9673</v>
      </c>
      <c r="R836" s="28" t="s">
        <v>568</v>
      </c>
      <c r="S836" s="58"/>
    </row>
    <row r="837" spans="1:207" s="53" customFormat="1" ht="30" customHeight="1" x14ac:dyDescent="0.25">
      <c r="A837" s="45">
        <f t="shared" si="289"/>
        <v>751</v>
      </c>
      <c r="B837" s="59" t="s">
        <v>2445</v>
      </c>
      <c r="C837" s="25">
        <v>1961</v>
      </c>
      <c r="D837" s="26" t="s">
        <v>1875</v>
      </c>
      <c r="E837" s="26" t="s">
        <v>16</v>
      </c>
      <c r="F837" s="110">
        <v>2</v>
      </c>
      <c r="G837" s="110">
        <v>2</v>
      </c>
      <c r="H837" s="48">
        <v>485.1</v>
      </c>
      <c r="I837" s="11">
        <v>0</v>
      </c>
      <c r="J837" s="48">
        <v>267.7</v>
      </c>
      <c r="K837" s="27">
        <f t="shared" ref="K837:K848" si="291">SUM(L837:O837)</f>
        <v>3910681.4899999998</v>
      </c>
      <c r="L837" s="27">
        <v>0</v>
      </c>
      <c r="M837" s="27">
        <v>0</v>
      </c>
      <c r="N837" s="27">
        <v>0</v>
      </c>
      <c r="O837" s="27">
        <f>[1]Лист1!$D$266</f>
        <v>3910681.4899999998</v>
      </c>
      <c r="P837" s="27">
        <f t="shared" si="285"/>
        <v>8061.5986188414754</v>
      </c>
      <c r="Q837" s="48">
        <v>9673</v>
      </c>
      <c r="R837" s="49" t="s">
        <v>570</v>
      </c>
      <c r="S837" s="52"/>
      <c r="T837" s="52"/>
      <c r="U837" s="52"/>
    </row>
    <row r="838" spans="1:207" s="53" customFormat="1" ht="30" customHeight="1" x14ac:dyDescent="0.25">
      <c r="A838" s="45">
        <f t="shared" si="289"/>
        <v>752</v>
      </c>
      <c r="B838" s="59" t="s">
        <v>2446</v>
      </c>
      <c r="C838" s="25">
        <v>1963</v>
      </c>
      <c r="D838" s="26" t="s">
        <v>1875</v>
      </c>
      <c r="E838" s="26" t="s">
        <v>16</v>
      </c>
      <c r="F838" s="110">
        <v>2</v>
      </c>
      <c r="G838" s="110">
        <v>2</v>
      </c>
      <c r="H838" s="48">
        <v>494.5</v>
      </c>
      <c r="I838" s="11">
        <v>0</v>
      </c>
      <c r="J838" s="48">
        <v>275.2</v>
      </c>
      <c r="K838" s="27">
        <f t="shared" si="291"/>
        <v>5019855.09</v>
      </c>
      <c r="L838" s="27">
        <v>0</v>
      </c>
      <c r="M838" s="27">
        <v>0</v>
      </c>
      <c r="N838" s="27">
        <v>0</v>
      </c>
      <c r="O838" s="27">
        <f>[1]Лист1!$D$267</f>
        <v>5019855.09</v>
      </c>
      <c r="P838" s="27">
        <f t="shared" si="285"/>
        <v>10151.375308392315</v>
      </c>
      <c r="Q838" s="48">
        <v>9673</v>
      </c>
      <c r="R838" s="49" t="s">
        <v>570</v>
      </c>
      <c r="S838" s="52"/>
      <c r="T838" s="52"/>
      <c r="U838" s="52"/>
    </row>
    <row r="839" spans="1:207" s="53" customFormat="1" ht="30" customHeight="1" x14ac:dyDescent="0.25">
      <c r="A839" s="45">
        <f t="shared" si="289"/>
        <v>753</v>
      </c>
      <c r="B839" s="59" t="s">
        <v>2447</v>
      </c>
      <c r="C839" s="25">
        <v>1962</v>
      </c>
      <c r="D839" s="26" t="s">
        <v>1875</v>
      </c>
      <c r="E839" s="26" t="s">
        <v>16</v>
      </c>
      <c r="F839" s="110">
        <v>2</v>
      </c>
      <c r="G839" s="110">
        <v>1</v>
      </c>
      <c r="H839" s="48">
        <v>716.2</v>
      </c>
      <c r="I839" s="11">
        <v>0</v>
      </c>
      <c r="J839" s="48">
        <v>385.9</v>
      </c>
      <c r="K839" s="27">
        <f t="shared" si="291"/>
        <v>5490782</v>
      </c>
      <c r="L839" s="27">
        <v>0</v>
      </c>
      <c r="M839" s="27">
        <v>0</v>
      </c>
      <c r="N839" s="27">
        <v>0</v>
      </c>
      <c r="O839" s="27">
        <f>[1]Лист1!$D$268</f>
        <v>5490782</v>
      </c>
      <c r="P839" s="27">
        <f t="shared" si="285"/>
        <v>7666.5484501535875</v>
      </c>
      <c r="Q839" s="48">
        <v>9673</v>
      </c>
      <c r="R839" s="49" t="s">
        <v>570</v>
      </c>
      <c r="S839" s="52"/>
      <c r="T839" s="52"/>
      <c r="U839" s="52"/>
    </row>
    <row r="840" spans="1:207" s="53" customFormat="1" ht="30" customHeight="1" x14ac:dyDescent="0.25">
      <c r="A840" s="45">
        <f t="shared" si="289"/>
        <v>754</v>
      </c>
      <c r="B840" s="59" t="s">
        <v>2448</v>
      </c>
      <c r="C840" s="25">
        <v>1937</v>
      </c>
      <c r="D840" s="26" t="s">
        <v>1875</v>
      </c>
      <c r="E840" s="26" t="s">
        <v>16</v>
      </c>
      <c r="F840" s="110">
        <v>3</v>
      </c>
      <c r="G840" s="110">
        <v>3</v>
      </c>
      <c r="H840" s="48">
        <v>2253</v>
      </c>
      <c r="I840" s="48">
        <v>21.1</v>
      </c>
      <c r="J840" s="48">
        <v>1119.3</v>
      </c>
      <c r="K840" s="27">
        <f t="shared" si="291"/>
        <v>10255799</v>
      </c>
      <c r="L840" s="27">
        <v>0</v>
      </c>
      <c r="M840" s="27">
        <v>0</v>
      </c>
      <c r="N840" s="27">
        <v>0</v>
      </c>
      <c r="O840" s="27">
        <f>[1]Лист1!$D$269</f>
        <v>10255799</v>
      </c>
      <c r="P840" s="27">
        <f t="shared" si="285"/>
        <v>4552.0634709276519</v>
      </c>
      <c r="Q840" s="48">
        <v>9673</v>
      </c>
      <c r="R840" s="49" t="s">
        <v>570</v>
      </c>
      <c r="S840" s="52"/>
      <c r="T840" s="52"/>
      <c r="U840" s="52"/>
    </row>
    <row r="841" spans="1:207" s="30" customFormat="1" ht="30" customHeight="1" x14ac:dyDescent="0.25">
      <c r="A841" s="45">
        <f t="shared" si="289"/>
        <v>755</v>
      </c>
      <c r="B841" s="54" t="s">
        <v>1907</v>
      </c>
      <c r="C841" s="25">
        <v>1988</v>
      </c>
      <c r="D841" s="55" t="s">
        <v>1875</v>
      </c>
      <c r="E841" s="25" t="s">
        <v>16</v>
      </c>
      <c r="F841" s="56">
        <v>9</v>
      </c>
      <c r="G841" s="57">
        <v>1</v>
      </c>
      <c r="H841" s="27">
        <v>4235.3999999999996</v>
      </c>
      <c r="I841" s="27">
        <v>0</v>
      </c>
      <c r="J841" s="27">
        <v>4235</v>
      </c>
      <c r="K841" s="27">
        <f t="shared" si="291"/>
        <v>7297107.46</v>
      </c>
      <c r="L841" s="27">
        <v>0</v>
      </c>
      <c r="M841" s="27">
        <v>0</v>
      </c>
      <c r="N841" s="27">
        <v>0</v>
      </c>
      <c r="O841" s="27">
        <f>[1]Лист1!$D$270</f>
        <v>7297107.46</v>
      </c>
      <c r="P841" s="27">
        <f t="shared" si="285"/>
        <v>1722.8850781508243</v>
      </c>
      <c r="Q841" s="27">
        <v>9673</v>
      </c>
      <c r="R841" s="28" t="s">
        <v>570</v>
      </c>
      <c r="S841" s="58"/>
    </row>
    <row r="842" spans="1:207" s="30" customFormat="1" ht="30" customHeight="1" x14ac:dyDescent="0.25">
      <c r="A842" s="45">
        <f t="shared" si="289"/>
        <v>756</v>
      </c>
      <c r="B842" s="54" t="s">
        <v>1908</v>
      </c>
      <c r="C842" s="25">
        <v>1990</v>
      </c>
      <c r="D842" s="55" t="s">
        <v>1875</v>
      </c>
      <c r="E842" s="25" t="s">
        <v>16</v>
      </c>
      <c r="F842" s="56">
        <v>9</v>
      </c>
      <c r="G842" s="57">
        <v>1</v>
      </c>
      <c r="H842" s="27">
        <v>4009.5</v>
      </c>
      <c r="I842" s="27">
        <v>0</v>
      </c>
      <c r="J842" s="27">
        <v>4009</v>
      </c>
      <c r="K842" s="27">
        <f t="shared" si="291"/>
        <v>7324463.9500000002</v>
      </c>
      <c r="L842" s="27">
        <v>0</v>
      </c>
      <c r="M842" s="27">
        <v>0</v>
      </c>
      <c r="N842" s="27">
        <v>0</v>
      </c>
      <c r="O842" s="27">
        <f>[1]Лист1!$D$271</f>
        <v>7324463.9500000002</v>
      </c>
      <c r="P842" s="27">
        <f t="shared" si="285"/>
        <v>1826.7773911959098</v>
      </c>
      <c r="Q842" s="27">
        <v>9673</v>
      </c>
      <c r="R842" s="28" t="s">
        <v>570</v>
      </c>
      <c r="S842" s="58"/>
    </row>
    <row r="843" spans="1:207" s="53" customFormat="1" ht="30" customHeight="1" x14ac:dyDescent="0.25">
      <c r="A843" s="273">
        <f>A842+1</f>
        <v>757</v>
      </c>
      <c r="B843" s="275" t="s">
        <v>2449</v>
      </c>
      <c r="C843" s="277">
        <v>1959</v>
      </c>
      <c r="D843" s="279" t="s">
        <v>1875</v>
      </c>
      <c r="E843" s="279" t="s">
        <v>16</v>
      </c>
      <c r="F843" s="285">
        <v>2</v>
      </c>
      <c r="G843" s="285">
        <v>1</v>
      </c>
      <c r="H843" s="287">
        <v>848</v>
      </c>
      <c r="I843" s="289">
        <v>0</v>
      </c>
      <c r="J843" s="287">
        <v>388.4</v>
      </c>
      <c r="K843" s="27">
        <f t="shared" si="291"/>
        <v>4973820</v>
      </c>
      <c r="L843" s="27">
        <v>0</v>
      </c>
      <c r="M843" s="27">
        <v>0</v>
      </c>
      <c r="N843" s="27">
        <v>0</v>
      </c>
      <c r="O843" s="27">
        <f>[1]Лист1!$D$272</f>
        <v>4973820</v>
      </c>
      <c r="P843" s="27">
        <f t="shared" si="285"/>
        <v>5865.3537735849059</v>
      </c>
      <c r="Q843" s="48">
        <v>9673</v>
      </c>
      <c r="R843" s="49" t="s">
        <v>570</v>
      </c>
      <c r="S843" s="52"/>
      <c r="T843" s="52"/>
      <c r="U843" s="52"/>
    </row>
    <row r="844" spans="1:207" s="53" customFormat="1" ht="30" customHeight="1" x14ac:dyDescent="0.25">
      <c r="A844" s="274"/>
      <c r="B844" s="276"/>
      <c r="C844" s="278"/>
      <c r="D844" s="280"/>
      <c r="E844" s="280"/>
      <c r="F844" s="286"/>
      <c r="G844" s="286"/>
      <c r="H844" s="288"/>
      <c r="I844" s="290"/>
      <c r="J844" s="288"/>
      <c r="K844" s="27">
        <f t="shared" ref="K844" si="292">SUM(L844:O844)</f>
        <v>3292752</v>
      </c>
      <c r="L844" s="27">
        <v>0</v>
      </c>
      <c r="M844" s="27">
        <v>0</v>
      </c>
      <c r="N844" s="27">
        <v>0</v>
      </c>
      <c r="O844" s="27">
        <f>[1]Лист1!$D$2357</f>
        <v>3292752</v>
      </c>
      <c r="P844" s="27">
        <f>K844/H843</f>
        <v>3882.9622641509436</v>
      </c>
      <c r="Q844" s="48">
        <v>9673</v>
      </c>
      <c r="R844" s="49" t="s">
        <v>568</v>
      </c>
      <c r="S844" s="52"/>
      <c r="T844" s="52"/>
      <c r="U844" s="52"/>
    </row>
    <row r="845" spans="1:207" s="53" customFormat="1" ht="30" customHeight="1" x14ac:dyDescent="0.25">
      <c r="A845" s="273">
        <f>A843+1</f>
        <v>758</v>
      </c>
      <c r="B845" s="275" t="s">
        <v>2450</v>
      </c>
      <c r="C845" s="279">
        <v>1965</v>
      </c>
      <c r="D845" s="279" t="s">
        <v>1875</v>
      </c>
      <c r="E845" s="279" t="s">
        <v>16</v>
      </c>
      <c r="F845" s="285">
        <v>5</v>
      </c>
      <c r="G845" s="285">
        <v>2</v>
      </c>
      <c r="H845" s="289">
        <v>1876</v>
      </c>
      <c r="I845" s="289">
        <v>73.900000000000006</v>
      </c>
      <c r="J845" s="287">
        <v>1682.6</v>
      </c>
      <c r="K845" s="27">
        <f t="shared" si="291"/>
        <v>6463145</v>
      </c>
      <c r="L845" s="27">
        <v>0</v>
      </c>
      <c r="M845" s="27">
        <v>0</v>
      </c>
      <c r="N845" s="27">
        <v>0</v>
      </c>
      <c r="O845" s="27">
        <f>[1]Лист1!$D$273</f>
        <v>6463145</v>
      </c>
      <c r="P845" s="27">
        <f t="shared" si="285"/>
        <v>3445.1732409381661</v>
      </c>
      <c r="Q845" s="48">
        <v>9673</v>
      </c>
      <c r="R845" s="49" t="s">
        <v>570</v>
      </c>
      <c r="S845" s="52"/>
      <c r="T845" s="52"/>
      <c r="U845" s="52"/>
    </row>
    <row r="846" spans="1:207" s="53" customFormat="1" ht="30" customHeight="1" x14ac:dyDescent="0.25">
      <c r="A846" s="274"/>
      <c r="B846" s="276"/>
      <c r="C846" s="280"/>
      <c r="D846" s="280"/>
      <c r="E846" s="280"/>
      <c r="F846" s="286"/>
      <c r="G846" s="286"/>
      <c r="H846" s="290"/>
      <c r="I846" s="290"/>
      <c r="J846" s="288"/>
      <c r="K846" s="27">
        <f t="shared" ref="K846" si="293">SUM(L846:O846)</f>
        <v>5926580</v>
      </c>
      <c r="L846" s="27">
        <v>0</v>
      </c>
      <c r="M846" s="27">
        <v>0</v>
      </c>
      <c r="N846" s="27">
        <v>0</v>
      </c>
      <c r="O846" s="27">
        <f>[1]Лист1!$D$2358</f>
        <v>5926580</v>
      </c>
      <c r="P846" s="27">
        <f>K846/H845</f>
        <v>3159.1577825159916</v>
      </c>
      <c r="Q846" s="48">
        <v>9673</v>
      </c>
      <c r="R846" s="49" t="s">
        <v>568</v>
      </c>
      <c r="S846" s="52"/>
      <c r="T846" s="52"/>
      <c r="U846" s="52"/>
    </row>
    <row r="847" spans="1:207" s="72" customFormat="1" ht="30" customHeight="1" x14ac:dyDescent="0.25">
      <c r="A847" s="25">
        <f>A845+1</f>
        <v>759</v>
      </c>
      <c r="B847" s="54" t="s">
        <v>951</v>
      </c>
      <c r="C847" s="25">
        <v>1970</v>
      </c>
      <c r="D847" s="55" t="s">
        <v>1875</v>
      </c>
      <c r="E847" s="25" t="s">
        <v>16</v>
      </c>
      <c r="F847" s="56">
        <v>5</v>
      </c>
      <c r="G847" s="57">
        <v>4</v>
      </c>
      <c r="H847" s="27">
        <v>4176.6000000000004</v>
      </c>
      <c r="I847" s="27">
        <v>187.7</v>
      </c>
      <c r="J847" s="27">
        <v>3241</v>
      </c>
      <c r="K847" s="27">
        <f t="shared" si="291"/>
        <v>25996120.400000002</v>
      </c>
      <c r="L847" s="27">
        <v>0</v>
      </c>
      <c r="M847" s="27">
        <v>0</v>
      </c>
      <c r="N847" s="27">
        <v>0</v>
      </c>
      <c r="O847" s="27">
        <f>[1]Лист1!$D$2359</f>
        <v>25996120.400000002</v>
      </c>
      <c r="P847" s="27">
        <f t="shared" si="285"/>
        <v>6224.2303308911551</v>
      </c>
      <c r="Q847" s="27">
        <v>9673</v>
      </c>
      <c r="R847" s="28" t="s">
        <v>568</v>
      </c>
      <c r="V847" s="73"/>
      <c r="W847" s="73"/>
      <c r="X847" s="73"/>
      <c r="Y847" s="73"/>
      <c r="Z847" s="73"/>
      <c r="AA847" s="73"/>
      <c r="AB847" s="73"/>
      <c r="AC847" s="73"/>
      <c r="AD847" s="73"/>
      <c r="AE847" s="73"/>
      <c r="AF847" s="73"/>
      <c r="AG847" s="73"/>
      <c r="AH847" s="73"/>
      <c r="AI847" s="73"/>
      <c r="AJ847" s="73"/>
      <c r="AK847" s="73"/>
      <c r="AL847" s="73"/>
      <c r="AM847" s="73"/>
      <c r="AN847" s="73"/>
      <c r="AO847" s="73"/>
      <c r="AP847" s="73"/>
      <c r="AQ847" s="73"/>
      <c r="AR847" s="73"/>
      <c r="AS847" s="73"/>
      <c r="AT847" s="73"/>
      <c r="AU847" s="73"/>
      <c r="AV847" s="73"/>
      <c r="AW847" s="73"/>
      <c r="AX847" s="73"/>
      <c r="AY847" s="73"/>
      <c r="AZ847" s="73"/>
      <c r="BA847" s="73"/>
      <c r="BB847" s="73"/>
      <c r="BC847" s="73"/>
      <c r="BD847" s="73"/>
      <c r="BE847" s="73"/>
      <c r="BF847" s="73"/>
      <c r="BG847" s="73"/>
      <c r="BH847" s="73"/>
      <c r="BI847" s="73"/>
      <c r="BJ847" s="73"/>
      <c r="BK847" s="73"/>
      <c r="BL847" s="73"/>
      <c r="BM847" s="73"/>
      <c r="BN847" s="73"/>
      <c r="BO847" s="73"/>
      <c r="BP847" s="73"/>
      <c r="BQ847" s="73"/>
      <c r="BR847" s="73"/>
      <c r="BS847" s="73"/>
      <c r="BT847" s="73"/>
      <c r="BU847" s="73"/>
      <c r="BV847" s="73"/>
      <c r="BW847" s="73"/>
      <c r="BX847" s="73"/>
      <c r="BY847" s="73"/>
      <c r="BZ847" s="73"/>
      <c r="CA847" s="73"/>
      <c r="CB847" s="73"/>
      <c r="CC847" s="73"/>
      <c r="CD847" s="73"/>
      <c r="CE847" s="73"/>
      <c r="CF847" s="73"/>
      <c r="CG847" s="73"/>
      <c r="CH847" s="73"/>
      <c r="CI847" s="73"/>
      <c r="CJ847" s="73"/>
      <c r="CK847" s="73"/>
      <c r="CL847" s="73"/>
      <c r="CM847" s="73"/>
      <c r="CN847" s="73"/>
      <c r="CO847" s="73"/>
      <c r="CP847" s="73"/>
      <c r="CQ847" s="73"/>
      <c r="CR847" s="73"/>
      <c r="CS847" s="73"/>
      <c r="CT847" s="73"/>
      <c r="CU847" s="73"/>
      <c r="CV847" s="73"/>
      <c r="CW847" s="73"/>
      <c r="CX847" s="73"/>
      <c r="CY847" s="73"/>
      <c r="CZ847" s="73"/>
      <c r="DA847" s="73"/>
      <c r="DB847" s="73"/>
      <c r="DC847" s="73"/>
      <c r="DD847" s="73"/>
      <c r="DE847" s="73"/>
      <c r="DF847" s="73"/>
      <c r="DG847" s="73"/>
      <c r="DH847" s="73"/>
      <c r="DI847" s="73"/>
      <c r="DJ847" s="73"/>
      <c r="DK847" s="73"/>
      <c r="DL847" s="73"/>
      <c r="DM847" s="73"/>
      <c r="DN847" s="73"/>
      <c r="DO847" s="73"/>
      <c r="DP847" s="73"/>
      <c r="DQ847" s="73"/>
      <c r="DR847" s="73"/>
      <c r="DS847" s="73"/>
      <c r="DT847" s="73"/>
      <c r="DU847" s="73"/>
      <c r="DV847" s="73"/>
      <c r="DW847" s="73"/>
      <c r="DX847" s="73"/>
      <c r="DY847" s="73"/>
      <c r="DZ847" s="73"/>
      <c r="EA847" s="73"/>
      <c r="EB847" s="73"/>
      <c r="EC847" s="73"/>
      <c r="ED847" s="73"/>
      <c r="EE847" s="73"/>
      <c r="EF847" s="73"/>
      <c r="EG847" s="73"/>
      <c r="EH847" s="73"/>
      <c r="EI847" s="73"/>
      <c r="EJ847" s="73"/>
      <c r="EK847" s="73"/>
      <c r="EL847" s="73"/>
      <c r="EM847" s="73"/>
      <c r="EN847" s="73"/>
      <c r="EO847" s="73"/>
      <c r="EP847" s="73"/>
      <c r="EQ847" s="73"/>
      <c r="ER847" s="73"/>
      <c r="ES847" s="73"/>
      <c r="ET847" s="73"/>
      <c r="EU847" s="73"/>
      <c r="EV847" s="73"/>
      <c r="EW847" s="73"/>
      <c r="EX847" s="73"/>
      <c r="EY847" s="73"/>
      <c r="EZ847" s="73"/>
      <c r="FA847" s="73"/>
      <c r="FB847" s="73"/>
      <c r="FC847" s="73"/>
      <c r="FD847" s="73"/>
      <c r="FE847" s="73"/>
      <c r="FF847" s="73"/>
      <c r="FG847" s="73"/>
      <c r="FH847" s="73"/>
      <c r="FI847" s="73"/>
      <c r="FJ847" s="73"/>
      <c r="FK847" s="73"/>
      <c r="FL847" s="73"/>
      <c r="FM847" s="73"/>
      <c r="FN847" s="73"/>
      <c r="FO847" s="73"/>
      <c r="FP847" s="73"/>
      <c r="FQ847" s="73"/>
      <c r="FR847" s="73"/>
      <c r="FS847" s="73"/>
      <c r="FT847" s="73"/>
      <c r="FU847" s="73"/>
      <c r="FV847" s="73"/>
      <c r="FW847" s="73"/>
      <c r="FX847" s="73"/>
      <c r="FY847" s="73"/>
      <c r="FZ847" s="73"/>
      <c r="GA847" s="73"/>
      <c r="GB847" s="73"/>
      <c r="GC847" s="73"/>
      <c r="GD847" s="73"/>
      <c r="GE847" s="73"/>
      <c r="GF847" s="73"/>
      <c r="GG847" s="73"/>
      <c r="GH847" s="73"/>
      <c r="GI847" s="73"/>
      <c r="GJ847" s="73"/>
      <c r="GK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</row>
    <row r="848" spans="1:207" s="53" customFormat="1" ht="30" customHeight="1" x14ac:dyDescent="0.25">
      <c r="A848" s="273">
        <f>A847+1</f>
        <v>760</v>
      </c>
      <c r="B848" s="275" t="s">
        <v>2451</v>
      </c>
      <c r="C848" s="277">
        <v>1961</v>
      </c>
      <c r="D848" s="279" t="s">
        <v>1875</v>
      </c>
      <c r="E848" s="279" t="s">
        <v>16</v>
      </c>
      <c r="F848" s="285">
        <v>5</v>
      </c>
      <c r="G848" s="285">
        <v>4</v>
      </c>
      <c r="H848" s="287">
        <v>3832.5</v>
      </c>
      <c r="I848" s="289">
        <v>0</v>
      </c>
      <c r="J848" s="287">
        <v>2762</v>
      </c>
      <c r="K848" s="27">
        <f t="shared" si="291"/>
        <v>18655040</v>
      </c>
      <c r="L848" s="27">
        <v>0</v>
      </c>
      <c r="M848" s="27">
        <v>0</v>
      </c>
      <c r="N848" s="27">
        <v>0</v>
      </c>
      <c r="O848" s="27">
        <f>[1]Лист1!$D$274</f>
        <v>18655040</v>
      </c>
      <c r="P848" s="27">
        <f t="shared" si="285"/>
        <v>4867.5903457273316</v>
      </c>
      <c r="Q848" s="48">
        <v>9673</v>
      </c>
      <c r="R848" s="49" t="s">
        <v>570</v>
      </c>
      <c r="S848" s="52"/>
      <c r="T848" s="52"/>
      <c r="U848" s="52"/>
    </row>
    <row r="849" spans="1:207" s="53" customFormat="1" ht="30" customHeight="1" x14ac:dyDescent="0.25">
      <c r="A849" s="274"/>
      <c r="B849" s="276"/>
      <c r="C849" s="278"/>
      <c r="D849" s="280"/>
      <c r="E849" s="280"/>
      <c r="F849" s="286"/>
      <c r="G849" s="286"/>
      <c r="H849" s="288"/>
      <c r="I849" s="290"/>
      <c r="J849" s="288"/>
      <c r="K849" s="27">
        <f t="shared" ref="K849" si="294">SUM(L849:O849)</f>
        <v>8079654</v>
      </c>
      <c r="L849" s="27">
        <v>0</v>
      </c>
      <c r="M849" s="27">
        <v>0</v>
      </c>
      <c r="N849" s="27">
        <v>0</v>
      </c>
      <c r="O849" s="27">
        <f>[1]Лист1!$D$2360</f>
        <v>8079654</v>
      </c>
      <c r="P849" s="27">
        <f>K849/H848</f>
        <v>2108.1941291585126</v>
      </c>
      <c r="Q849" s="48">
        <v>9673</v>
      </c>
      <c r="R849" s="49" t="s">
        <v>568</v>
      </c>
      <c r="S849" s="52"/>
      <c r="T849" s="52"/>
      <c r="U849" s="52"/>
    </row>
    <row r="850" spans="1:207" s="53" customFormat="1" ht="30" customHeight="1" x14ac:dyDescent="0.25">
      <c r="A850" s="64">
        <f>A848+1</f>
        <v>761</v>
      </c>
      <c r="B850" s="65" t="s">
        <v>2587</v>
      </c>
      <c r="C850" s="25">
        <v>1955</v>
      </c>
      <c r="D850" s="26" t="s">
        <v>1875</v>
      </c>
      <c r="E850" s="26" t="s">
        <v>16</v>
      </c>
      <c r="F850" s="110">
        <v>2</v>
      </c>
      <c r="G850" s="110">
        <v>2</v>
      </c>
      <c r="H850" s="48">
        <v>1257.8</v>
      </c>
      <c r="I850" s="11">
        <v>0</v>
      </c>
      <c r="J850" s="48">
        <v>711.3</v>
      </c>
      <c r="K850" s="27">
        <f t="shared" ref="K850" si="295">SUM(L850:O850)</f>
        <v>4859827.2</v>
      </c>
      <c r="L850" s="27">
        <v>0</v>
      </c>
      <c r="M850" s="27">
        <v>0</v>
      </c>
      <c r="N850" s="27">
        <v>0</v>
      </c>
      <c r="O850" s="27">
        <f>[1]Лист1!$D$2361</f>
        <v>4859827.2</v>
      </c>
      <c r="P850" s="27">
        <f>K850/H850</f>
        <v>3863.7519478454446</v>
      </c>
      <c r="Q850" s="27">
        <v>9673</v>
      </c>
      <c r="R850" s="49" t="s">
        <v>568</v>
      </c>
      <c r="S850" s="52"/>
      <c r="T850" s="52"/>
      <c r="U850" s="52"/>
    </row>
    <row r="851" spans="1:207" s="72" customFormat="1" ht="30" customHeight="1" x14ac:dyDescent="0.25">
      <c r="A851" s="25">
        <f>A850+1</f>
        <v>762</v>
      </c>
      <c r="B851" s="54" t="s">
        <v>931</v>
      </c>
      <c r="C851" s="25">
        <v>1960</v>
      </c>
      <c r="D851" s="55" t="s">
        <v>1875</v>
      </c>
      <c r="E851" s="25" t="s">
        <v>16</v>
      </c>
      <c r="F851" s="56">
        <v>2</v>
      </c>
      <c r="G851" s="57">
        <v>1</v>
      </c>
      <c r="H851" s="27">
        <v>503.6</v>
      </c>
      <c r="I851" s="27">
        <v>0</v>
      </c>
      <c r="J851" s="27">
        <v>279.3</v>
      </c>
      <c r="K851" s="27">
        <f t="shared" si="290"/>
        <v>550074.80000000005</v>
      </c>
      <c r="L851" s="27">
        <v>0</v>
      </c>
      <c r="M851" s="27">
        <v>0</v>
      </c>
      <c r="N851" s="27">
        <v>0</v>
      </c>
      <c r="O851" s="27">
        <f>[1]Лист1!$D$1508</f>
        <v>550074.80000000005</v>
      </c>
      <c r="P851" s="27">
        <f t="shared" si="285"/>
        <v>1092.2851469420175</v>
      </c>
      <c r="Q851" s="27">
        <v>9673</v>
      </c>
      <c r="R851" s="28" t="s">
        <v>569</v>
      </c>
      <c r="V851" s="73"/>
      <c r="W851" s="73"/>
      <c r="X851" s="73"/>
      <c r="Y851" s="73"/>
      <c r="Z851" s="73"/>
      <c r="AA851" s="73"/>
      <c r="AB851" s="73"/>
      <c r="AC851" s="73"/>
      <c r="AD851" s="73"/>
      <c r="AE851" s="73"/>
      <c r="AF851" s="73"/>
      <c r="AG851" s="73"/>
      <c r="AH851" s="73"/>
      <c r="AI851" s="73"/>
      <c r="AJ851" s="73"/>
      <c r="AK851" s="73"/>
      <c r="AL851" s="73"/>
      <c r="AM851" s="73"/>
      <c r="AN851" s="73"/>
      <c r="AO851" s="73"/>
      <c r="AP851" s="73"/>
      <c r="AQ851" s="73"/>
      <c r="AR851" s="73"/>
      <c r="AS851" s="73"/>
      <c r="AT851" s="73"/>
      <c r="AU851" s="73"/>
      <c r="AV851" s="73"/>
      <c r="AW851" s="73"/>
      <c r="AX851" s="73"/>
      <c r="AY851" s="73"/>
      <c r="AZ851" s="73"/>
      <c r="BA851" s="73"/>
      <c r="BB851" s="73"/>
      <c r="BC851" s="73"/>
      <c r="BD851" s="73"/>
      <c r="BE851" s="73"/>
      <c r="BF851" s="73"/>
      <c r="BG851" s="73"/>
      <c r="BH851" s="73"/>
      <c r="BI851" s="73"/>
      <c r="BJ851" s="73"/>
      <c r="BK851" s="73"/>
      <c r="BL851" s="73"/>
      <c r="BM851" s="73"/>
      <c r="BN851" s="73"/>
      <c r="BO851" s="73"/>
      <c r="BP851" s="73"/>
      <c r="BQ851" s="73"/>
      <c r="BR851" s="73"/>
      <c r="BS851" s="73"/>
      <c r="BT851" s="73"/>
      <c r="BU851" s="73"/>
      <c r="BV851" s="73"/>
      <c r="BW851" s="73"/>
      <c r="BX851" s="73"/>
      <c r="BY851" s="73"/>
      <c r="BZ851" s="73"/>
      <c r="CA851" s="73"/>
      <c r="CB851" s="73"/>
      <c r="CC851" s="73"/>
      <c r="CD851" s="73"/>
      <c r="CE851" s="73"/>
      <c r="CF851" s="73"/>
      <c r="CG851" s="73"/>
      <c r="CH851" s="73"/>
      <c r="CI851" s="73"/>
      <c r="CJ851" s="73"/>
      <c r="CK851" s="73"/>
      <c r="CL851" s="73"/>
      <c r="CM851" s="73"/>
      <c r="CN851" s="73"/>
      <c r="CO851" s="73"/>
      <c r="CP851" s="73"/>
      <c r="CQ851" s="73"/>
      <c r="CR851" s="73"/>
      <c r="CS851" s="73"/>
      <c r="CT851" s="73"/>
      <c r="CU851" s="73"/>
      <c r="CV851" s="73"/>
      <c r="CW851" s="73"/>
      <c r="CX851" s="73"/>
      <c r="CY851" s="73"/>
      <c r="CZ851" s="73"/>
      <c r="DA851" s="73"/>
      <c r="DB851" s="73"/>
      <c r="DC851" s="73"/>
      <c r="DD851" s="73"/>
      <c r="DE851" s="73"/>
      <c r="DF851" s="73"/>
      <c r="DG851" s="73"/>
      <c r="DH851" s="73"/>
      <c r="DI851" s="73"/>
      <c r="DJ851" s="73"/>
      <c r="DK851" s="73"/>
      <c r="DL851" s="73"/>
      <c r="DM851" s="73"/>
      <c r="DN851" s="73"/>
      <c r="DO851" s="73"/>
      <c r="DP851" s="73"/>
      <c r="DQ851" s="73"/>
      <c r="DR851" s="73"/>
      <c r="DS851" s="73"/>
      <c r="DT851" s="73"/>
      <c r="DU851" s="73"/>
      <c r="DV851" s="73"/>
      <c r="DW851" s="73"/>
      <c r="DX851" s="73"/>
      <c r="DY851" s="73"/>
      <c r="DZ851" s="73"/>
      <c r="EA851" s="73"/>
      <c r="EB851" s="73"/>
      <c r="EC851" s="73"/>
      <c r="ED851" s="73"/>
      <c r="EE851" s="73"/>
      <c r="EF851" s="73"/>
      <c r="EG851" s="73"/>
      <c r="EH851" s="73"/>
      <c r="EI851" s="73"/>
      <c r="EJ851" s="73"/>
      <c r="EK851" s="73"/>
      <c r="EL851" s="73"/>
      <c r="EM851" s="73"/>
      <c r="EN851" s="73"/>
      <c r="EO851" s="73"/>
      <c r="EP851" s="73"/>
      <c r="EQ851" s="73"/>
      <c r="ER851" s="73"/>
      <c r="ES851" s="73"/>
      <c r="ET851" s="73"/>
      <c r="EU851" s="73"/>
      <c r="EV851" s="73"/>
      <c r="EW851" s="73"/>
      <c r="EX851" s="73"/>
      <c r="EY851" s="73"/>
      <c r="EZ851" s="73"/>
      <c r="FA851" s="73"/>
      <c r="FB851" s="73"/>
      <c r="FC851" s="73"/>
      <c r="FD851" s="73"/>
      <c r="FE851" s="73"/>
      <c r="FF851" s="73"/>
      <c r="FG851" s="73"/>
      <c r="FH851" s="73"/>
      <c r="FI851" s="73"/>
      <c r="FJ851" s="73"/>
      <c r="FK851" s="73"/>
      <c r="FL851" s="73"/>
      <c r="FM851" s="73"/>
      <c r="FN851" s="73"/>
      <c r="FO851" s="73"/>
      <c r="FP851" s="73"/>
      <c r="FQ851" s="73"/>
      <c r="FR851" s="73"/>
      <c r="FS851" s="73"/>
      <c r="FT851" s="73"/>
      <c r="FU851" s="73"/>
      <c r="FV851" s="73"/>
      <c r="FW851" s="73"/>
      <c r="FX851" s="73"/>
      <c r="FY851" s="73"/>
      <c r="FZ851" s="73"/>
      <c r="GA851" s="73"/>
      <c r="GB851" s="73"/>
      <c r="GC851" s="73"/>
      <c r="GD851" s="73"/>
      <c r="GE851" s="73"/>
      <c r="GF851" s="73"/>
      <c r="GG851" s="73"/>
      <c r="GH851" s="73"/>
      <c r="GI851" s="73"/>
      <c r="GJ851" s="73"/>
      <c r="GK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</row>
    <row r="852" spans="1:207" s="30" customFormat="1" ht="30" customHeight="1" x14ac:dyDescent="0.25">
      <c r="A852" s="25">
        <f t="shared" ref="A852:A857" si="296">A851+1</f>
        <v>763</v>
      </c>
      <c r="B852" s="59" t="s">
        <v>932</v>
      </c>
      <c r="C852" s="25">
        <v>1968</v>
      </c>
      <c r="D852" s="55" t="s">
        <v>1875</v>
      </c>
      <c r="E852" s="25" t="s">
        <v>16</v>
      </c>
      <c r="F852" s="56">
        <v>5</v>
      </c>
      <c r="G852" s="57">
        <v>2</v>
      </c>
      <c r="H852" s="27">
        <v>1762.7</v>
      </c>
      <c r="I852" s="27">
        <v>0</v>
      </c>
      <c r="J852" s="27">
        <v>1159.8</v>
      </c>
      <c r="K852" s="27">
        <f t="shared" si="290"/>
        <v>12884825.800000001</v>
      </c>
      <c r="L852" s="27">
        <v>0</v>
      </c>
      <c r="M852" s="27">
        <v>0</v>
      </c>
      <c r="N852" s="27">
        <v>0</v>
      </c>
      <c r="O852" s="27">
        <f>[1]Лист1!$D$1509</f>
        <v>12884825.800000001</v>
      </c>
      <c r="P852" s="27">
        <f t="shared" si="285"/>
        <v>7309.7099903557046</v>
      </c>
      <c r="Q852" s="27">
        <v>9673</v>
      </c>
      <c r="R852" s="28" t="s">
        <v>569</v>
      </c>
      <c r="S852" s="58"/>
    </row>
    <row r="853" spans="1:207" s="72" customFormat="1" ht="30" customHeight="1" x14ac:dyDescent="0.25">
      <c r="A853" s="25">
        <f t="shared" si="296"/>
        <v>764</v>
      </c>
      <c r="B853" s="54" t="s">
        <v>933</v>
      </c>
      <c r="C853" s="25" t="s">
        <v>969</v>
      </c>
      <c r="D853" s="55" t="s">
        <v>1875</v>
      </c>
      <c r="E853" s="25" t="s">
        <v>16</v>
      </c>
      <c r="F853" s="56">
        <v>2</v>
      </c>
      <c r="G853" s="57">
        <v>2</v>
      </c>
      <c r="H853" s="27">
        <v>1253.9000000000001</v>
      </c>
      <c r="I853" s="27">
        <v>0</v>
      </c>
      <c r="J853" s="27">
        <v>341.5</v>
      </c>
      <c r="K853" s="27">
        <f t="shared" si="290"/>
        <v>3552165</v>
      </c>
      <c r="L853" s="27">
        <v>0</v>
      </c>
      <c r="M853" s="27">
        <v>0</v>
      </c>
      <c r="N853" s="27">
        <v>0</v>
      </c>
      <c r="O853" s="27">
        <f>[1]Лист1!$D$1510</f>
        <v>3552165</v>
      </c>
      <c r="P853" s="27">
        <f t="shared" si="285"/>
        <v>2832.8933726772466</v>
      </c>
      <c r="Q853" s="27">
        <v>9673</v>
      </c>
      <c r="R853" s="28" t="s">
        <v>569</v>
      </c>
      <c r="V853" s="73"/>
      <c r="W853" s="73"/>
      <c r="X853" s="73"/>
      <c r="Y853" s="73"/>
      <c r="Z853" s="73"/>
      <c r="AA853" s="73"/>
      <c r="AB853" s="73"/>
      <c r="AC853" s="73"/>
      <c r="AD853" s="73"/>
      <c r="AE853" s="73"/>
      <c r="AF853" s="73"/>
      <c r="AG853" s="73"/>
      <c r="AH853" s="73"/>
      <c r="AI853" s="73"/>
      <c r="AJ853" s="73"/>
      <c r="AK853" s="73"/>
      <c r="AL853" s="73"/>
      <c r="AM853" s="73"/>
      <c r="AN853" s="73"/>
      <c r="AO853" s="73"/>
      <c r="AP853" s="73"/>
      <c r="AQ853" s="73"/>
      <c r="AR853" s="73"/>
      <c r="AS853" s="73"/>
      <c r="AT853" s="73"/>
      <c r="AU853" s="73"/>
      <c r="AV853" s="73"/>
      <c r="AW853" s="73"/>
      <c r="AX853" s="73"/>
      <c r="AY853" s="73"/>
      <c r="AZ853" s="73"/>
      <c r="BA853" s="73"/>
      <c r="BB853" s="73"/>
      <c r="BC853" s="73"/>
      <c r="BD853" s="73"/>
      <c r="BE853" s="73"/>
      <c r="BF853" s="73"/>
      <c r="BG853" s="73"/>
      <c r="BH853" s="73"/>
      <c r="BI853" s="73"/>
      <c r="BJ853" s="73"/>
      <c r="BK853" s="73"/>
      <c r="BL853" s="73"/>
      <c r="BM853" s="73"/>
      <c r="BN853" s="73"/>
      <c r="BO853" s="73"/>
      <c r="BP853" s="73"/>
      <c r="BQ853" s="73"/>
      <c r="BR853" s="73"/>
      <c r="BS853" s="73"/>
      <c r="BT853" s="73"/>
      <c r="BU853" s="73"/>
      <c r="BV853" s="73"/>
      <c r="BW853" s="73"/>
      <c r="BX853" s="73"/>
      <c r="BY853" s="73"/>
      <c r="BZ853" s="73"/>
      <c r="CA853" s="73"/>
      <c r="CB853" s="73"/>
      <c r="CC853" s="73"/>
      <c r="CD853" s="73"/>
      <c r="CE853" s="73"/>
      <c r="CF853" s="73"/>
      <c r="CG853" s="73"/>
      <c r="CH853" s="73"/>
      <c r="CI853" s="73"/>
      <c r="CJ853" s="73"/>
      <c r="CK853" s="73"/>
      <c r="CL853" s="73"/>
      <c r="CM853" s="73"/>
      <c r="CN853" s="73"/>
      <c r="CO853" s="73"/>
      <c r="CP853" s="73"/>
      <c r="CQ853" s="73"/>
      <c r="CR853" s="73"/>
      <c r="CS853" s="73"/>
      <c r="CT853" s="73"/>
      <c r="CU853" s="73"/>
      <c r="CV853" s="73"/>
      <c r="CW853" s="73"/>
      <c r="CX853" s="73"/>
      <c r="CY853" s="73"/>
      <c r="CZ853" s="73"/>
      <c r="DA853" s="73"/>
      <c r="DB853" s="73"/>
      <c r="DC853" s="73"/>
      <c r="DD853" s="73"/>
      <c r="DE853" s="73"/>
      <c r="DF853" s="73"/>
      <c r="DG853" s="73"/>
      <c r="DH853" s="73"/>
      <c r="DI853" s="73"/>
      <c r="DJ853" s="73"/>
      <c r="DK853" s="73"/>
      <c r="DL853" s="73"/>
      <c r="DM853" s="73"/>
      <c r="DN853" s="73"/>
      <c r="DO853" s="73"/>
      <c r="DP853" s="73"/>
      <c r="DQ853" s="73"/>
      <c r="DR853" s="73"/>
      <c r="DS853" s="73"/>
      <c r="DT853" s="73"/>
      <c r="DU853" s="73"/>
      <c r="DV853" s="73"/>
      <c r="DW853" s="73"/>
      <c r="DX853" s="73"/>
      <c r="DY853" s="73"/>
      <c r="DZ853" s="73"/>
      <c r="EA853" s="73"/>
      <c r="EB853" s="73"/>
      <c r="EC853" s="73"/>
      <c r="ED853" s="73"/>
      <c r="EE853" s="73"/>
      <c r="EF853" s="73"/>
      <c r="EG853" s="73"/>
      <c r="EH853" s="73"/>
      <c r="EI853" s="73"/>
      <c r="EJ853" s="73"/>
      <c r="EK853" s="73"/>
      <c r="EL853" s="73"/>
      <c r="EM853" s="73"/>
      <c r="EN853" s="73"/>
      <c r="EO853" s="73"/>
      <c r="EP853" s="73"/>
      <c r="EQ853" s="73"/>
      <c r="ER853" s="73"/>
      <c r="ES853" s="73"/>
      <c r="ET853" s="73"/>
      <c r="EU853" s="73"/>
      <c r="EV853" s="73"/>
      <c r="EW853" s="73"/>
      <c r="EX853" s="73"/>
      <c r="EY853" s="73"/>
      <c r="EZ853" s="73"/>
      <c r="FA853" s="73"/>
      <c r="FB853" s="73"/>
      <c r="FC853" s="73"/>
      <c r="FD853" s="73"/>
      <c r="FE853" s="73"/>
      <c r="FF853" s="73"/>
      <c r="FG853" s="73"/>
      <c r="FH853" s="73"/>
      <c r="FI853" s="73"/>
      <c r="FJ853" s="73"/>
      <c r="FK853" s="73"/>
      <c r="FL853" s="73"/>
      <c r="FM853" s="73"/>
      <c r="FN853" s="73"/>
      <c r="FO853" s="73"/>
      <c r="FP853" s="73"/>
      <c r="FQ853" s="73"/>
      <c r="FR853" s="73"/>
      <c r="FS853" s="73"/>
      <c r="FT853" s="73"/>
      <c r="FU853" s="73"/>
      <c r="FV853" s="73"/>
      <c r="FW853" s="73"/>
      <c r="FX853" s="73"/>
      <c r="FY853" s="73"/>
      <c r="FZ853" s="73"/>
      <c r="GA853" s="73"/>
      <c r="GB853" s="73"/>
      <c r="GC853" s="73"/>
      <c r="GD853" s="73"/>
      <c r="GE853" s="73"/>
      <c r="GF853" s="73"/>
      <c r="GG853" s="73"/>
      <c r="GH853" s="73"/>
      <c r="GI853" s="73"/>
      <c r="GJ853" s="73"/>
      <c r="GK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</row>
    <row r="854" spans="1:207" s="30" customFormat="1" ht="30" customHeight="1" x14ac:dyDescent="0.25">
      <c r="A854" s="25">
        <f t="shared" si="296"/>
        <v>765</v>
      </c>
      <c r="B854" s="54" t="s">
        <v>934</v>
      </c>
      <c r="C854" s="25">
        <v>1977</v>
      </c>
      <c r="D854" s="55" t="s">
        <v>1875</v>
      </c>
      <c r="E854" s="25" t="s">
        <v>16</v>
      </c>
      <c r="F854" s="56">
        <v>5</v>
      </c>
      <c r="G854" s="57">
        <v>1</v>
      </c>
      <c r="H854" s="27">
        <v>1273.0999999999999</v>
      </c>
      <c r="I854" s="27">
        <v>0</v>
      </c>
      <c r="J854" s="27">
        <v>771.7</v>
      </c>
      <c r="K854" s="27">
        <f t="shared" si="290"/>
        <v>1440352</v>
      </c>
      <c r="L854" s="27">
        <v>0</v>
      </c>
      <c r="M854" s="27">
        <v>0</v>
      </c>
      <c r="N854" s="27">
        <v>0</v>
      </c>
      <c r="O854" s="27">
        <f>[1]Лист1!$D$1511</f>
        <v>1440352</v>
      </c>
      <c r="P854" s="27">
        <f t="shared" si="285"/>
        <v>1131.3738119550703</v>
      </c>
      <c r="Q854" s="27">
        <v>9673</v>
      </c>
      <c r="R854" s="28" t="s">
        <v>569</v>
      </c>
      <c r="S854" s="58"/>
    </row>
    <row r="855" spans="1:207" s="72" customFormat="1" ht="30" customHeight="1" x14ac:dyDescent="0.25">
      <c r="A855" s="25">
        <f t="shared" si="296"/>
        <v>766</v>
      </c>
      <c r="B855" s="54" t="s">
        <v>98</v>
      </c>
      <c r="C855" s="25">
        <v>1917</v>
      </c>
      <c r="D855" s="55" t="s">
        <v>1875</v>
      </c>
      <c r="E855" s="25" t="s">
        <v>16</v>
      </c>
      <c r="F855" s="56">
        <v>2</v>
      </c>
      <c r="G855" s="57">
        <v>2</v>
      </c>
      <c r="H855" s="27">
        <v>836.9</v>
      </c>
      <c r="I855" s="27">
        <v>0</v>
      </c>
      <c r="J855" s="27">
        <v>276.95</v>
      </c>
      <c r="K855" s="27">
        <f t="shared" si="290"/>
        <v>1385356</v>
      </c>
      <c r="L855" s="27">
        <v>0</v>
      </c>
      <c r="M855" s="27">
        <v>0</v>
      </c>
      <c r="N855" s="27">
        <v>0</v>
      </c>
      <c r="O855" s="27">
        <f>[1]Лист1!$D$1512</f>
        <v>1385356</v>
      </c>
      <c r="P855" s="27">
        <f t="shared" si="285"/>
        <v>1655.342334807026</v>
      </c>
      <c r="Q855" s="27">
        <v>9673</v>
      </c>
      <c r="R855" s="28" t="s">
        <v>569</v>
      </c>
      <c r="V855" s="73"/>
      <c r="W855" s="73"/>
      <c r="X855" s="73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3"/>
      <c r="BD855" s="73"/>
      <c r="BE855" s="73"/>
      <c r="BF855" s="73"/>
      <c r="BG855" s="73"/>
      <c r="BH855" s="73"/>
      <c r="BI855" s="73"/>
      <c r="BJ855" s="73"/>
      <c r="BK855" s="73"/>
      <c r="BL855" s="73"/>
      <c r="BM855" s="73"/>
      <c r="BN855" s="73"/>
      <c r="BO855" s="73"/>
      <c r="BP855" s="73"/>
      <c r="BQ855" s="73"/>
      <c r="BR855" s="73"/>
      <c r="BS855" s="73"/>
      <c r="BT855" s="73"/>
      <c r="BU855" s="73"/>
      <c r="BV855" s="73"/>
      <c r="BW855" s="73"/>
      <c r="BX855" s="73"/>
      <c r="BY855" s="73"/>
      <c r="BZ855" s="73"/>
      <c r="CA855" s="73"/>
      <c r="CB855" s="73"/>
      <c r="CC855" s="73"/>
      <c r="CD855" s="73"/>
      <c r="CE855" s="73"/>
      <c r="CF855" s="73"/>
      <c r="CG855" s="73"/>
      <c r="CH855" s="73"/>
      <c r="CI855" s="73"/>
      <c r="CJ855" s="73"/>
      <c r="CK855" s="73"/>
      <c r="CL855" s="73"/>
      <c r="CM855" s="73"/>
      <c r="CN855" s="73"/>
      <c r="CO855" s="73"/>
      <c r="CP855" s="73"/>
      <c r="CQ855" s="73"/>
      <c r="CR855" s="73"/>
      <c r="CS855" s="73"/>
      <c r="CT855" s="73"/>
      <c r="CU855" s="73"/>
      <c r="CV855" s="73"/>
      <c r="CW855" s="73"/>
      <c r="CX855" s="73"/>
      <c r="CY855" s="73"/>
      <c r="CZ855" s="73"/>
      <c r="DA855" s="73"/>
      <c r="DB855" s="73"/>
      <c r="DC855" s="73"/>
      <c r="DD855" s="73"/>
      <c r="DE855" s="73"/>
      <c r="DF855" s="73"/>
      <c r="DG855" s="73"/>
      <c r="DH855" s="73"/>
      <c r="DI855" s="73"/>
      <c r="DJ855" s="73"/>
      <c r="DK855" s="73"/>
      <c r="DL855" s="73"/>
      <c r="DM855" s="73"/>
      <c r="DN855" s="73"/>
      <c r="DO855" s="73"/>
      <c r="DP855" s="73"/>
      <c r="DQ855" s="73"/>
      <c r="DR855" s="73"/>
      <c r="DS855" s="73"/>
      <c r="DT855" s="73"/>
      <c r="DU855" s="73"/>
      <c r="DV855" s="73"/>
      <c r="DW855" s="73"/>
      <c r="DX855" s="73"/>
      <c r="DY855" s="73"/>
      <c r="DZ855" s="73"/>
      <c r="EA855" s="73"/>
      <c r="EB855" s="73"/>
      <c r="EC855" s="73"/>
      <c r="ED855" s="73"/>
      <c r="EE855" s="73"/>
      <c r="EF855" s="73"/>
      <c r="EG855" s="73"/>
      <c r="EH855" s="73"/>
      <c r="EI855" s="73"/>
      <c r="EJ855" s="73"/>
      <c r="EK855" s="73"/>
      <c r="EL855" s="73"/>
      <c r="EM855" s="73"/>
      <c r="EN855" s="73"/>
      <c r="EO855" s="73"/>
      <c r="EP855" s="73"/>
      <c r="EQ855" s="73"/>
      <c r="ER855" s="73"/>
      <c r="ES855" s="73"/>
      <c r="ET855" s="73"/>
      <c r="EU855" s="73"/>
      <c r="EV855" s="73"/>
      <c r="EW855" s="73"/>
      <c r="EX855" s="73"/>
      <c r="EY855" s="73"/>
      <c r="EZ855" s="73"/>
      <c r="FA855" s="73"/>
      <c r="FB855" s="73"/>
      <c r="FC855" s="73"/>
      <c r="FD855" s="73"/>
      <c r="FE855" s="73"/>
      <c r="FF855" s="73"/>
      <c r="FG855" s="73"/>
      <c r="FH855" s="73"/>
      <c r="FI855" s="73"/>
      <c r="FJ855" s="73"/>
      <c r="FK855" s="73"/>
      <c r="FL855" s="73"/>
      <c r="FM855" s="73"/>
      <c r="FN855" s="73"/>
      <c r="FO855" s="73"/>
      <c r="FP855" s="73"/>
      <c r="FQ855" s="73"/>
      <c r="FR855" s="73"/>
      <c r="FS855" s="73"/>
      <c r="FT855" s="73"/>
      <c r="FU855" s="73"/>
      <c r="FV855" s="73"/>
      <c r="FW855" s="73"/>
      <c r="FX855" s="73"/>
      <c r="FY855" s="73"/>
      <c r="FZ855" s="73"/>
      <c r="GA855" s="73"/>
      <c r="GB855" s="73"/>
      <c r="GC855" s="73"/>
      <c r="GD855" s="73"/>
      <c r="GE855" s="73"/>
      <c r="GF855" s="73"/>
      <c r="GG855" s="73"/>
      <c r="GH855" s="73"/>
      <c r="GI855" s="73"/>
      <c r="GJ855" s="73"/>
      <c r="GK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</row>
    <row r="856" spans="1:207" s="72" customFormat="1" ht="30" customHeight="1" x14ac:dyDescent="0.25">
      <c r="A856" s="25">
        <f t="shared" si="296"/>
        <v>767</v>
      </c>
      <c r="B856" s="54" t="s">
        <v>2588</v>
      </c>
      <c r="C856" s="46">
        <v>1952</v>
      </c>
      <c r="D856" s="47" t="s">
        <v>1875</v>
      </c>
      <c r="E856" s="46" t="s">
        <v>16</v>
      </c>
      <c r="F856" s="188">
        <v>2</v>
      </c>
      <c r="G856" s="188">
        <v>1</v>
      </c>
      <c r="H856" s="38">
        <v>1437.8</v>
      </c>
      <c r="I856" s="123">
        <v>277.89999999999998</v>
      </c>
      <c r="J856" s="126">
        <v>245.1</v>
      </c>
      <c r="K856" s="27">
        <f t="shared" ref="K856" si="297">SUM(L856:O856)</f>
        <v>5548147.2000000002</v>
      </c>
      <c r="L856" s="27">
        <v>0</v>
      </c>
      <c r="M856" s="27">
        <v>0</v>
      </c>
      <c r="N856" s="27">
        <v>0</v>
      </c>
      <c r="O856" s="27">
        <f>[1]Лист1!$D$2362</f>
        <v>5548147.2000000002</v>
      </c>
      <c r="P856" s="27">
        <f t="shared" si="285"/>
        <v>3858.7753512310478</v>
      </c>
      <c r="Q856" s="27">
        <v>9673</v>
      </c>
      <c r="R856" s="28" t="s">
        <v>568</v>
      </c>
      <c r="V856" s="73"/>
      <c r="W856" s="73"/>
      <c r="X856" s="73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  <c r="AL856" s="73"/>
      <c r="AM856" s="73"/>
      <c r="AN856" s="73"/>
      <c r="AO856" s="73"/>
      <c r="AP856" s="73"/>
      <c r="AQ856" s="73"/>
      <c r="AR856" s="73"/>
      <c r="AS856" s="73"/>
      <c r="AT856" s="73"/>
      <c r="AU856" s="73"/>
      <c r="AV856" s="73"/>
      <c r="AW856" s="73"/>
      <c r="AX856" s="73"/>
      <c r="AY856" s="73"/>
      <c r="AZ856" s="73"/>
      <c r="BA856" s="73"/>
      <c r="BB856" s="73"/>
      <c r="BC856" s="73"/>
      <c r="BD856" s="73"/>
      <c r="BE856" s="73"/>
      <c r="BF856" s="73"/>
      <c r="BG856" s="73"/>
      <c r="BH856" s="73"/>
      <c r="BI856" s="73"/>
      <c r="BJ856" s="73"/>
      <c r="BK856" s="73"/>
      <c r="BL856" s="73"/>
      <c r="BM856" s="73"/>
      <c r="BN856" s="73"/>
      <c r="BO856" s="73"/>
      <c r="BP856" s="73"/>
      <c r="BQ856" s="73"/>
      <c r="BR856" s="73"/>
      <c r="BS856" s="73"/>
      <c r="BT856" s="73"/>
      <c r="BU856" s="73"/>
      <c r="BV856" s="73"/>
      <c r="BW856" s="73"/>
      <c r="BX856" s="73"/>
      <c r="BY856" s="73"/>
      <c r="BZ856" s="73"/>
      <c r="CA856" s="73"/>
      <c r="CB856" s="73"/>
      <c r="CC856" s="73"/>
      <c r="CD856" s="73"/>
      <c r="CE856" s="73"/>
      <c r="CF856" s="73"/>
      <c r="CG856" s="73"/>
      <c r="CH856" s="73"/>
      <c r="CI856" s="73"/>
      <c r="CJ856" s="73"/>
      <c r="CK856" s="73"/>
      <c r="CL856" s="73"/>
      <c r="CM856" s="73"/>
      <c r="CN856" s="73"/>
      <c r="CO856" s="73"/>
      <c r="CP856" s="73"/>
      <c r="CQ856" s="73"/>
      <c r="CR856" s="73"/>
      <c r="CS856" s="73"/>
      <c r="CT856" s="73"/>
      <c r="CU856" s="73"/>
      <c r="CV856" s="73"/>
      <c r="CW856" s="73"/>
      <c r="CX856" s="73"/>
      <c r="CY856" s="73"/>
      <c r="CZ856" s="73"/>
      <c r="DA856" s="73"/>
      <c r="DB856" s="73"/>
      <c r="DC856" s="73"/>
      <c r="DD856" s="73"/>
      <c r="DE856" s="73"/>
      <c r="DF856" s="73"/>
      <c r="DG856" s="73"/>
      <c r="DH856" s="73"/>
      <c r="DI856" s="73"/>
      <c r="DJ856" s="73"/>
      <c r="DK856" s="73"/>
      <c r="DL856" s="73"/>
      <c r="DM856" s="73"/>
      <c r="DN856" s="73"/>
      <c r="DO856" s="73"/>
      <c r="DP856" s="73"/>
      <c r="DQ856" s="73"/>
      <c r="DR856" s="73"/>
      <c r="DS856" s="73"/>
      <c r="DT856" s="73"/>
      <c r="DU856" s="73"/>
      <c r="DV856" s="73"/>
      <c r="DW856" s="73"/>
      <c r="DX856" s="73"/>
      <c r="DY856" s="73"/>
      <c r="DZ856" s="73"/>
      <c r="EA856" s="73"/>
      <c r="EB856" s="73"/>
      <c r="EC856" s="73"/>
      <c r="ED856" s="73"/>
      <c r="EE856" s="73"/>
      <c r="EF856" s="73"/>
      <c r="EG856" s="73"/>
      <c r="EH856" s="73"/>
      <c r="EI856" s="73"/>
      <c r="EJ856" s="73"/>
      <c r="EK856" s="73"/>
      <c r="EL856" s="73"/>
      <c r="EM856" s="73"/>
      <c r="EN856" s="73"/>
      <c r="EO856" s="73"/>
      <c r="EP856" s="73"/>
      <c r="EQ856" s="73"/>
      <c r="ER856" s="73"/>
      <c r="ES856" s="73"/>
      <c r="ET856" s="73"/>
      <c r="EU856" s="73"/>
      <c r="EV856" s="73"/>
      <c r="EW856" s="73"/>
      <c r="EX856" s="73"/>
      <c r="EY856" s="73"/>
      <c r="EZ856" s="73"/>
      <c r="FA856" s="73"/>
      <c r="FB856" s="73"/>
      <c r="FC856" s="73"/>
      <c r="FD856" s="73"/>
      <c r="FE856" s="73"/>
      <c r="FF856" s="73"/>
      <c r="FG856" s="73"/>
      <c r="FH856" s="73"/>
      <c r="FI856" s="73"/>
      <c r="FJ856" s="73"/>
      <c r="FK856" s="73"/>
      <c r="FL856" s="73"/>
      <c r="FM856" s="73"/>
      <c r="FN856" s="73"/>
      <c r="FO856" s="73"/>
      <c r="FP856" s="73"/>
      <c r="FQ856" s="73"/>
      <c r="FR856" s="73"/>
      <c r="FS856" s="73"/>
      <c r="FT856" s="73"/>
      <c r="FU856" s="73"/>
      <c r="FV856" s="73"/>
      <c r="FW856" s="73"/>
      <c r="FX856" s="73"/>
      <c r="FY856" s="73"/>
      <c r="FZ856" s="73"/>
      <c r="GA856" s="73"/>
      <c r="GB856" s="73"/>
      <c r="GC856" s="73"/>
      <c r="GD856" s="73"/>
      <c r="GE856" s="73"/>
      <c r="GF856" s="73"/>
      <c r="GG856" s="73"/>
      <c r="GH856" s="73"/>
      <c r="GI856" s="73"/>
      <c r="GJ856" s="73"/>
      <c r="GK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</row>
    <row r="857" spans="1:207" s="30" customFormat="1" ht="30" customHeight="1" x14ac:dyDescent="0.25">
      <c r="A857" s="25">
        <f t="shared" si="296"/>
        <v>768</v>
      </c>
      <c r="B857" s="54" t="s">
        <v>922</v>
      </c>
      <c r="C857" s="25">
        <v>1947</v>
      </c>
      <c r="D857" s="55" t="s">
        <v>1875</v>
      </c>
      <c r="E857" s="25" t="s">
        <v>16</v>
      </c>
      <c r="F857" s="56">
        <v>3</v>
      </c>
      <c r="G857" s="57">
        <v>3</v>
      </c>
      <c r="H857" s="27">
        <v>1929.4</v>
      </c>
      <c r="I857" s="27">
        <v>0</v>
      </c>
      <c r="J857" s="27">
        <v>973.7</v>
      </c>
      <c r="K857" s="27">
        <f t="shared" si="290"/>
        <v>16838118.199999999</v>
      </c>
      <c r="L857" s="27">
        <v>0</v>
      </c>
      <c r="M857" s="27">
        <v>0</v>
      </c>
      <c r="N857" s="27">
        <v>0</v>
      </c>
      <c r="O857" s="27">
        <f>[1]Лист1!$D$275</f>
        <v>16838118.199999999</v>
      </c>
      <c r="P857" s="27">
        <f t="shared" si="285"/>
        <v>8727.1266715040929</v>
      </c>
      <c r="Q857" s="27">
        <v>9673</v>
      </c>
      <c r="R857" s="28" t="s">
        <v>570</v>
      </c>
      <c r="S857" s="58"/>
    </row>
    <row r="858" spans="1:207" s="30" customFormat="1" ht="30" customHeight="1" x14ac:dyDescent="0.25">
      <c r="A858" s="273">
        <f>A857+1</f>
        <v>769</v>
      </c>
      <c r="B858" s="283" t="s">
        <v>101</v>
      </c>
      <c r="C858" s="277">
        <v>1963</v>
      </c>
      <c r="D858" s="293" t="s">
        <v>1875</v>
      </c>
      <c r="E858" s="277" t="s">
        <v>16</v>
      </c>
      <c r="F858" s="300">
        <v>3</v>
      </c>
      <c r="G858" s="306">
        <v>3</v>
      </c>
      <c r="H858" s="281">
        <v>3474.5</v>
      </c>
      <c r="I858" s="281">
        <v>217.6</v>
      </c>
      <c r="J858" s="281">
        <v>1501</v>
      </c>
      <c r="K858" s="27">
        <f t="shared" si="290"/>
        <v>2599443</v>
      </c>
      <c r="L858" s="27">
        <v>0</v>
      </c>
      <c r="M858" s="27">
        <v>0</v>
      </c>
      <c r="N858" s="27">
        <v>0</v>
      </c>
      <c r="O858" s="27">
        <f>[1]Лист1!$D$1513</f>
        <v>2599443</v>
      </c>
      <c r="P858" s="27">
        <f t="shared" si="285"/>
        <v>748.14879838825732</v>
      </c>
      <c r="Q858" s="27">
        <v>9673</v>
      </c>
      <c r="R858" s="28" t="s">
        <v>569</v>
      </c>
      <c r="S858" s="58"/>
    </row>
    <row r="859" spans="1:207" s="30" customFormat="1" ht="30" customHeight="1" x14ac:dyDescent="0.25">
      <c r="A859" s="274"/>
      <c r="B859" s="284"/>
      <c r="C859" s="278"/>
      <c r="D859" s="294"/>
      <c r="E859" s="278"/>
      <c r="F859" s="301"/>
      <c r="G859" s="307"/>
      <c r="H859" s="282"/>
      <c r="I859" s="282"/>
      <c r="J859" s="282"/>
      <c r="K859" s="27">
        <f t="shared" si="290"/>
        <v>10912785</v>
      </c>
      <c r="L859" s="27">
        <v>0</v>
      </c>
      <c r="M859" s="27">
        <v>0</v>
      </c>
      <c r="N859" s="27">
        <v>0</v>
      </c>
      <c r="O859" s="27">
        <f>[1]Лист1!$D$276</f>
        <v>10912785</v>
      </c>
      <c r="P859" s="27">
        <f>K859/H858</f>
        <v>3140.8217009641676</v>
      </c>
      <c r="Q859" s="27">
        <v>9673</v>
      </c>
      <c r="R859" s="28" t="s">
        <v>570</v>
      </c>
      <c r="S859" s="58"/>
    </row>
    <row r="860" spans="1:207" s="30" customFormat="1" ht="30" customHeight="1" x14ac:dyDescent="0.25">
      <c r="A860" s="25">
        <f>A858+1</f>
        <v>770</v>
      </c>
      <c r="B860" s="54" t="s">
        <v>99</v>
      </c>
      <c r="C860" s="25">
        <v>1954</v>
      </c>
      <c r="D860" s="55" t="s">
        <v>1875</v>
      </c>
      <c r="E860" s="25" t="s">
        <v>16</v>
      </c>
      <c r="F860" s="56">
        <v>2</v>
      </c>
      <c r="G860" s="57">
        <v>2</v>
      </c>
      <c r="H860" s="27">
        <v>1197.9000000000001</v>
      </c>
      <c r="I860" s="27">
        <v>62.2</v>
      </c>
      <c r="J860" s="27">
        <v>597.70000000000005</v>
      </c>
      <c r="K860" s="27">
        <f t="shared" si="290"/>
        <v>2625700</v>
      </c>
      <c r="L860" s="27">
        <v>0</v>
      </c>
      <c r="M860" s="27">
        <v>0</v>
      </c>
      <c r="N860" s="27">
        <v>0</v>
      </c>
      <c r="O860" s="27">
        <f>[1]Лист1!$D$1514</f>
        <v>2625700</v>
      </c>
      <c r="P860" s="27">
        <f t="shared" si="285"/>
        <v>2191.9191919191917</v>
      </c>
      <c r="Q860" s="27">
        <v>9673</v>
      </c>
      <c r="R860" s="28" t="s">
        <v>569</v>
      </c>
      <c r="S860" s="58"/>
    </row>
    <row r="861" spans="1:207" s="72" customFormat="1" ht="30" customHeight="1" x14ac:dyDescent="0.25">
      <c r="A861" s="64">
        <f>A860+1</f>
        <v>771</v>
      </c>
      <c r="B861" s="54" t="s">
        <v>100</v>
      </c>
      <c r="C861" s="25">
        <v>1960</v>
      </c>
      <c r="D861" s="55" t="s">
        <v>1875</v>
      </c>
      <c r="E861" s="25" t="s">
        <v>16</v>
      </c>
      <c r="F861" s="56">
        <v>2</v>
      </c>
      <c r="G861" s="57">
        <v>2</v>
      </c>
      <c r="H861" s="27">
        <v>1229.3</v>
      </c>
      <c r="I861" s="27">
        <v>171.7</v>
      </c>
      <c r="J861" s="27">
        <v>408.3</v>
      </c>
      <c r="K861" s="27">
        <f t="shared" si="290"/>
        <v>3420912</v>
      </c>
      <c r="L861" s="27">
        <v>0</v>
      </c>
      <c r="M861" s="27">
        <v>0</v>
      </c>
      <c r="N861" s="27">
        <v>0</v>
      </c>
      <c r="O861" s="27">
        <f>[1]Лист1!$D$1515</f>
        <v>3420912</v>
      </c>
      <c r="P861" s="27">
        <f t="shared" si="285"/>
        <v>2782.8129829984546</v>
      </c>
      <c r="Q861" s="27">
        <v>9673</v>
      </c>
      <c r="R861" s="28" t="s">
        <v>569</v>
      </c>
      <c r="V861" s="73"/>
      <c r="W861" s="73"/>
      <c r="X861" s="73"/>
      <c r="Y861" s="73"/>
      <c r="Z861" s="73"/>
      <c r="AA861" s="73"/>
      <c r="AB861" s="73"/>
      <c r="AC861" s="73"/>
      <c r="AD861" s="73"/>
      <c r="AE861" s="73"/>
      <c r="AF861" s="73"/>
      <c r="AG861" s="73"/>
      <c r="AH861" s="73"/>
      <c r="AI861" s="73"/>
      <c r="AJ861" s="73"/>
      <c r="AK861" s="73"/>
      <c r="AL861" s="73"/>
      <c r="AM861" s="73"/>
      <c r="AN861" s="73"/>
      <c r="AO861" s="73"/>
      <c r="AP861" s="73"/>
      <c r="AQ861" s="73"/>
      <c r="AR861" s="73"/>
      <c r="AS861" s="73"/>
      <c r="AT861" s="73"/>
      <c r="AU861" s="73"/>
      <c r="AV861" s="73"/>
      <c r="AW861" s="73"/>
      <c r="AX861" s="73"/>
      <c r="AY861" s="73"/>
      <c r="AZ861" s="73"/>
      <c r="BA861" s="73"/>
      <c r="BB861" s="73"/>
      <c r="BC861" s="73"/>
      <c r="BD861" s="73"/>
      <c r="BE861" s="73"/>
      <c r="BF861" s="73"/>
      <c r="BG861" s="73"/>
      <c r="BH861" s="73"/>
      <c r="BI861" s="73"/>
      <c r="BJ861" s="73"/>
      <c r="BK861" s="73"/>
      <c r="BL861" s="73"/>
      <c r="BM861" s="73"/>
      <c r="BN861" s="73"/>
      <c r="BO861" s="73"/>
      <c r="BP861" s="73"/>
      <c r="BQ861" s="73"/>
      <c r="BR861" s="73"/>
      <c r="BS861" s="73"/>
      <c r="BT861" s="73"/>
      <c r="BU861" s="73"/>
      <c r="BV861" s="73"/>
      <c r="BW861" s="73"/>
      <c r="BX861" s="73"/>
      <c r="BY861" s="73"/>
      <c r="BZ861" s="73"/>
      <c r="CA861" s="73"/>
      <c r="CB861" s="73"/>
      <c r="CC861" s="73"/>
      <c r="CD861" s="73"/>
      <c r="CE861" s="73"/>
      <c r="CF861" s="73"/>
      <c r="CG861" s="73"/>
      <c r="CH861" s="73"/>
      <c r="CI861" s="73"/>
      <c r="CJ861" s="73"/>
      <c r="CK861" s="73"/>
      <c r="CL861" s="73"/>
      <c r="CM861" s="73"/>
      <c r="CN861" s="73"/>
      <c r="CO861" s="73"/>
      <c r="CP861" s="73"/>
      <c r="CQ861" s="73"/>
      <c r="CR861" s="73"/>
      <c r="CS861" s="73"/>
      <c r="CT861" s="73"/>
      <c r="CU861" s="73"/>
      <c r="CV861" s="73"/>
      <c r="CW861" s="73"/>
      <c r="CX861" s="73"/>
      <c r="CY861" s="73"/>
      <c r="CZ861" s="73"/>
      <c r="DA861" s="73"/>
      <c r="DB861" s="73"/>
      <c r="DC861" s="73"/>
      <c r="DD861" s="73"/>
      <c r="DE861" s="73"/>
      <c r="DF861" s="73"/>
      <c r="DG861" s="73"/>
      <c r="DH861" s="73"/>
      <c r="DI861" s="73"/>
      <c r="DJ861" s="73"/>
      <c r="DK861" s="73"/>
      <c r="DL861" s="73"/>
      <c r="DM861" s="73"/>
      <c r="DN861" s="73"/>
      <c r="DO861" s="73"/>
      <c r="DP861" s="73"/>
      <c r="DQ861" s="73"/>
      <c r="DR861" s="73"/>
      <c r="DS861" s="73"/>
      <c r="DT861" s="73"/>
      <c r="DU861" s="73"/>
      <c r="DV861" s="73"/>
      <c r="DW861" s="73"/>
      <c r="DX861" s="73"/>
      <c r="DY861" s="73"/>
      <c r="DZ861" s="73"/>
      <c r="EA861" s="73"/>
      <c r="EB861" s="73"/>
      <c r="EC861" s="73"/>
      <c r="ED861" s="73"/>
      <c r="EE861" s="73"/>
      <c r="EF861" s="73"/>
      <c r="EG861" s="73"/>
      <c r="EH861" s="73"/>
      <c r="EI861" s="73"/>
      <c r="EJ861" s="73"/>
      <c r="EK861" s="73"/>
      <c r="EL861" s="73"/>
      <c r="EM861" s="73"/>
      <c r="EN861" s="73"/>
      <c r="EO861" s="73"/>
      <c r="EP861" s="73"/>
      <c r="EQ861" s="73"/>
      <c r="ER861" s="73"/>
      <c r="ES861" s="73"/>
      <c r="ET861" s="73"/>
      <c r="EU861" s="73"/>
      <c r="EV861" s="73"/>
      <c r="EW861" s="73"/>
      <c r="EX861" s="73"/>
      <c r="EY861" s="73"/>
      <c r="EZ861" s="73"/>
      <c r="FA861" s="73"/>
      <c r="FB861" s="73"/>
      <c r="FC861" s="73"/>
      <c r="FD861" s="73"/>
      <c r="FE861" s="73"/>
      <c r="FF861" s="73"/>
      <c r="FG861" s="73"/>
      <c r="FH861" s="73"/>
      <c r="FI861" s="73"/>
      <c r="FJ861" s="73"/>
      <c r="FK861" s="73"/>
      <c r="FL861" s="73"/>
      <c r="FM861" s="73"/>
      <c r="FN861" s="73"/>
      <c r="FO861" s="73"/>
      <c r="FP861" s="73"/>
      <c r="FQ861" s="73"/>
      <c r="FR861" s="73"/>
      <c r="FS861" s="73"/>
      <c r="FT861" s="73"/>
      <c r="FU861" s="73"/>
      <c r="FV861" s="73"/>
      <c r="FW861" s="73"/>
      <c r="FX861" s="73"/>
      <c r="FY861" s="73"/>
      <c r="FZ861" s="73"/>
      <c r="GA861" s="73"/>
      <c r="GB861" s="73"/>
      <c r="GC861" s="73"/>
      <c r="GD861" s="73"/>
      <c r="GE861" s="73"/>
      <c r="GF861" s="73"/>
      <c r="GG861" s="73"/>
      <c r="GH861" s="73"/>
      <c r="GI861" s="73"/>
      <c r="GJ861" s="73"/>
      <c r="GK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</row>
    <row r="862" spans="1:207" s="72" customFormat="1" ht="30" customHeight="1" x14ac:dyDescent="0.25">
      <c r="A862" s="64">
        <f t="shared" ref="A862:A869" si="298">A861+1</f>
        <v>772</v>
      </c>
      <c r="B862" s="54" t="s">
        <v>935</v>
      </c>
      <c r="C862" s="25">
        <v>1959</v>
      </c>
      <c r="D862" s="55" t="s">
        <v>1875</v>
      </c>
      <c r="E862" s="25" t="s">
        <v>16</v>
      </c>
      <c r="F862" s="56">
        <v>2</v>
      </c>
      <c r="G862" s="57">
        <v>2</v>
      </c>
      <c r="H862" s="27">
        <v>1224.5</v>
      </c>
      <c r="I862" s="27">
        <v>0</v>
      </c>
      <c r="J862" s="27">
        <v>662</v>
      </c>
      <c r="K862" s="27">
        <f t="shared" si="290"/>
        <v>4782488</v>
      </c>
      <c r="L862" s="27">
        <v>0</v>
      </c>
      <c r="M862" s="27">
        <v>0</v>
      </c>
      <c r="N862" s="27">
        <v>0</v>
      </c>
      <c r="O862" s="27">
        <f>[1]Лист1!$D$1516</f>
        <v>4782488</v>
      </c>
      <c r="P862" s="27">
        <f t="shared" si="285"/>
        <v>3905.6659861167823</v>
      </c>
      <c r="Q862" s="27">
        <v>9673</v>
      </c>
      <c r="R862" s="28" t="s">
        <v>569</v>
      </c>
      <c r="V862" s="73"/>
      <c r="W862" s="73"/>
      <c r="X862" s="73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  <c r="AM862" s="73"/>
      <c r="AN862" s="73"/>
      <c r="AO862" s="73"/>
      <c r="AP862" s="73"/>
      <c r="AQ862" s="73"/>
      <c r="AR862" s="73"/>
      <c r="AS862" s="73"/>
      <c r="AT862" s="73"/>
      <c r="AU862" s="73"/>
      <c r="AV862" s="73"/>
      <c r="AW862" s="73"/>
      <c r="AX862" s="73"/>
      <c r="AY862" s="73"/>
      <c r="AZ862" s="73"/>
      <c r="BA862" s="73"/>
      <c r="BB862" s="73"/>
      <c r="BC862" s="73"/>
      <c r="BD862" s="73"/>
      <c r="BE862" s="73"/>
      <c r="BF862" s="73"/>
      <c r="BG862" s="73"/>
      <c r="BH862" s="73"/>
      <c r="BI862" s="73"/>
      <c r="BJ862" s="73"/>
      <c r="BK862" s="73"/>
      <c r="BL862" s="73"/>
      <c r="BM862" s="73"/>
      <c r="BN862" s="73"/>
      <c r="BO862" s="73"/>
      <c r="BP862" s="73"/>
      <c r="BQ862" s="73"/>
      <c r="BR862" s="73"/>
      <c r="BS862" s="73"/>
      <c r="BT862" s="73"/>
      <c r="BU862" s="73"/>
      <c r="BV862" s="73"/>
      <c r="BW862" s="73"/>
      <c r="BX862" s="73"/>
      <c r="BY862" s="73"/>
      <c r="BZ862" s="73"/>
      <c r="CA862" s="73"/>
      <c r="CB862" s="73"/>
      <c r="CC862" s="73"/>
      <c r="CD862" s="73"/>
      <c r="CE862" s="73"/>
      <c r="CF862" s="73"/>
      <c r="CG862" s="73"/>
      <c r="CH862" s="73"/>
      <c r="CI862" s="73"/>
      <c r="CJ862" s="73"/>
      <c r="CK862" s="73"/>
      <c r="CL862" s="73"/>
      <c r="CM862" s="73"/>
      <c r="CN862" s="73"/>
      <c r="CO862" s="73"/>
      <c r="CP862" s="73"/>
      <c r="CQ862" s="73"/>
      <c r="CR862" s="73"/>
      <c r="CS862" s="73"/>
      <c r="CT862" s="73"/>
      <c r="CU862" s="73"/>
      <c r="CV862" s="73"/>
      <c r="CW862" s="73"/>
      <c r="CX862" s="73"/>
      <c r="CY862" s="73"/>
      <c r="CZ862" s="73"/>
      <c r="DA862" s="73"/>
      <c r="DB862" s="73"/>
      <c r="DC862" s="73"/>
      <c r="DD862" s="73"/>
      <c r="DE862" s="73"/>
      <c r="DF862" s="73"/>
      <c r="DG862" s="73"/>
      <c r="DH862" s="73"/>
      <c r="DI862" s="73"/>
      <c r="DJ862" s="73"/>
      <c r="DK862" s="73"/>
      <c r="DL862" s="73"/>
      <c r="DM862" s="73"/>
      <c r="DN862" s="73"/>
      <c r="DO862" s="73"/>
      <c r="DP862" s="73"/>
      <c r="DQ862" s="73"/>
      <c r="DR862" s="73"/>
      <c r="DS862" s="73"/>
      <c r="DT862" s="73"/>
      <c r="DU862" s="73"/>
      <c r="DV862" s="73"/>
      <c r="DW862" s="73"/>
      <c r="DX862" s="73"/>
      <c r="DY862" s="73"/>
      <c r="DZ862" s="73"/>
      <c r="EA862" s="73"/>
      <c r="EB862" s="73"/>
      <c r="EC862" s="73"/>
      <c r="ED862" s="73"/>
      <c r="EE862" s="73"/>
      <c r="EF862" s="73"/>
      <c r="EG862" s="73"/>
      <c r="EH862" s="73"/>
      <c r="EI862" s="73"/>
      <c r="EJ862" s="73"/>
      <c r="EK862" s="73"/>
      <c r="EL862" s="73"/>
      <c r="EM862" s="73"/>
      <c r="EN862" s="73"/>
      <c r="EO862" s="73"/>
      <c r="EP862" s="73"/>
      <c r="EQ862" s="73"/>
      <c r="ER862" s="73"/>
      <c r="ES862" s="73"/>
      <c r="ET862" s="73"/>
      <c r="EU862" s="73"/>
      <c r="EV862" s="73"/>
      <c r="EW862" s="73"/>
      <c r="EX862" s="73"/>
      <c r="EY862" s="73"/>
      <c r="EZ862" s="73"/>
      <c r="FA862" s="73"/>
      <c r="FB862" s="73"/>
      <c r="FC862" s="73"/>
      <c r="FD862" s="73"/>
      <c r="FE862" s="73"/>
      <c r="FF862" s="73"/>
      <c r="FG862" s="73"/>
      <c r="FH862" s="73"/>
      <c r="FI862" s="73"/>
      <c r="FJ862" s="73"/>
      <c r="FK862" s="73"/>
      <c r="FL862" s="73"/>
      <c r="FM862" s="73"/>
      <c r="FN862" s="73"/>
      <c r="FO862" s="73"/>
      <c r="FP862" s="73"/>
      <c r="FQ862" s="73"/>
      <c r="FR862" s="73"/>
      <c r="FS862" s="73"/>
      <c r="FT862" s="73"/>
      <c r="FU862" s="73"/>
      <c r="FV862" s="73"/>
      <c r="FW862" s="73"/>
      <c r="FX862" s="73"/>
      <c r="FY862" s="73"/>
      <c r="FZ862" s="73"/>
      <c r="GA862" s="73"/>
      <c r="GB862" s="73"/>
      <c r="GC862" s="73"/>
      <c r="GD862" s="73"/>
      <c r="GE862" s="73"/>
      <c r="GF862" s="73"/>
      <c r="GG862" s="73"/>
      <c r="GH862" s="73"/>
      <c r="GI862" s="73"/>
      <c r="GJ862" s="73"/>
      <c r="GK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</row>
    <row r="863" spans="1:207" s="30" customFormat="1" ht="30" customHeight="1" x14ac:dyDescent="0.25">
      <c r="A863" s="64">
        <f t="shared" si="298"/>
        <v>773</v>
      </c>
      <c r="B863" s="54" t="s">
        <v>936</v>
      </c>
      <c r="C863" s="25">
        <v>1967</v>
      </c>
      <c r="D863" s="55" t="s">
        <v>1875</v>
      </c>
      <c r="E863" s="25" t="s">
        <v>16</v>
      </c>
      <c r="F863" s="56">
        <v>1</v>
      </c>
      <c r="G863" s="57">
        <v>2</v>
      </c>
      <c r="H863" s="27">
        <v>697.3</v>
      </c>
      <c r="I863" s="27">
        <v>0</v>
      </c>
      <c r="J863" s="27">
        <v>373.2</v>
      </c>
      <c r="K863" s="27">
        <f t="shared" si="290"/>
        <v>9978377.1999999993</v>
      </c>
      <c r="L863" s="27">
        <v>0</v>
      </c>
      <c r="M863" s="27">
        <v>0</v>
      </c>
      <c r="N863" s="27">
        <v>0</v>
      </c>
      <c r="O863" s="27">
        <f>[1]Лист1!$D$1517</f>
        <v>9978377.1999999993</v>
      </c>
      <c r="P863" s="27">
        <f t="shared" si="285"/>
        <v>14310.020364262155</v>
      </c>
      <c r="Q863" s="27">
        <v>9673</v>
      </c>
      <c r="R863" s="28" t="s">
        <v>569</v>
      </c>
      <c r="S863" s="58"/>
    </row>
    <row r="864" spans="1:207" s="72" customFormat="1" ht="30" customHeight="1" x14ac:dyDescent="0.25">
      <c r="A864" s="64">
        <f t="shared" si="298"/>
        <v>774</v>
      </c>
      <c r="B864" s="54" t="s">
        <v>937</v>
      </c>
      <c r="C864" s="25">
        <v>1968</v>
      </c>
      <c r="D864" s="55" t="s">
        <v>1875</v>
      </c>
      <c r="E864" s="25" t="s">
        <v>16</v>
      </c>
      <c r="F864" s="56">
        <v>2</v>
      </c>
      <c r="G864" s="57">
        <v>2</v>
      </c>
      <c r="H864" s="27">
        <v>1145.9000000000001</v>
      </c>
      <c r="I864" s="27">
        <v>94.9</v>
      </c>
      <c r="J864" s="27">
        <v>410.4</v>
      </c>
      <c r="K864" s="27">
        <f t="shared" si="290"/>
        <v>10449392.600000001</v>
      </c>
      <c r="L864" s="27">
        <v>0</v>
      </c>
      <c r="M864" s="27">
        <v>0</v>
      </c>
      <c r="N864" s="27">
        <v>0</v>
      </c>
      <c r="O864" s="27">
        <f>[1]Лист1!$D$1518</f>
        <v>10449392.600000001</v>
      </c>
      <c r="P864" s="27">
        <f t="shared" si="285"/>
        <v>9118.9393489833328</v>
      </c>
      <c r="Q864" s="27">
        <v>9673</v>
      </c>
      <c r="R864" s="28" t="s">
        <v>569</v>
      </c>
      <c r="V864" s="73"/>
      <c r="W864" s="73"/>
      <c r="X864" s="73"/>
      <c r="Y864" s="73"/>
      <c r="Z864" s="73"/>
      <c r="AA864" s="73"/>
      <c r="AB864" s="73"/>
      <c r="AC864" s="73"/>
      <c r="AD864" s="73"/>
      <c r="AE864" s="73"/>
      <c r="AF864" s="73"/>
      <c r="AG864" s="73"/>
      <c r="AH864" s="73"/>
      <c r="AI864" s="73"/>
      <c r="AJ864" s="73"/>
      <c r="AK864" s="73"/>
      <c r="AL864" s="73"/>
      <c r="AM864" s="73"/>
      <c r="AN864" s="73"/>
      <c r="AO864" s="73"/>
      <c r="AP864" s="73"/>
      <c r="AQ864" s="73"/>
      <c r="AR864" s="73"/>
      <c r="AS864" s="73"/>
      <c r="AT864" s="73"/>
      <c r="AU864" s="73"/>
      <c r="AV864" s="73"/>
      <c r="AW864" s="73"/>
      <c r="AX864" s="73"/>
      <c r="AY864" s="73"/>
      <c r="AZ864" s="73"/>
      <c r="BA864" s="73"/>
      <c r="BB864" s="73"/>
      <c r="BC864" s="73"/>
      <c r="BD864" s="73"/>
      <c r="BE864" s="73"/>
      <c r="BF864" s="73"/>
      <c r="BG864" s="73"/>
      <c r="BH864" s="73"/>
      <c r="BI864" s="73"/>
      <c r="BJ864" s="73"/>
      <c r="BK864" s="73"/>
      <c r="BL864" s="73"/>
      <c r="BM864" s="73"/>
      <c r="BN864" s="73"/>
      <c r="BO864" s="73"/>
      <c r="BP864" s="73"/>
      <c r="BQ864" s="73"/>
      <c r="BR864" s="73"/>
      <c r="BS864" s="73"/>
      <c r="BT864" s="73"/>
      <c r="BU864" s="73"/>
      <c r="BV864" s="73"/>
      <c r="BW864" s="73"/>
      <c r="BX864" s="73"/>
      <c r="BY864" s="73"/>
      <c r="BZ864" s="73"/>
      <c r="CA864" s="73"/>
      <c r="CB864" s="73"/>
      <c r="CC864" s="73"/>
      <c r="CD864" s="73"/>
      <c r="CE864" s="73"/>
      <c r="CF864" s="73"/>
      <c r="CG864" s="73"/>
      <c r="CH864" s="73"/>
      <c r="CI864" s="73"/>
      <c r="CJ864" s="73"/>
      <c r="CK864" s="73"/>
      <c r="CL864" s="73"/>
      <c r="CM864" s="73"/>
      <c r="CN864" s="73"/>
      <c r="CO864" s="73"/>
      <c r="CP864" s="73"/>
      <c r="CQ864" s="73"/>
      <c r="CR864" s="73"/>
      <c r="CS864" s="73"/>
      <c r="CT864" s="73"/>
      <c r="CU864" s="73"/>
      <c r="CV864" s="73"/>
      <c r="CW864" s="73"/>
      <c r="CX864" s="73"/>
      <c r="CY864" s="73"/>
      <c r="CZ864" s="73"/>
      <c r="DA864" s="73"/>
      <c r="DB864" s="73"/>
      <c r="DC864" s="73"/>
      <c r="DD864" s="73"/>
      <c r="DE864" s="73"/>
      <c r="DF864" s="73"/>
      <c r="DG864" s="73"/>
      <c r="DH864" s="73"/>
      <c r="DI864" s="73"/>
      <c r="DJ864" s="73"/>
      <c r="DK864" s="73"/>
      <c r="DL864" s="73"/>
      <c r="DM864" s="73"/>
      <c r="DN864" s="73"/>
      <c r="DO864" s="73"/>
      <c r="DP864" s="73"/>
      <c r="DQ864" s="73"/>
      <c r="DR864" s="73"/>
      <c r="DS864" s="73"/>
      <c r="DT864" s="73"/>
      <c r="DU864" s="73"/>
      <c r="DV864" s="73"/>
      <c r="DW864" s="73"/>
      <c r="DX864" s="73"/>
      <c r="DY864" s="73"/>
      <c r="DZ864" s="73"/>
      <c r="EA864" s="73"/>
      <c r="EB864" s="73"/>
      <c r="EC864" s="73"/>
      <c r="ED864" s="73"/>
      <c r="EE864" s="73"/>
      <c r="EF864" s="73"/>
      <c r="EG864" s="73"/>
      <c r="EH864" s="73"/>
      <c r="EI864" s="73"/>
      <c r="EJ864" s="73"/>
      <c r="EK864" s="73"/>
      <c r="EL864" s="73"/>
      <c r="EM864" s="73"/>
      <c r="EN864" s="73"/>
      <c r="EO864" s="73"/>
      <c r="EP864" s="73"/>
      <c r="EQ864" s="73"/>
      <c r="ER864" s="73"/>
      <c r="ES864" s="73"/>
      <c r="ET864" s="73"/>
      <c r="EU864" s="73"/>
      <c r="EV864" s="73"/>
      <c r="EW864" s="73"/>
      <c r="EX864" s="73"/>
      <c r="EY864" s="73"/>
      <c r="EZ864" s="73"/>
      <c r="FA864" s="73"/>
      <c r="FB864" s="73"/>
      <c r="FC864" s="73"/>
      <c r="FD864" s="73"/>
      <c r="FE864" s="73"/>
      <c r="FF864" s="73"/>
      <c r="FG864" s="73"/>
      <c r="FH864" s="73"/>
      <c r="FI864" s="73"/>
      <c r="FJ864" s="73"/>
      <c r="FK864" s="73"/>
      <c r="FL864" s="73"/>
      <c r="FM864" s="73"/>
      <c r="FN864" s="73"/>
      <c r="FO864" s="73"/>
      <c r="FP864" s="73"/>
      <c r="FQ864" s="73"/>
      <c r="FR864" s="73"/>
      <c r="FS864" s="73"/>
      <c r="FT864" s="73"/>
      <c r="FU864" s="73"/>
      <c r="FV864" s="73"/>
      <c r="FW864" s="73"/>
      <c r="FX864" s="73"/>
      <c r="FY864" s="73"/>
      <c r="FZ864" s="73"/>
      <c r="GA864" s="73"/>
      <c r="GB864" s="73"/>
      <c r="GC864" s="73"/>
      <c r="GD864" s="73"/>
      <c r="GE864" s="73"/>
      <c r="GF864" s="73"/>
      <c r="GG864" s="73"/>
      <c r="GH864" s="73"/>
      <c r="GI864" s="73"/>
      <c r="GJ864" s="73"/>
      <c r="GK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</row>
    <row r="865" spans="1:207" s="30" customFormat="1" ht="30" customHeight="1" x14ac:dyDescent="0.25">
      <c r="A865" s="64">
        <f t="shared" si="298"/>
        <v>775</v>
      </c>
      <c r="B865" s="54" t="s">
        <v>938</v>
      </c>
      <c r="C865" s="25">
        <v>1970</v>
      </c>
      <c r="D865" s="55" t="s">
        <v>1875</v>
      </c>
      <c r="E865" s="25" t="s">
        <v>16</v>
      </c>
      <c r="F865" s="56">
        <v>2</v>
      </c>
      <c r="G865" s="57">
        <v>3</v>
      </c>
      <c r="H865" s="27">
        <v>1578.3</v>
      </c>
      <c r="I865" s="27">
        <v>0</v>
      </c>
      <c r="J865" s="27">
        <v>581.70000000000005</v>
      </c>
      <c r="K865" s="27">
        <f t="shared" si="290"/>
        <v>17264111.199999999</v>
      </c>
      <c r="L865" s="27">
        <v>0</v>
      </c>
      <c r="M865" s="27">
        <v>0</v>
      </c>
      <c r="N865" s="27">
        <v>0</v>
      </c>
      <c r="O865" s="27">
        <f>[1]Лист1!$D$1519</f>
        <v>17264111.199999999</v>
      </c>
      <c r="P865" s="27">
        <f t="shared" si="285"/>
        <v>10938.421846290312</v>
      </c>
      <c r="Q865" s="27">
        <v>9673</v>
      </c>
      <c r="R865" s="28" t="s">
        <v>569</v>
      </c>
      <c r="S865" s="58"/>
    </row>
    <row r="866" spans="1:207" s="31" customFormat="1" ht="30" customHeight="1" x14ac:dyDescent="0.25">
      <c r="A866" s="64">
        <f t="shared" si="298"/>
        <v>776</v>
      </c>
      <c r="B866" s="121" t="s">
        <v>2677</v>
      </c>
      <c r="C866" s="47">
        <v>1952</v>
      </c>
      <c r="D866" s="47" t="s">
        <v>1875</v>
      </c>
      <c r="E866" s="47" t="s">
        <v>16</v>
      </c>
      <c r="F866" s="125">
        <v>2</v>
      </c>
      <c r="G866" s="125">
        <v>1</v>
      </c>
      <c r="H866" s="38">
        <v>1484.4</v>
      </c>
      <c r="I866" s="123">
        <v>73</v>
      </c>
      <c r="J866" s="38">
        <v>271.2</v>
      </c>
      <c r="K866" s="16">
        <f>SUM(L866:O866)</f>
        <v>10145297.4</v>
      </c>
      <c r="L866" s="35">
        <v>0</v>
      </c>
      <c r="M866" s="35">
        <v>0</v>
      </c>
      <c r="N866" s="35">
        <v>0</v>
      </c>
      <c r="O866" s="35">
        <f>[1]Лист1!$D$277</f>
        <v>10145297.4</v>
      </c>
      <c r="P866" s="35">
        <f t="shared" si="285"/>
        <v>6834.6115602263535</v>
      </c>
      <c r="Q866" s="44">
        <v>9673</v>
      </c>
      <c r="R866" s="28" t="s">
        <v>570</v>
      </c>
      <c r="S866" s="189"/>
      <c r="T866" s="88"/>
      <c r="U866" s="88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  <c r="AQ866" s="25"/>
      <c r="AR866" s="25"/>
      <c r="AS866" s="25"/>
      <c r="AT866" s="25"/>
      <c r="AU866" s="25"/>
      <c r="AV866" s="25"/>
      <c r="AW866" s="25"/>
      <c r="AX866" s="25"/>
      <c r="AY866" s="25"/>
      <c r="AZ866" s="25"/>
      <c r="BA866" s="25"/>
      <c r="BB866" s="25"/>
      <c r="BC866" s="25"/>
      <c r="BD866" s="25"/>
      <c r="BE866" s="25"/>
      <c r="BF866" s="25"/>
      <c r="BG866" s="25"/>
      <c r="BH866" s="25"/>
      <c r="BI866" s="25"/>
      <c r="BJ866" s="25"/>
      <c r="BK866" s="25"/>
      <c r="BL866" s="25"/>
      <c r="BM866" s="25"/>
      <c r="BN866" s="25"/>
      <c r="BO866" s="25"/>
      <c r="BP866" s="25"/>
      <c r="BQ866" s="25"/>
      <c r="BR866" s="25"/>
      <c r="BS866" s="25"/>
      <c r="BT866" s="25"/>
      <c r="BU866" s="25"/>
      <c r="BV866" s="25"/>
      <c r="BW866" s="25"/>
      <c r="BX866" s="25"/>
      <c r="BY866" s="25"/>
      <c r="BZ866" s="25"/>
      <c r="CA866" s="25"/>
      <c r="CB866" s="25"/>
      <c r="CC866" s="25"/>
      <c r="CD866" s="25"/>
      <c r="CE866" s="25"/>
      <c r="CF866" s="25"/>
      <c r="CG866" s="25"/>
      <c r="CH866" s="25"/>
      <c r="CI866" s="25"/>
      <c r="CJ866" s="25"/>
      <c r="CK866" s="25"/>
      <c r="CL866" s="25"/>
      <c r="CM866" s="25"/>
      <c r="CN866" s="25"/>
      <c r="CO866" s="25"/>
      <c r="CP866" s="25"/>
      <c r="CQ866" s="25"/>
      <c r="CR866" s="25"/>
      <c r="CS866" s="25"/>
      <c r="CT866" s="25"/>
      <c r="CU866" s="25"/>
      <c r="CV866" s="25"/>
      <c r="CW866" s="25"/>
      <c r="CX866" s="25"/>
      <c r="CY866" s="25"/>
      <c r="CZ866" s="25"/>
      <c r="DA866" s="25"/>
      <c r="DB866" s="25"/>
      <c r="DC866" s="25"/>
      <c r="DD866" s="25"/>
      <c r="DE866" s="25"/>
      <c r="DF866" s="25"/>
      <c r="DG866" s="25"/>
      <c r="DH866" s="25"/>
      <c r="DI866" s="25"/>
      <c r="DJ866" s="25"/>
      <c r="DK866" s="25"/>
      <c r="DL866" s="25"/>
      <c r="DM866" s="25"/>
      <c r="DN866" s="25"/>
      <c r="DO866" s="25"/>
      <c r="DP866" s="25"/>
      <c r="DQ866" s="25"/>
      <c r="DR866" s="25"/>
      <c r="DS866" s="25"/>
      <c r="DT866" s="25"/>
      <c r="DU866" s="25"/>
      <c r="DV866" s="25"/>
      <c r="DW866" s="25"/>
      <c r="DX866" s="25"/>
      <c r="DY866" s="25"/>
      <c r="DZ866" s="25"/>
      <c r="EA866" s="25"/>
      <c r="EB866" s="25"/>
      <c r="EC866" s="25"/>
      <c r="ED866" s="25"/>
      <c r="EE866" s="25"/>
      <c r="EF866" s="25"/>
      <c r="EG866" s="25"/>
      <c r="EH866" s="25"/>
      <c r="EI866" s="25"/>
      <c r="EJ866" s="25"/>
      <c r="EK866" s="25"/>
      <c r="EL866" s="25"/>
      <c r="EM866" s="25"/>
      <c r="EN866" s="25"/>
      <c r="EO866" s="25"/>
      <c r="EP866" s="25"/>
      <c r="EQ866" s="25"/>
      <c r="ER866" s="25"/>
      <c r="ES866" s="25"/>
      <c r="ET866" s="25"/>
      <c r="EU866" s="25"/>
      <c r="EV866" s="25"/>
      <c r="EW866" s="25"/>
      <c r="EX866" s="25"/>
      <c r="EY866" s="25"/>
      <c r="EZ866" s="25"/>
      <c r="FA866" s="25"/>
      <c r="FB866" s="25"/>
      <c r="FC866" s="25"/>
      <c r="FD866" s="25"/>
      <c r="FE866" s="25"/>
      <c r="FF866" s="25"/>
      <c r="FG866" s="25"/>
      <c r="FH866" s="25"/>
      <c r="FI866" s="25"/>
      <c r="FJ866" s="25"/>
      <c r="FK866" s="25"/>
      <c r="FL866" s="25"/>
      <c r="FM866" s="25"/>
      <c r="FN866" s="25"/>
      <c r="FO866" s="25"/>
      <c r="FP866" s="25"/>
      <c r="FQ866" s="25"/>
      <c r="FR866" s="25"/>
      <c r="FS866" s="25"/>
      <c r="FT866" s="25"/>
      <c r="FU866" s="25"/>
      <c r="FV866" s="25"/>
      <c r="FW866" s="25"/>
      <c r="FX866" s="25"/>
      <c r="FY866" s="25"/>
      <c r="FZ866" s="25"/>
      <c r="GA866" s="25"/>
      <c r="GB866" s="25"/>
      <c r="GC866" s="25"/>
      <c r="GD866" s="25"/>
      <c r="GE866" s="25"/>
      <c r="GF866" s="25"/>
      <c r="GG866" s="25"/>
      <c r="GH866" s="25"/>
      <c r="GI866" s="25"/>
      <c r="GJ866" s="25"/>
      <c r="GK866" s="25"/>
      <c r="GL866" s="25"/>
      <c r="GM866" s="25"/>
      <c r="GN866" s="25"/>
      <c r="GO866" s="25"/>
      <c r="GP866" s="25"/>
      <c r="GQ866" s="25"/>
      <c r="GR866" s="25"/>
      <c r="GS866" s="25"/>
      <c r="GT866" s="25"/>
      <c r="GU866" s="25"/>
      <c r="GV866" s="25"/>
      <c r="GW866" s="25"/>
      <c r="GX866" s="25"/>
      <c r="GY866" s="25"/>
    </row>
    <row r="867" spans="1:207" s="115" customFormat="1" ht="30" customHeight="1" x14ac:dyDescent="0.25">
      <c r="A867" s="64">
        <f t="shared" si="298"/>
        <v>777</v>
      </c>
      <c r="B867" s="121" t="s">
        <v>2678</v>
      </c>
      <c r="C867" s="46">
        <v>1949</v>
      </c>
      <c r="D867" s="47" t="s">
        <v>1875</v>
      </c>
      <c r="E867" s="46" t="s">
        <v>16</v>
      </c>
      <c r="F867" s="188">
        <v>2</v>
      </c>
      <c r="G867" s="188">
        <v>1</v>
      </c>
      <c r="H867" s="38">
        <v>1238</v>
      </c>
      <c r="I867" s="123">
        <v>216.6</v>
      </c>
      <c r="J867" s="123">
        <v>216.6</v>
      </c>
      <c r="K867" s="16">
        <f>SUM(L867:O867)</f>
        <v>5495747.0300000003</v>
      </c>
      <c r="L867" s="11">
        <v>0</v>
      </c>
      <c r="M867" s="11">
        <v>0</v>
      </c>
      <c r="N867" s="11">
        <v>0</v>
      </c>
      <c r="O867" s="16">
        <f>[1]Лист1!$D$278</f>
        <v>5495747.0300000003</v>
      </c>
      <c r="P867" s="35">
        <f>K867/H867</f>
        <v>4439.2140791599359</v>
      </c>
      <c r="Q867" s="10">
        <v>9673</v>
      </c>
      <c r="R867" s="28" t="s">
        <v>570</v>
      </c>
      <c r="S867" s="113"/>
      <c r="T867" s="114"/>
      <c r="U867" s="114"/>
      <c r="V867" s="114"/>
      <c r="W867" s="114"/>
      <c r="X867" s="114"/>
      <c r="Y867" s="114"/>
      <c r="Z867" s="114"/>
      <c r="AA867" s="114"/>
      <c r="AB867" s="114"/>
      <c r="AC867" s="114"/>
      <c r="AD867" s="114"/>
      <c r="AE867" s="114"/>
      <c r="AF867" s="114"/>
      <c r="AG867" s="114"/>
      <c r="AH867" s="114"/>
      <c r="AI867" s="114"/>
      <c r="AJ867" s="114"/>
      <c r="AK867" s="114"/>
      <c r="AL867" s="114"/>
      <c r="AM867" s="114"/>
      <c r="AN867" s="114"/>
      <c r="AO867" s="114"/>
      <c r="AP867" s="114"/>
      <c r="AQ867" s="114"/>
      <c r="AR867" s="114"/>
      <c r="AS867" s="114"/>
      <c r="AT867" s="114"/>
      <c r="AU867" s="114"/>
      <c r="AV867" s="114"/>
      <c r="AW867" s="114"/>
      <c r="AX867" s="114"/>
      <c r="AY867" s="114"/>
      <c r="AZ867" s="114"/>
      <c r="BA867" s="114"/>
      <c r="BB867" s="114"/>
      <c r="BC867" s="114"/>
      <c r="BD867" s="114"/>
      <c r="BE867" s="114"/>
      <c r="BF867" s="114"/>
      <c r="BG867" s="114"/>
      <c r="BH867" s="114"/>
      <c r="BI867" s="114"/>
      <c r="BJ867" s="114"/>
      <c r="BK867" s="114"/>
      <c r="BL867" s="114"/>
      <c r="BM867" s="114"/>
      <c r="BN867" s="114"/>
      <c r="BO867" s="114"/>
      <c r="BP867" s="114"/>
      <c r="BQ867" s="114"/>
      <c r="BR867" s="114"/>
      <c r="BS867" s="114"/>
      <c r="BT867" s="114"/>
      <c r="BU867" s="114"/>
      <c r="BV867" s="114"/>
      <c r="BW867" s="114"/>
      <c r="BX867" s="114"/>
      <c r="BY867" s="114"/>
      <c r="BZ867" s="114"/>
      <c r="CA867" s="114"/>
      <c r="CB867" s="114"/>
      <c r="CC867" s="114"/>
      <c r="CD867" s="114"/>
      <c r="CE867" s="114"/>
      <c r="CF867" s="114"/>
      <c r="CG867" s="114"/>
      <c r="CH867" s="114"/>
      <c r="CI867" s="114"/>
      <c r="CJ867" s="114"/>
      <c r="CK867" s="114"/>
      <c r="CL867" s="114"/>
      <c r="CM867" s="114"/>
      <c r="CN867" s="114"/>
      <c r="CO867" s="114"/>
      <c r="CP867" s="114"/>
      <c r="CQ867" s="114"/>
      <c r="CR867" s="114"/>
      <c r="CS867" s="114"/>
      <c r="CT867" s="114"/>
      <c r="CU867" s="114"/>
      <c r="CV867" s="114"/>
      <c r="CW867" s="114"/>
      <c r="CX867" s="114"/>
      <c r="CY867" s="114"/>
      <c r="CZ867" s="114"/>
      <c r="DA867" s="114"/>
      <c r="DB867" s="114"/>
      <c r="DC867" s="114"/>
      <c r="DD867" s="114"/>
      <c r="DE867" s="114"/>
      <c r="DF867" s="114"/>
      <c r="DG867" s="114"/>
      <c r="DH867" s="114"/>
      <c r="DI867" s="114"/>
      <c r="DJ867" s="114"/>
      <c r="DK867" s="114"/>
      <c r="DL867" s="114"/>
      <c r="DM867" s="114"/>
      <c r="DN867" s="114"/>
      <c r="DO867" s="114"/>
      <c r="DP867" s="114"/>
      <c r="DQ867" s="114"/>
      <c r="DR867" s="114"/>
      <c r="DS867" s="114"/>
      <c r="DT867" s="114"/>
      <c r="DU867" s="114"/>
      <c r="DV867" s="114"/>
      <c r="DW867" s="114"/>
      <c r="DX867" s="114"/>
      <c r="DY867" s="114"/>
      <c r="DZ867" s="114"/>
      <c r="EA867" s="114"/>
      <c r="EB867" s="114"/>
      <c r="EC867" s="114"/>
      <c r="ED867" s="114"/>
      <c r="EE867" s="114"/>
      <c r="EF867" s="114"/>
      <c r="EG867" s="114"/>
      <c r="EH867" s="114"/>
      <c r="EI867" s="114"/>
      <c r="EJ867" s="114"/>
      <c r="EK867" s="114"/>
      <c r="EL867" s="114"/>
      <c r="EM867" s="114"/>
      <c r="EN867" s="114"/>
      <c r="EO867" s="114"/>
      <c r="EP867" s="114"/>
      <c r="EQ867" s="114"/>
      <c r="ER867" s="114"/>
      <c r="ES867" s="114"/>
      <c r="ET867" s="114"/>
      <c r="EU867" s="114"/>
      <c r="EV867" s="114"/>
      <c r="EW867" s="114"/>
      <c r="EX867" s="114"/>
      <c r="EY867" s="114"/>
      <c r="EZ867" s="114"/>
      <c r="FA867" s="114"/>
      <c r="FB867" s="114"/>
      <c r="FC867" s="114"/>
      <c r="FD867" s="114"/>
      <c r="FE867" s="114"/>
      <c r="FF867" s="114"/>
      <c r="FG867" s="114"/>
      <c r="FH867" s="114"/>
      <c r="FI867" s="114"/>
      <c r="FJ867" s="114"/>
      <c r="FK867" s="114"/>
      <c r="FL867" s="114"/>
      <c r="FM867" s="114"/>
      <c r="FN867" s="114"/>
      <c r="FO867" s="114"/>
      <c r="FP867" s="114"/>
      <c r="FQ867" s="114"/>
      <c r="FR867" s="114"/>
      <c r="FS867" s="114"/>
      <c r="FT867" s="114"/>
      <c r="FU867" s="114"/>
      <c r="FV867" s="114"/>
      <c r="FW867" s="114"/>
      <c r="FX867" s="114"/>
      <c r="FY867" s="114"/>
      <c r="FZ867" s="114"/>
      <c r="GA867" s="114"/>
      <c r="GB867" s="114"/>
      <c r="GC867" s="114"/>
      <c r="GD867" s="114"/>
      <c r="GE867" s="114"/>
      <c r="GF867" s="114"/>
      <c r="GG867" s="114"/>
      <c r="GH867" s="114"/>
      <c r="GI867" s="114"/>
      <c r="GJ867" s="114"/>
      <c r="GK867" s="114"/>
      <c r="GL867" s="114"/>
      <c r="GM867" s="114"/>
      <c r="GN867" s="114"/>
      <c r="GO867" s="114"/>
      <c r="GP867" s="114"/>
      <c r="GQ867" s="114"/>
      <c r="GR867" s="114"/>
      <c r="GS867" s="114"/>
      <c r="GT867" s="114"/>
      <c r="GU867" s="114"/>
      <c r="GV867" s="114"/>
      <c r="GW867" s="114"/>
      <c r="GX867" s="114"/>
      <c r="GY867" s="114"/>
    </row>
    <row r="868" spans="1:207" s="192" customFormat="1" ht="30" customHeight="1" x14ac:dyDescent="0.25">
      <c r="A868" s="208">
        <f t="shared" si="298"/>
        <v>778</v>
      </c>
      <c r="B868" s="121" t="s">
        <v>2675</v>
      </c>
      <c r="C868" s="46">
        <v>1989</v>
      </c>
      <c r="D868" s="47" t="s">
        <v>1875</v>
      </c>
      <c r="E868" s="47" t="s">
        <v>16</v>
      </c>
      <c r="F868" s="125">
        <v>3</v>
      </c>
      <c r="G868" s="125">
        <v>2</v>
      </c>
      <c r="H868" s="38">
        <v>2110.5</v>
      </c>
      <c r="I868" s="15">
        <v>0</v>
      </c>
      <c r="J868" s="38">
        <v>961.9</v>
      </c>
      <c r="K868" s="14">
        <f t="shared" ref="K868" si="299">SUM(L868:O868)</f>
        <v>3512268</v>
      </c>
      <c r="L868" s="41">
        <v>0</v>
      </c>
      <c r="M868" s="41">
        <v>0</v>
      </c>
      <c r="N868" s="41">
        <v>0</v>
      </c>
      <c r="O868" s="41">
        <f>[1]Лист1!$D$279</f>
        <v>3512268</v>
      </c>
      <c r="P868" s="41">
        <f t="shared" si="285"/>
        <v>1664.1876332622601</v>
      </c>
      <c r="Q868" s="179">
        <v>9673</v>
      </c>
      <c r="R868" s="136" t="s">
        <v>570</v>
      </c>
      <c r="S868" s="190"/>
      <c r="T868" s="191"/>
      <c r="U868" s="191"/>
    </row>
    <row r="869" spans="1:207" s="146" customFormat="1" ht="30" customHeight="1" x14ac:dyDescent="0.25">
      <c r="A869" s="264">
        <f t="shared" si="298"/>
        <v>779</v>
      </c>
      <c r="B869" s="54" t="s">
        <v>443</v>
      </c>
      <c r="C869" s="261">
        <v>1984</v>
      </c>
      <c r="D869" s="55" t="s">
        <v>1875</v>
      </c>
      <c r="E869" s="261" t="s">
        <v>16</v>
      </c>
      <c r="F869" s="56">
        <v>3</v>
      </c>
      <c r="G869" s="57">
        <v>4</v>
      </c>
      <c r="H869" s="262">
        <v>3703</v>
      </c>
      <c r="I869" s="262">
        <v>0</v>
      </c>
      <c r="J869" s="262">
        <v>1853.1</v>
      </c>
      <c r="K869" s="262">
        <f t="shared" si="290"/>
        <v>14210272</v>
      </c>
      <c r="L869" s="262">
        <v>0</v>
      </c>
      <c r="M869" s="262">
        <v>0</v>
      </c>
      <c r="N869" s="262">
        <v>0</v>
      </c>
      <c r="O869" s="262">
        <f>[1]Лист1!$D$1520</f>
        <v>14210272</v>
      </c>
      <c r="P869" s="262">
        <f t="shared" si="285"/>
        <v>3837.5025654874426</v>
      </c>
      <c r="Q869" s="262">
        <v>9673</v>
      </c>
      <c r="R869" s="260" t="s">
        <v>569</v>
      </c>
      <c r="V869" s="147"/>
      <c r="W869" s="147"/>
      <c r="X869" s="147"/>
      <c r="Y869" s="147"/>
      <c r="Z869" s="147"/>
      <c r="AA869" s="147"/>
      <c r="AB869" s="147"/>
      <c r="AC869" s="147"/>
      <c r="AD869" s="147"/>
      <c r="AE869" s="147"/>
      <c r="AF869" s="147"/>
      <c r="AG869" s="147"/>
      <c r="AH869" s="147"/>
      <c r="AI869" s="147"/>
      <c r="AJ869" s="147"/>
      <c r="AK869" s="147"/>
      <c r="AL869" s="147"/>
      <c r="AM869" s="147"/>
      <c r="AN869" s="147"/>
      <c r="AO869" s="147"/>
      <c r="AP869" s="147"/>
      <c r="AQ869" s="147"/>
      <c r="AR869" s="147"/>
      <c r="AS869" s="147"/>
      <c r="AT869" s="147"/>
      <c r="AU869" s="147"/>
      <c r="AV869" s="147"/>
      <c r="AW869" s="147"/>
      <c r="AX869" s="147"/>
      <c r="AY869" s="147"/>
      <c r="AZ869" s="147"/>
      <c r="BA869" s="147"/>
      <c r="BB869" s="147"/>
      <c r="BC869" s="147"/>
      <c r="BD869" s="147"/>
      <c r="BE869" s="147"/>
      <c r="BF869" s="147"/>
      <c r="BG869" s="147"/>
      <c r="BH869" s="147"/>
      <c r="BI869" s="147"/>
      <c r="BJ869" s="147"/>
      <c r="BK869" s="147"/>
      <c r="BL869" s="147"/>
      <c r="BM869" s="147"/>
      <c r="BN869" s="147"/>
      <c r="BO869" s="147"/>
      <c r="BP869" s="147"/>
      <c r="BQ869" s="147"/>
      <c r="BR869" s="147"/>
      <c r="BS869" s="147"/>
      <c r="BT869" s="147"/>
      <c r="BU869" s="147"/>
      <c r="BV869" s="147"/>
      <c r="BW869" s="147"/>
      <c r="BX869" s="147"/>
      <c r="BY869" s="147"/>
      <c r="BZ869" s="147"/>
      <c r="CA869" s="147"/>
      <c r="CB869" s="147"/>
      <c r="CC869" s="147"/>
      <c r="CD869" s="147"/>
      <c r="CE869" s="147"/>
      <c r="CF869" s="147"/>
      <c r="CG869" s="147"/>
      <c r="CH869" s="147"/>
      <c r="CI869" s="147"/>
      <c r="CJ869" s="147"/>
      <c r="CK869" s="147"/>
      <c r="CL869" s="147"/>
      <c r="CM869" s="147"/>
      <c r="CN869" s="147"/>
      <c r="CO869" s="147"/>
      <c r="CP869" s="147"/>
      <c r="CQ869" s="147"/>
      <c r="CR869" s="147"/>
      <c r="CS869" s="147"/>
      <c r="CT869" s="147"/>
      <c r="CU869" s="147"/>
      <c r="CV869" s="147"/>
      <c r="CW869" s="147"/>
      <c r="CX869" s="147"/>
      <c r="CY869" s="147"/>
      <c r="CZ869" s="147"/>
      <c r="DA869" s="147"/>
      <c r="DB869" s="147"/>
      <c r="DC869" s="147"/>
      <c r="DD869" s="147"/>
      <c r="DE869" s="147"/>
      <c r="DF869" s="147"/>
      <c r="DG869" s="147"/>
      <c r="DH869" s="147"/>
      <c r="DI869" s="147"/>
      <c r="DJ869" s="147"/>
      <c r="DK869" s="147"/>
      <c r="DL869" s="147"/>
      <c r="DM869" s="147"/>
      <c r="DN869" s="147"/>
      <c r="DO869" s="147"/>
      <c r="DP869" s="147"/>
      <c r="DQ869" s="147"/>
      <c r="DR869" s="147"/>
      <c r="DS869" s="147"/>
      <c r="DT869" s="147"/>
      <c r="DU869" s="147"/>
      <c r="DV869" s="147"/>
      <c r="DW869" s="147"/>
      <c r="DX869" s="147"/>
      <c r="DY869" s="147"/>
      <c r="DZ869" s="147"/>
      <c r="EA869" s="147"/>
      <c r="EB869" s="147"/>
      <c r="EC869" s="147"/>
      <c r="ED869" s="147"/>
      <c r="EE869" s="147"/>
      <c r="EF869" s="147"/>
      <c r="EG869" s="147"/>
      <c r="EH869" s="147"/>
      <c r="EI869" s="147"/>
      <c r="EJ869" s="147"/>
      <c r="EK869" s="147"/>
      <c r="EL869" s="147"/>
      <c r="EM869" s="147"/>
      <c r="EN869" s="147"/>
      <c r="EO869" s="147"/>
      <c r="EP869" s="147"/>
      <c r="EQ869" s="147"/>
      <c r="ER869" s="147"/>
      <c r="ES869" s="147"/>
      <c r="ET869" s="147"/>
      <c r="EU869" s="147"/>
      <c r="EV869" s="147"/>
      <c r="EW869" s="147"/>
      <c r="EX869" s="147"/>
      <c r="EY869" s="147"/>
      <c r="EZ869" s="147"/>
      <c r="FA869" s="147"/>
      <c r="FB869" s="147"/>
      <c r="FC869" s="147"/>
      <c r="FD869" s="147"/>
      <c r="FE869" s="147"/>
      <c r="FF869" s="147"/>
      <c r="FG869" s="147"/>
      <c r="FH869" s="147"/>
      <c r="FI869" s="147"/>
      <c r="FJ869" s="147"/>
      <c r="FK869" s="147"/>
      <c r="FL869" s="147"/>
      <c r="FM869" s="147"/>
      <c r="FN869" s="147"/>
      <c r="FO869" s="147"/>
      <c r="FP869" s="147"/>
      <c r="FQ869" s="147"/>
      <c r="FR869" s="147"/>
      <c r="FS869" s="147"/>
      <c r="FT869" s="147"/>
      <c r="FU869" s="147"/>
      <c r="FV869" s="147"/>
      <c r="FW869" s="147"/>
      <c r="FX869" s="147"/>
      <c r="FY869" s="147"/>
      <c r="FZ869" s="147"/>
      <c r="GA869" s="147"/>
      <c r="GB869" s="147"/>
      <c r="GC869" s="147"/>
      <c r="GD869" s="147"/>
      <c r="GE869" s="147"/>
      <c r="GF869" s="147"/>
      <c r="GG869" s="147"/>
      <c r="GH869" s="147"/>
      <c r="GI869" s="147"/>
      <c r="GJ869" s="147"/>
      <c r="GK869" s="147"/>
      <c r="GL869" s="147"/>
      <c r="GM869" s="147"/>
      <c r="GN869" s="147"/>
      <c r="GO869" s="147"/>
      <c r="GP869" s="147"/>
      <c r="GQ869" s="147"/>
      <c r="GR869" s="147"/>
      <c r="GS869" s="147"/>
      <c r="GT869" s="147"/>
      <c r="GU869" s="147"/>
      <c r="GV869" s="147"/>
      <c r="GW869" s="147"/>
      <c r="GX869" s="147"/>
      <c r="GY869" s="147"/>
    </row>
    <row r="870" spans="1:207" s="53" customFormat="1" ht="30" customHeight="1" x14ac:dyDescent="0.25">
      <c r="A870" s="273">
        <f>A869+1</f>
        <v>780</v>
      </c>
      <c r="B870" s="275" t="s">
        <v>2452</v>
      </c>
      <c r="C870" s="277">
        <v>1988</v>
      </c>
      <c r="D870" s="279" t="s">
        <v>1875</v>
      </c>
      <c r="E870" s="279" t="s">
        <v>16</v>
      </c>
      <c r="F870" s="285">
        <v>3</v>
      </c>
      <c r="G870" s="285">
        <v>4</v>
      </c>
      <c r="H870" s="287">
        <v>3528.8</v>
      </c>
      <c r="I870" s="289">
        <v>0</v>
      </c>
      <c r="J870" s="287">
        <v>1787.2</v>
      </c>
      <c r="K870" s="241">
        <f t="shared" ref="K870:K879" si="300">SUM(L870:O870)</f>
        <v>13544131.200000001</v>
      </c>
      <c r="L870" s="241">
        <v>0</v>
      </c>
      <c r="M870" s="241">
        <v>0</v>
      </c>
      <c r="N870" s="241">
        <v>0</v>
      </c>
      <c r="O870" s="241">
        <f>[1]Лист1!$D$280</f>
        <v>13544131.200000001</v>
      </c>
      <c r="P870" s="241">
        <f t="shared" si="285"/>
        <v>3838.1691226479256</v>
      </c>
      <c r="Q870" s="239">
        <v>9673</v>
      </c>
      <c r="R870" s="131" t="s">
        <v>570</v>
      </c>
      <c r="S870" s="52"/>
      <c r="T870" s="52"/>
      <c r="U870" s="52"/>
    </row>
    <row r="871" spans="1:207" s="53" customFormat="1" ht="30" customHeight="1" x14ac:dyDescent="0.25">
      <c r="A871" s="274"/>
      <c r="B871" s="276"/>
      <c r="C871" s="278"/>
      <c r="D871" s="280"/>
      <c r="E871" s="280"/>
      <c r="F871" s="286"/>
      <c r="G871" s="286"/>
      <c r="H871" s="288"/>
      <c r="I871" s="290"/>
      <c r="J871" s="288"/>
      <c r="K871" s="27">
        <f t="shared" ref="K871" si="301">SUM(L871:O871)</f>
        <v>8375983</v>
      </c>
      <c r="L871" s="27">
        <v>0</v>
      </c>
      <c r="M871" s="27">
        <v>0</v>
      </c>
      <c r="N871" s="27">
        <v>0</v>
      </c>
      <c r="O871" s="27">
        <f>[1]Лист1!$D$2363</f>
        <v>8375983</v>
      </c>
      <c r="P871" s="27">
        <f>K871/H870</f>
        <v>2373.6066084788031</v>
      </c>
      <c r="Q871" s="48">
        <v>9673</v>
      </c>
      <c r="R871" s="49" t="s">
        <v>568</v>
      </c>
      <c r="S871" s="52"/>
      <c r="T871" s="52"/>
      <c r="U871" s="52"/>
    </row>
    <row r="872" spans="1:207" s="30" customFormat="1" ht="30" customHeight="1" x14ac:dyDescent="0.25">
      <c r="A872" s="25">
        <f>A870+1</f>
        <v>781</v>
      </c>
      <c r="B872" s="54" t="s">
        <v>102</v>
      </c>
      <c r="C872" s="25">
        <v>1970</v>
      </c>
      <c r="D872" s="55" t="s">
        <v>1875</v>
      </c>
      <c r="E872" s="25" t="s">
        <v>16</v>
      </c>
      <c r="F872" s="56">
        <v>5</v>
      </c>
      <c r="G872" s="57">
        <v>3</v>
      </c>
      <c r="H872" s="27">
        <v>4146.6000000000004</v>
      </c>
      <c r="I872" s="27">
        <v>569</v>
      </c>
      <c r="J872" s="27">
        <v>2008</v>
      </c>
      <c r="K872" s="27">
        <f t="shared" si="300"/>
        <v>15906598.400000002</v>
      </c>
      <c r="L872" s="27">
        <v>0</v>
      </c>
      <c r="M872" s="27">
        <v>0</v>
      </c>
      <c r="N872" s="27">
        <v>0</v>
      </c>
      <c r="O872" s="27">
        <f>[1]Лист1!$D$1521</f>
        <v>15906598.400000002</v>
      </c>
      <c r="P872" s="27">
        <f t="shared" si="285"/>
        <v>3836.0580716731783</v>
      </c>
      <c r="Q872" s="27">
        <v>9673</v>
      </c>
      <c r="R872" s="28" t="s">
        <v>569</v>
      </c>
      <c r="S872" s="58"/>
    </row>
    <row r="873" spans="1:207" s="72" customFormat="1" ht="30" customHeight="1" x14ac:dyDescent="0.25">
      <c r="A873" s="25">
        <f>A872+1</f>
        <v>782</v>
      </c>
      <c r="B873" s="59" t="s">
        <v>1910</v>
      </c>
      <c r="C873" s="25">
        <v>1976</v>
      </c>
      <c r="D873" s="55" t="s">
        <v>1875</v>
      </c>
      <c r="E873" s="25" t="s">
        <v>16</v>
      </c>
      <c r="F873" s="56">
        <v>5</v>
      </c>
      <c r="G873" s="57">
        <v>4</v>
      </c>
      <c r="H873" s="27">
        <v>5477.7</v>
      </c>
      <c r="I873" s="27">
        <v>227.3</v>
      </c>
      <c r="J873" s="27">
        <v>3100.1</v>
      </c>
      <c r="K873" s="27">
        <f t="shared" si="300"/>
        <v>8575000</v>
      </c>
      <c r="L873" s="27">
        <v>0</v>
      </c>
      <c r="M873" s="27">
        <v>0</v>
      </c>
      <c r="N873" s="27">
        <v>0</v>
      </c>
      <c r="O873" s="27">
        <f>[1]Лист1!$D$1522</f>
        <v>8575000</v>
      </c>
      <c r="P873" s="27">
        <f t="shared" si="285"/>
        <v>1565.4380488161089</v>
      </c>
      <c r="Q873" s="27">
        <v>9673</v>
      </c>
      <c r="R873" s="28" t="s">
        <v>569</v>
      </c>
      <c r="V873" s="73"/>
      <c r="W873" s="73"/>
      <c r="X873" s="73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  <c r="AL873" s="73"/>
      <c r="AM873" s="73"/>
      <c r="AN873" s="73"/>
      <c r="AO873" s="73"/>
      <c r="AP873" s="73"/>
      <c r="AQ873" s="73"/>
      <c r="AR873" s="73"/>
      <c r="AS873" s="73"/>
      <c r="AT873" s="73"/>
      <c r="AU873" s="73"/>
      <c r="AV873" s="73"/>
      <c r="AW873" s="73"/>
      <c r="AX873" s="73"/>
      <c r="AY873" s="73"/>
      <c r="AZ873" s="73"/>
      <c r="BA873" s="73"/>
      <c r="BB873" s="73"/>
      <c r="BC873" s="73"/>
      <c r="BD873" s="73"/>
      <c r="BE873" s="73"/>
      <c r="BF873" s="73"/>
      <c r="BG873" s="73"/>
      <c r="BH873" s="73"/>
      <c r="BI873" s="73"/>
      <c r="BJ873" s="73"/>
      <c r="BK873" s="73"/>
      <c r="BL873" s="73"/>
      <c r="BM873" s="73"/>
      <c r="BN873" s="73"/>
      <c r="BO873" s="73"/>
      <c r="BP873" s="73"/>
      <c r="BQ873" s="73"/>
      <c r="BR873" s="73"/>
      <c r="BS873" s="73"/>
      <c r="BT873" s="73"/>
      <c r="BU873" s="73"/>
      <c r="BV873" s="73"/>
      <c r="BW873" s="73"/>
      <c r="BX873" s="73"/>
      <c r="BY873" s="73"/>
      <c r="BZ873" s="73"/>
      <c r="CA873" s="73"/>
      <c r="CB873" s="73"/>
      <c r="CC873" s="73"/>
      <c r="CD873" s="73"/>
      <c r="CE873" s="73"/>
      <c r="CF873" s="73"/>
      <c r="CG873" s="73"/>
      <c r="CH873" s="73"/>
      <c r="CI873" s="73"/>
      <c r="CJ873" s="73"/>
      <c r="CK873" s="73"/>
      <c r="CL873" s="73"/>
      <c r="CM873" s="73"/>
      <c r="CN873" s="73"/>
      <c r="CO873" s="73"/>
      <c r="CP873" s="73"/>
      <c r="CQ873" s="73"/>
      <c r="CR873" s="73"/>
      <c r="CS873" s="73"/>
      <c r="CT873" s="73"/>
      <c r="CU873" s="73"/>
      <c r="CV873" s="73"/>
      <c r="CW873" s="73"/>
      <c r="CX873" s="73"/>
      <c r="CY873" s="73"/>
      <c r="CZ873" s="73"/>
      <c r="DA873" s="73"/>
      <c r="DB873" s="73"/>
      <c r="DC873" s="73"/>
      <c r="DD873" s="73"/>
      <c r="DE873" s="73"/>
      <c r="DF873" s="73"/>
      <c r="DG873" s="73"/>
      <c r="DH873" s="73"/>
      <c r="DI873" s="73"/>
      <c r="DJ873" s="73"/>
      <c r="DK873" s="73"/>
      <c r="DL873" s="73"/>
      <c r="DM873" s="73"/>
      <c r="DN873" s="73"/>
      <c r="DO873" s="73"/>
      <c r="DP873" s="73"/>
      <c r="DQ873" s="73"/>
      <c r="DR873" s="73"/>
      <c r="DS873" s="73"/>
      <c r="DT873" s="73"/>
      <c r="DU873" s="73"/>
      <c r="DV873" s="73"/>
      <c r="DW873" s="73"/>
      <c r="DX873" s="73"/>
      <c r="DY873" s="73"/>
      <c r="DZ873" s="73"/>
      <c r="EA873" s="73"/>
      <c r="EB873" s="73"/>
      <c r="EC873" s="73"/>
      <c r="ED873" s="73"/>
      <c r="EE873" s="73"/>
      <c r="EF873" s="73"/>
      <c r="EG873" s="73"/>
      <c r="EH873" s="73"/>
      <c r="EI873" s="73"/>
      <c r="EJ873" s="73"/>
      <c r="EK873" s="73"/>
      <c r="EL873" s="73"/>
      <c r="EM873" s="73"/>
      <c r="EN873" s="73"/>
      <c r="EO873" s="73"/>
      <c r="EP873" s="73"/>
      <c r="EQ873" s="73"/>
      <c r="ER873" s="73"/>
      <c r="ES873" s="73"/>
      <c r="ET873" s="73"/>
      <c r="EU873" s="73"/>
      <c r="EV873" s="73"/>
      <c r="EW873" s="73"/>
      <c r="EX873" s="73"/>
      <c r="EY873" s="73"/>
      <c r="EZ873" s="73"/>
      <c r="FA873" s="73"/>
      <c r="FB873" s="73"/>
      <c r="FC873" s="73"/>
      <c r="FD873" s="73"/>
      <c r="FE873" s="73"/>
      <c r="FF873" s="73"/>
      <c r="FG873" s="73"/>
      <c r="FH873" s="73"/>
      <c r="FI873" s="73"/>
      <c r="FJ873" s="73"/>
      <c r="FK873" s="73"/>
      <c r="FL873" s="73"/>
      <c r="FM873" s="73"/>
      <c r="FN873" s="73"/>
      <c r="FO873" s="73"/>
      <c r="FP873" s="73"/>
      <c r="FQ873" s="73"/>
      <c r="FR873" s="73"/>
      <c r="FS873" s="73"/>
      <c r="FT873" s="73"/>
      <c r="FU873" s="73"/>
      <c r="FV873" s="73"/>
      <c r="FW873" s="73"/>
      <c r="FX873" s="73"/>
      <c r="FY873" s="73"/>
      <c r="FZ873" s="73"/>
      <c r="GA873" s="73"/>
      <c r="GB873" s="73"/>
      <c r="GC873" s="73"/>
      <c r="GD873" s="73"/>
      <c r="GE873" s="73"/>
      <c r="GF873" s="73"/>
      <c r="GG873" s="73"/>
      <c r="GH873" s="73"/>
      <c r="GI873" s="73"/>
      <c r="GJ873" s="73"/>
      <c r="GK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</row>
    <row r="874" spans="1:207" s="31" customFormat="1" ht="30" customHeight="1" x14ac:dyDescent="0.25">
      <c r="A874" s="25">
        <f t="shared" ref="A874:A876" si="302">A873+1</f>
        <v>783</v>
      </c>
      <c r="B874" s="59" t="s">
        <v>2676</v>
      </c>
      <c r="C874" s="26">
        <v>1969</v>
      </c>
      <c r="D874" s="26" t="s">
        <v>1875</v>
      </c>
      <c r="E874" s="26" t="s">
        <v>16</v>
      </c>
      <c r="F874" s="110">
        <v>4</v>
      </c>
      <c r="G874" s="110">
        <v>1</v>
      </c>
      <c r="H874" s="16">
        <v>2682.7</v>
      </c>
      <c r="I874" s="19">
        <v>0</v>
      </c>
      <c r="J874" s="27">
        <v>1100.9000000000001</v>
      </c>
      <c r="K874" s="16">
        <f t="shared" ref="K874" si="303">SUM(L874:O874)</f>
        <v>14335448.799999999</v>
      </c>
      <c r="L874" s="35">
        <v>0</v>
      </c>
      <c r="M874" s="35">
        <v>0</v>
      </c>
      <c r="N874" s="35">
        <v>0</v>
      </c>
      <c r="O874" s="35">
        <f>[1]Лист1!$D$281</f>
        <v>14335448.799999999</v>
      </c>
      <c r="P874" s="35">
        <f t="shared" si="285"/>
        <v>5343.6645170909906</v>
      </c>
      <c r="Q874" s="44">
        <v>9673</v>
      </c>
      <c r="R874" s="28" t="s">
        <v>570</v>
      </c>
      <c r="S874" s="193"/>
      <c r="T874" s="37"/>
      <c r="U874" s="88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  <c r="AQ874" s="25"/>
      <c r="AR874" s="25"/>
      <c r="AS874" s="25"/>
      <c r="AT874" s="25"/>
      <c r="AU874" s="25"/>
      <c r="AV874" s="25"/>
      <c r="AW874" s="25"/>
      <c r="AX874" s="25"/>
      <c r="AY874" s="25"/>
      <c r="AZ874" s="25"/>
      <c r="BA874" s="25"/>
      <c r="BB874" s="25"/>
      <c r="BC874" s="25"/>
      <c r="BD874" s="25"/>
      <c r="BE874" s="25"/>
      <c r="BF874" s="25"/>
      <c r="BG874" s="25"/>
      <c r="BH874" s="25"/>
      <c r="BI874" s="25"/>
      <c r="BJ874" s="25"/>
      <c r="BK874" s="25"/>
      <c r="BL874" s="25"/>
      <c r="BM874" s="25"/>
      <c r="BN874" s="25"/>
      <c r="BO874" s="25"/>
      <c r="BP874" s="25"/>
      <c r="BQ874" s="25"/>
      <c r="BR874" s="25"/>
      <c r="BS874" s="25"/>
      <c r="BT874" s="25"/>
      <c r="BU874" s="25"/>
      <c r="BV874" s="25"/>
      <c r="BW874" s="25"/>
      <c r="BX874" s="25"/>
      <c r="BY874" s="25"/>
      <c r="BZ874" s="25"/>
      <c r="CA874" s="25"/>
      <c r="CB874" s="25"/>
      <c r="CC874" s="25"/>
      <c r="CD874" s="25"/>
      <c r="CE874" s="25"/>
      <c r="CF874" s="25"/>
      <c r="CG874" s="25"/>
      <c r="CH874" s="25"/>
      <c r="CI874" s="25"/>
      <c r="CJ874" s="25"/>
      <c r="CK874" s="25"/>
      <c r="CL874" s="25"/>
      <c r="CM874" s="25"/>
      <c r="CN874" s="25"/>
      <c r="CO874" s="25"/>
      <c r="CP874" s="25"/>
      <c r="CQ874" s="25"/>
      <c r="CR874" s="25"/>
      <c r="CS874" s="25"/>
      <c r="CT874" s="25"/>
      <c r="CU874" s="25"/>
      <c r="CV874" s="25"/>
      <c r="CW874" s="25"/>
      <c r="CX874" s="25"/>
      <c r="CY874" s="25"/>
      <c r="CZ874" s="25"/>
      <c r="DA874" s="25"/>
      <c r="DB874" s="25"/>
      <c r="DC874" s="25"/>
      <c r="DD874" s="25"/>
      <c r="DE874" s="25"/>
      <c r="DF874" s="25"/>
      <c r="DG874" s="25"/>
      <c r="DH874" s="25"/>
      <c r="DI874" s="25"/>
      <c r="DJ874" s="25"/>
      <c r="DK874" s="25"/>
      <c r="DL874" s="25"/>
      <c r="DM874" s="25"/>
      <c r="DN874" s="25"/>
      <c r="DO874" s="25"/>
      <c r="DP874" s="25"/>
      <c r="DQ874" s="25"/>
      <c r="DR874" s="25"/>
      <c r="DS874" s="25"/>
      <c r="DT874" s="25"/>
      <c r="DU874" s="25"/>
      <c r="DV874" s="25"/>
      <c r="DW874" s="25"/>
      <c r="DX874" s="25"/>
      <c r="DY874" s="25"/>
      <c r="DZ874" s="25"/>
      <c r="EA874" s="25"/>
      <c r="EB874" s="25"/>
      <c r="EC874" s="25"/>
      <c r="ED874" s="25"/>
      <c r="EE874" s="25"/>
      <c r="EF874" s="25"/>
      <c r="EG874" s="25"/>
      <c r="EH874" s="25"/>
      <c r="EI874" s="25"/>
      <c r="EJ874" s="25"/>
      <c r="EK874" s="25"/>
      <c r="EL874" s="25"/>
      <c r="EM874" s="25"/>
      <c r="EN874" s="25"/>
      <c r="EO874" s="25"/>
      <c r="EP874" s="25"/>
      <c r="EQ874" s="25"/>
      <c r="ER874" s="25"/>
      <c r="ES874" s="25"/>
      <c r="ET874" s="25"/>
      <c r="EU874" s="25"/>
      <c r="EV874" s="25"/>
      <c r="EW874" s="25"/>
      <c r="EX874" s="25"/>
      <c r="EY874" s="25"/>
      <c r="EZ874" s="25"/>
      <c r="FA874" s="25"/>
      <c r="FB874" s="25"/>
      <c r="FC874" s="25"/>
      <c r="FD874" s="25"/>
      <c r="FE874" s="25"/>
      <c r="FF874" s="25"/>
      <c r="FG874" s="25"/>
      <c r="FH874" s="25"/>
      <c r="FI874" s="25"/>
      <c r="FJ874" s="25"/>
      <c r="FK874" s="25"/>
      <c r="FL874" s="25"/>
      <c r="FM874" s="25"/>
      <c r="FN874" s="25"/>
      <c r="FO874" s="25"/>
      <c r="FP874" s="25"/>
      <c r="FQ874" s="25"/>
      <c r="FR874" s="25"/>
      <c r="FS874" s="25"/>
      <c r="FT874" s="25"/>
      <c r="FU874" s="25"/>
      <c r="FV874" s="25"/>
      <c r="FW874" s="25"/>
      <c r="FX874" s="25"/>
      <c r="FY874" s="25"/>
      <c r="FZ874" s="25"/>
      <c r="GA874" s="25"/>
      <c r="GB874" s="25"/>
      <c r="GC874" s="25"/>
      <c r="GD874" s="25"/>
      <c r="GE874" s="25"/>
      <c r="GF874" s="25"/>
      <c r="GG874" s="25"/>
      <c r="GH874" s="25"/>
      <c r="GI874" s="25"/>
      <c r="GJ874" s="25"/>
      <c r="GK874" s="25"/>
      <c r="GL874" s="25"/>
      <c r="GM874" s="25"/>
      <c r="GN874" s="25"/>
      <c r="GO874" s="25"/>
      <c r="GP874" s="25"/>
      <c r="GQ874" s="25"/>
      <c r="GR874" s="25"/>
      <c r="GS874" s="25"/>
      <c r="GT874" s="25"/>
      <c r="GU874" s="25"/>
      <c r="GV874" s="25"/>
      <c r="GW874" s="25"/>
      <c r="GX874" s="25"/>
      <c r="GY874" s="25"/>
    </row>
    <row r="875" spans="1:207" s="72" customFormat="1" ht="30" customHeight="1" x14ac:dyDescent="0.25">
      <c r="A875" s="46">
        <f t="shared" si="302"/>
        <v>784</v>
      </c>
      <c r="B875" s="121" t="s">
        <v>939</v>
      </c>
      <c r="C875" s="46">
        <v>1972</v>
      </c>
      <c r="D875" s="194" t="s">
        <v>1875</v>
      </c>
      <c r="E875" s="46" t="s">
        <v>16</v>
      </c>
      <c r="F875" s="195">
        <v>5</v>
      </c>
      <c r="G875" s="196">
        <v>1</v>
      </c>
      <c r="H875" s="38">
        <v>2629.9</v>
      </c>
      <c r="I875" s="38">
        <v>0</v>
      </c>
      <c r="J875" s="38">
        <v>1196.4000000000001</v>
      </c>
      <c r="K875" s="38">
        <f t="shared" si="300"/>
        <v>17801151.600000001</v>
      </c>
      <c r="L875" s="38">
        <v>0</v>
      </c>
      <c r="M875" s="38">
        <v>0</v>
      </c>
      <c r="N875" s="38">
        <v>0</v>
      </c>
      <c r="O875" s="38">
        <f>[1]Лист1!$D$1523</f>
        <v>17801151.600000001</v>
      </c>
      <c r="P875" s="38">
        <f t="shared" si="285"/>
        <v>6768.756074375452</v>
      </c>
      <c r="Q875" s="38">
        <v>9673</v>
      </c>
      <c r="R875" s="136" t="s">
        <v>569</v>
      </c>
      <c r="V875" s="73"/>
      <c r="W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  <c r="BH875" s="73"/>
      <c r="BI875" s="73"/>
      <c r="BJ875" s="73"/>
      <c r="BK875" s="73"/>
      <c r="BL875" s="73"/>
      <c r="BM875" s="73"/>
      <c r="BN875" s="73"/>
      <c r="BO875" s="73"/>
      <c r="BP875" s="73"/>
      <c r="BQ875" s="73"/>
      <c r="BR875" s="73"/>
      <c r="BS875" s="73"/>
      <c r="BT875" s="73"/>
      <c r="BU875" s="73"/>
      <c r="BV875" s="73"/>
      <c r="BW875" s="73"/>
      <c r="BX875" s="73"/>
      <c r="BY875" s="73"/>
      <c r="BZ875" s="73"/>
      <c r="CA875" s="73"/>
      <c r="CB875" s="73"/>
      <c r="CC875" s="73"/>
      <c r="CD875" s="73"/>
      <c r="CE875" s="73"/>
      <c r="CF875" s="73"/>
      <c r="CG875" s="73"/>
      <c r="CH875" s="73"/>
      <c r="CI875" s="73"/>
      <c r="CJ875" s="73"/>
      <c r="CK875" s="73"/>
      <c r="CL875" s="73"/>
      <c r="CM875" s="73"/>
      <c r="CN875" s="73"/>
      <c r="CO875" s="73"/>
      <c r="CP875" s="73"/>
      <c r="CQ875" s="73"/>
      <c r="CR875" s="73"/>
      <c r="CS875" s="73"/>
      <c r="CT875" s="73"/>
      <c r="CU875" s="73"/>
      <c r="CV875" s="73"/>
      <c r="CW875" s="73"/>
      <c r="CX875" s="73"/>
      <c r="CY875" s="73"/>
      <c r="CZ875" s="73"/>
      <c r="DA875" s="73"/>
      <c r="DB875" s="73"/>
      <c r="DC875" s="73"/>
      <c r="DD875" s="73"/>
      <c r="DE875" s="73"/>
      <c r="DF875" s="73"/>
      <c r="DG875" s="73"/>
      <c r="DH875" s="73"/>
      <c r="DI875" s="73"/>
      <c r="DJ875" s="73"/>
      <c r="DK875" s="73"/>
      <c r="DL875" s="73"/>
      <c r="DM875" s="73"/>
      <c r="DN875" s="73"/>
      <c r="DO875" s="73"/>
      <c r="DP875" s="73"/>
      <c r="DQ875" s="73"/>
      <c r="DR875" s="73"/>
      <c r="DS875" s="73"/>
      <c r="DT875" s="73"/>
      <c r="DU875" s="73"/>
      <c r="DV875" s="73"/>
      <c r="DW875" s="73"/>
      <c r="DX875" s="73"/>
      <c r="DY875" s="73"/>
      <c r="DZ875" s="73"/>
      <c r="EA875" s="73"/>
      <c r="EB875" s="73"/>
      <c r="EC875" s="73"/>
      <c r="ED875" s="73"/>
      <c r="EE875" s="73"/>
      <c r="EF875" s="73"/>
      <c r="EG875" s="73"/>
      <c r="EH875" s="73"/>
      <c r="EI875" s="73"/>
      <c r="EJ875" s="73"/>
      <c r="EK875" s="73"/>
      <c r="EL875" s="73"/>
      <c r="EM875" s="73"/>
      <c r="EN875" s="73"/>
      <c r="EO875" s="73"/>
      <c r="EP875" s="73"/>
      <c r="EQ875" s="73"/>
      <c r="ER875" s="73"/>
      <c r="ES875" s="73"/>
      <c r="ET875" s="73"/>
      <c r="EU875" s="73"/>
      <c r="EV875" s="73"/>
      <c r="EW875" s="73"/>
      <c r="EX875" s="73"/>
      <c r="EY875" s="73"/>
      <c r="EZ875" s="73"/>
      <c r="FA875" s="73"/>
      <c r="FB875" s="73"/>
      <c r="FC875" s="73"/>
      <c r="FD875" s="73"/>
      <c r="FE875" s="73"/>
      <c r="FF875" s="73"/>
      <c r="FG875" s="73"/>
      <c r="FH875" s="73"/>
      <c r="FI875" s="73"/>
      <c r="FJ875" s="73"/>
      <c r="FK875" s="73"/>
      <c r="FL875" s="73"/>
      <c r="FM875" s="73"/>
      <c r="FN875" s="73"/>
      <c r="FO875" s="73"/>
      <c r="FP875" s="73"/>
      <c r="FQ875" s="73"/>
      <c r="FR875" s="73"/>
      <c r="FS875" s="73"/>
      <c r="FT875" s="73"/>
      <c r="FU875" s="73"/>
      <c r="FV875" s="73"/>
      <c r="FW875" s="73"/>
      <c r="FX875" s="73"/>
      <c r="FY875" s="73"/>
      <c r="FZ875" s="73"/>
      <c r="GA875" s="73"/>
      <c r="GB875" s="73"/>
      <c r="GC875" s="73"/>
      <c r="GD875" s="73"/>
      <c r="GE875" s="73"/>
      <c r="GF875" s="73"/>
      <c r="GG875" s="73"/>
      <c r="GH875" s="73"/>
      <c r="GI875" s="73"/>
      <c r="GJ875" s="73"/>
      <c r="GK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</row>
    <row r="876" spans="1:207" s="146" customFormat="1" ht="30" customHeight="1" x14ac:dyDescent="0.25">
      <c r="A876" s="25">
        <f t="shared" si="302"/>
        <v>785</v>
      </c>
      <c r="B876" s="54" t="s">
        <v>923</v>
      </c>
      <c r="C876" s="25">
        <v>1970</v>
      </c>
      <c r="D876" s="55" t="s">
        <v>1875</v>
      </c>
      <c r="E876" s="25" t="s">
        <v>16</v>
      </c>
      <c r="F876" s="56">
        <v>4</v>
      </c>
      <c r="G876" s="57">
        <v>3</v>
      </c>
      <c r="H876" s="27">
        <v>3569.3</v>
      </c>
      <c r="I876" s="27">
        <v>71.3</v>
      </c>
      <c r="J876" s="27">
        <v>1938.3</v>
      </c>
      <c r="K876" s="27">
        <f t="shared" si="300"/>
        <v>50066.7</v>
      </c>
      <c r="L876" s="27">
        <v>0</v>
      </c>
      <c r="M876" s="27">
        <v>0</v>
      </c>
      <c r="N876" s="27">
        <v>0</v>
      </c>
      <c r="O876" s="27">
        <f>[1]Лист1!$D$282</f>
        <v>50066.7</v>
      </c>
      <c r="P876" s="27">
        <f t="shared" si="285"/>
        <v>14.027036113523659</v>
      </c>
      <c r="Q876" s="27">
        <v>9673</v>
      </c>
      <c r="R876" s="28" t="s">
        <v>570</v>
      </c>
      <c r="V876" s="147"/>
      <c r="W876" s="147"/>
      <c r="X876" s="147"/>
      <c r="Y876" s="147"/>
      <c r="Z876" s="147"/>
      <c r="AA876" s="147"/>
      <c r="AB876" s="147"/>
      <c r="AC876" s="147"/>
      <c r="AD876" s="147"/>
      <c r="AE876" s="147"/>
      <c r="AF876" s="147"/>
      <c r="AG876" s="147"/>
      <c r="AH876" s="147"/>
      <c r="AI876" s="147"/>
      <c r="AJ876" s="147"/>
      <c r="AK876" s="147"/>
      <c r="AL876" s="147"/>
      <c r="AM876" s="147"/>
      <c r="AN876" s="147"/>
      <c r="AO876" s="147"/>
      <c r="AP876" s="147"/>
      <c r="AQ876" s="147"/>
      <c r="AR876" s="147"/>
      <c r="AS876" s="147"/>
      <c r="AT876" s="147"/>
      <c r="AU876" s="147"/>
      <c r="AV876" s="147"/>
      <c r="AW876" s="147"/>
      <c r="AX876" s="147"/>
      <c r="AY876" s="147"/>
      <c r="AZ876" s="147"/>
      <c r="BA876" s="147"/>
      <c r="BB876" s="147"/>
      <c r="BC876" s="147"/>
      <c r="BD876" s="147"/>
      <c r="BE876" s="147"/>
      <c r="BF876" s="147"/>
      <c r="BG876" s="147"/>
      <c r="BH876" s="147"/>
      <c r="BI876" s="147"/>
      <c r="BJ876" s="147"/>
      <c r="BK876" s="147"/>
      <c r="BL876" s="147"/>
      <c r="BM876" s="147"/>
      <c r="BN876" s="147"/>
      <c r="BO876" s="147"/>
      <c r="BP876" s="147"/>
      <c r="BQ876" s="147"/>
      <c r="BR876" s="147"/>
      <c r="BS876" s="147"/>
      <c r="BT876" s="147"/>
      <c r="BU876" s="147"/>
      <c r="BV876" s="147"/>
      <c r="BW876" s="147"/>
      <c r="BX876" s="147"/>
      <c r="BY876" s="147"/>
      <c r="BZ876" s="147"/>
      <c r="CA876" s="147"/>
      <c r="CB876" s="147"/>
      <c r="CC876" s="147"/>
      <c r="CD876" s="147"/>
      <c r="CE876" s="147"/>
      <c r="CF876" s="147"/>
      <c r="CG876" s="147"/>
      <c r="CH876" s="147"/>
      <c r="CI876" s="147"/>
      <c r="CJ876" s="147"/>
      <c r="CK876" s="147"/>
      <c r="CL876" s="147"/>
      <c r="CM876" s="147"/>
      <c r="CN876" s="147"/>
      <c r="CO876" s="147"/>
      <c r="CP876" s="147"/>
      <c r="CQ876" s="147"/>
      <c r="CR876" s="147"/>
      <c r="CS876" s="147"/>
      <c r="CT876" s="147"/>
      <c r="CU876" s="147"/>
      <c r="CV876" s="147"/>
      <c r="CW876" s="147"/>
      <c r="CX876" s="147"/>
      <c r="CY876" s="147"/>
      <c r="CZ876" s="147"/>
      <c r="DA876" s="147"/>
      <c r="DB876" s="147"/>
      <c r="DC876" s="147"/>
      <c r="DD876" s="147"/>
      <c r="DE876" s="147"/>
      <c r="DF876" s="147"/>
      <c r="DG876" s="147"/>
      <c r="DH876" s="147"/>
      <c r="DI876" s="147"/>
      <c r="DJ876" s="147"/>
      <c r="DK876" s="147"/>
      <c r="DL876" s="147"/>
      <c r="DM876" s="147"/>
      <c r="DN876" s="147"/>
      <c r="DO876" s="147"/>
      <c r="DP876" s="147"/>
      <c r="DQ876" s="147"/>
      <c r="DR876" s="147"/>
      <c r="DS876" s="147"/>
      <c r="DT876" s="147"/>
      <c r="DU876" s="147"/>
      <c r="DV876" s="147"/>
      <c r="DW876" s="147"/>
      <c r="DX876" s="147"/>
      <c r="DY876" s="147"/>
      <c r="DZ876" s="147"/>
      <c r="EA876" s="147"/>
      <c r="EB876" s="147"/>
      <c r="EC876" s="147"/>
      <c r="ED876" s="147"/>
      <c r="EE876" s="147"/>
      <c r="EF876" s="147"/>
      <c r="EG876" s="147"/>
      <c r="EH876" s="147"/>
      <c r="EI876" s="147"/>
      <c r="EJ876" s="147"/>
      <c r="EK876" s="147"/>
      <c r="EL876" s="147"/>
      <c r="EM876" s="147"/>
      <c r="EN876" s="147"/>
      <c r="EO876" s="147"/>
      <c r="EP876" s="147"/>
      <c r="EQ876" s="147"/>
      <c r="ER876" s="147"/>
      <c r="ES876" s="147"/>
      <c r="ET876" s="147"/>
      <c r="EU876" s="147"/>
      <c r="EV876" s="147"/>
      <c r="EW876" s="147"/>
      <c r="EX876" s="147"/>
      <c r="EY876" s="147"/>
      <c r="EZ876" s="147"/>
      <c r="FA876" s="147"/>
      <c r="FB876" s="147"/>
      <c r="FC876" s="147"/>
      <c r="FD876" s="147"/>
      <c r="FE876" s="147"/>
      <c r="FF876" s="147"/>
      <c r="FG876" s="147"/>
      <c r="FH876" s="147"/>
      <c r="FI876" s="147"/>
      <c r="FJ876" s="147"/>
      <c r="FK876" s="147"/>
      <c r="FL876" s="147"/>
      <c r="FM876" s="147"/>
      <c r="FN876" s="147"/>
      <c r="FO876" s="147"/>
      <c r="FP876" s="147"/>
      <c r="FQ876" s="147"/>
      <c r="FR876" s="147"/>
      <c r="FS876" s="147"/>
      <c r="FT876" s="147"/>
      <c r="FU876" s="147"/>
      <c r="FV876" s="147"/>
      <c r="FW876" s="147"/>
      <c r="FX876" s="147"/>
      <c r="FY876" s="147"/>
      <c r="FZ876" s="147"/>
      <c r="GA876" s="147"/>
      <c r="GB876" s="147"/>
      <c r="GC876" s="147"/>
      <c r="GD876" s="147"/>
      <c r="GE876" s="147"/>
      <c r="GF876" s="147"/>
      <c r="GG876" s="147"/>
      <c r="GH876" s="147"/>
      <c r="GI876" s="147"/>
      <c r="GJ876" s="147"/>
      <c r="GK876" s="147"/>
      <c r="GL876" s="147"/>
      <c r="GM876" s="147"/>
      <c r="GN876" s="147"/>
      <c r="GO876" s="147"/>
      <c r="GP876" s="147"/>
      <c r="GQ876" s="147"/>
      <c r="GR876" s="147"/>
      <c r="GS876" s="147"/>
      <c r="GT876" s="147"/>
      <c r="GU876" s="147"/>
      <c r="GV876" s="147"/>
      <c r="GW876" s="147"/>
      <c r="GX876" s="147"/>
      <c r="GY876" s="147"/>
    </row>
    <row r="877" spans="1:207" s="30" customFormat="1" ht="30" customHeight="1" x14ac:dyDescent="0.25">
      <c r="A877" s="277">
        <f>A876+1</f>
        <v>786</v>
      </c>
      <c r="B877" s="275" t="s">
        <v>103</v>
      </c>
      <c r="C877" s="277">
        <v>1965</v>
      </c>
      <c r="D877" s="293" t="s">
        <v>1875</v>
      </c>
      <c r="E877" s="277" t="s">
        <v>16</v>
      </c>
      <c r="F877" s="300">
        <v>3</v>
      </c>
      <c r="G877" s="306">
        <v>2</v>
      </c>
      <c r="H877" s="281">
        <v>1357</v>
      </c>
      <c r="I877" s="281">
        <v>0</v>
      </c>
      <c r="J877" s="281">
        <v>947</v>
      </c>
      <c r="K877" s="27">
        <f t="shared" si="300"/>
        <v>8145780</v>
      </c>
      <c r="L877" s="27">
        <v>0</v>
      </c>
      <c r="M877" s="27">
        <v>0</v>
      </c>
      <c r="N877" s="27">
        <v>0</v>
      </c>
      <c r="O877" s="27">
        <f>[1]Лист1!$D$283</f>
        <v>8145780</v>
      </c>
      <c r="P877" s="27">
        <f t="shared" si="285"/>
        <v>6002.7855563743551</v>
      </c>
      <c r="Q877" s="27">
        <v>9673</v>
      </c>
      <c r="R877" s="28" t="s">
        <v>570</v>
      </c>
      <c r="S877" s="58"/>
    </row>
    <row r="878" spans="1:207" s="30" customFormat="1" ht="30" customHeight="1" x14ac:dyDescent="0.25">
      <c r="A878" s="298"/>
      <c r="B878" s="276"/>
      <c r="C878" s="278"/>
      <c r="D878" s="294"/>
      <c r="E878" s="278"/>
      <c r="F878" s="301"/>
      <c r="G878" s="307"/>
      <c r="H878" s="282"/>
      <c r="I878" s="282"/>
      <c r="J878" s="282"/>
      <c r="K878" s="27">
        <f t="shared" si="300"/>
        <v>1875500</v>
      </c>
      <c r="L878" s="27">
        <v>0</v>
      </c>
      <c r="M878" s="27">
        <v>0</v>
      </c>
      <c r="N878" s="27">
        <v>0</v>
      </c>
      <c r="O878" s="27">
        <f>[1]Лист1!$D$2364</f>
        <v>1875500</v>
      </c>
      <c r="P878" s="27">
        <f>K878/H877</f>
        <v>1382.0928518791452</v>
      </c>
      <c r="Q878" s="27">
        <v>9673</v>
      </c>
      <c r="R878" s="28" t="s">
        <v>568</v>
      </c>
      <c r="S878" s="58"/>
    </row>
    <row r="879" spans="1:207" s="53" customFormat="1" ht="30" customHeight="1" x14ac:dyDescent="0.25">
      <c r="A879" s="45">
        <f>A877+1</f>
        <v>787</v>
      </c>
      <c r="B879" s="59" t="s">
        <v>2453</v>
      </c>
      <c r="C879" s="26">
        <v>1959</v>
      </c>
      <c r="D879" s="25" t="s">
        <v>1875</v>
      </c>
      <c r="E879" s="26" t="s">
        <v>16</v>
      </c>
      <c r="F879" s="26">
        <v>3</v>
      </c>
      <c r="G879" s="26">
        <v>2</v>
      </c>
      <c r="H879" s="27">
        <v>2514.6</v>
      </c>
      <c r="I879" s="27">
        <v>236.3</v>
      </c>
      <c r="J879" s="27">
        <v>1359.8</v>
      </c>
      <c r="K879" s="27">
        <f t="shared" si="300"/>
        <v>22316930.399999999</v>
      </c>
      <c r="L879" s="27">
        <v>0</v>
      </c>
      <c r="M879" s="27">
        <v>0</v>
      </c>
      <c r="N879" s="27">
        <v>0</v>
      </c>
      <c r="O879" s="27">
        <f>[1]Лист1!$D$284</f>
        <v>22316930.399999999</v>
      </c>
      <c r="P879" s="27">
        <f t="shared" si="285"/>
        <v>8874.9424958243853</v>
      </c>
      <c r="Q879" s="48">
        <v>9673</v>
      </c>
      <c r="R879" s="49" t="s">
        <v>570</v>
      </c>
      <c r="S879" s="52"/>
      <c r="T879" s="52"/>
      <c r="U879" s="52"/>
    </row>
    <row r="880" spans="1:207" s="30" customFormat="1" ht="30" customHeight="1" x14ac:dyDescent="0.25">
      <c r="A880" s="277">
        <f>A879+1</f>
        <v>788</v>
      </c>
      <c r="B880" s="283" t="s">
        <v>104</v>
      </c>
      <c r="C880" s="277">
        <v>1961</v>
      </c>
      <c r="D880" s="293" t="s">
        <v>1875</v>
      </c>
      <c r="E880" s="277" t="s">
        <v>16</v>
      </c>
      <c r="F880" s="300">
        <v>2</v>
      </c>
      <c r="G880" s="306">
        <v>1</v>
      </c>
      <c r="H880" s="281">
        <v>515.70000000000005</v>
      </c>
      <c r="I880" s="281">
        <v>0</v>
      </c>
      <c r="J880" s="281">
        <v>279</v>
      </c>
      <c r="K880" s="27">
        <f t="shared" si="290"/>
        <v>2093058</v>
      </c>
      <c r="L880" s="27">
        <v>0</v>
      </c>
      <c r="M880" s="27">
        <v>0</v>
      </c>
      <c r="N880" s="27">
        <v>0</v>
      </c>
      <c r="O880" s="27">
        <f>[1]Лист1!$D$1524</f>
        <v>2093058</v>
      </c>
      <c r="P880" s="27">
        <f t="shared" si="285"/>
        <v>4058.6736474694585</v>
      </c>
      <c r="Q880" s="27">
        <v>9673</v>
      </c>
      <c r="R880" s="28" t="s">
        <v>569</v>
      </c>
      <c r="S880" s="58"/>
    </row>
    <row r="881" spans="1:207" s="72" customFormat="1" ht="30" customHeight="1" x14ac:dyDescent="0.25">
      <c r="A881" s="278"/>
      <c r="B881" s="284"/>
      <c r="C881" s="278"/>
      <c r="D881" s="294"/>
      <c r="E881" s="278"/>
      <c r="F881" s="301"/>
      <c r="G881" s="307"/>
      <c r="H881" s="282"/>
      <c r="I881" s="282"/>
      <c r="J881" s="282"/>
      <c r="K881" s="27">
        <f t="shared" si="290"/>
        <v>1972036.8000000003</v>
      </c>
      <c r="L881" s="27">
        <v>0</v>
      </c>
      <c r="M881" s="27">
        <v>0</v>
      </c>
      <c r="N881" s="27">
        <v>0</v>
      </c>
      <c r="O881" s="27">
        <f>[1]Лист1!$D$285</f>
        <v>1972036.8000000003</v>
      </c>
      <c r="P881" s="27">
        <f>K881/H880</f>
        <v>3824</v>
      </c>
      <c r="Q881" s="27">
        <v>9673</v>
      </c>
      <c r="R881" s="28" t="s">
        <v>570</v>
      </c>
    </row>
    <row r="882" spans="1:207" s="72" customFormat="1" ht="30" customHeight="1" x14ac:dyDescent="0.25">
      <c r="A882" s="135">
        <f>A880+1</f>
        <v>789</v>
      </c>
      <c r="B882" s="197" t="s">
        <v>105</v>
      </c>
      <c r="C882" s="46">
        <v>1962</v>
      </c>
      <c r="D882" s="194" t="s">
        <v>1875</v>
      </c>
      <c r="E882" s="46" t="s">
        <v>16</v>
      </c>
      <c r="F882" s="195">
        <v>2</v>
      </c>
      <c r="G882" s="196">
        <v>2</v>
      </c>
      <c r="H882" s="38">
        <v>693.9</v>
      </c>
      <c r="I882" s="38">
        <v>0</v>
      </c>
      <c r="J882" s="38">
        <v>365.3</v>
      </c>
      <c r="K882" s="27">
        <f t="shared" si="290"/>
        <v>2471909</v>
      </c>
      <c r="L882" s="27">
        <v>0</v>
      </c>
      <c r="M882" s="27">
        <v>0</v>
      </c>
      <c r="N882" s="27">
        <v>0</v>
      </c>
      <c r="O882" s="27">
        <f>[1]Лист1!$D$1525</f>
        <v>2471909</v>
      </c>
      <c r="P882" s="27">
        <f t="shared" si="285"/>
        <v>3562.3418359994234</v>
      </c>
      <c r="Q882" s="27">
        <v>9673</v>
      </c>
      <c r="R882" s="28" t="s">
        <v>569</v>
      </c>
      <c r="V882" s="73"/>
      <c r="W882" s="73"/>
      <c r="X882" s="73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  <c r="AL882" s="73"/>
      <c r="AM882" s="73"/>
      <c r="AN882" s="73"/>
      <c r="AO882" s="73"/>
      <c r="AP882" s="73"/>
      <c r="AQ882" s="73"/>
      <c r="AR882" s="73"/>
      <c r="AS882" s="73"/>
      <c r="AT882" s="73"/>
      <c r="AU882" s="73"/>
      <c r="AV882" s="73"/>
      <c r="AW882" s="73"/>
      <c r="AX882" s="73"/>
      <c r="AY882" s="73"/>
      <c r="AZ882" s="73"/>
      <c r="BA882" s="73"/>
      <c r="BB882" s="73"/>
      <c r="BC882" s="73"/>
      <c r="BD882" s="73"/>
      <c r="BE882" s="73"/>
      <c r="BF882" s="73"/>
      <c r="BG882" s="73"/>
      <c r="BH882" s="73"/>
      <c r="BI882" s="73"/>
      <c r="BJ882" s="73"/>
      <c r="BK882" s="73"/>
      <c r="BL882" s="73"/>
      <c r="BM882" s="73"/>
      <c r="BN882" s="73"/>
      <c r="BO882" s="73"/>
      <c r="BP882" s="73"/>
      <c r="BQ882" s="73"/>
      <c r="BR882" s="73"/>
      <c r="BS882" s="73"/>
      <c r="BT882" s="73"/>
      <c r="BU882" s="73"/>
      <c r="BV882" s="73"/>
      <c r="BW882" s="73"/>
      <c r="BX882" s="73"/>
      <c r="BY882" s="73"/>
      <c r="BZ882" s="73"/>
      <c r="CA882" s="73"/>
      <c r="CB882" s="73"/>
      <c r="CC882" s="73"/>
      <c r="CD882" s="73"/>
      <c r="CE882" s="73"/>
      <c r="CF882" s="73"/>
      <c r="CG882" s="73"/>
      <c r="CH882" s="73"/>
      <c r="CI882" s="73"/>
      <c r="CJ882" s="73"/>
      <c r="CK882" s="73"/>
      <c r="CL882" s="73"/>
      <c r="CM882" s="73"/>
      <c r="CN882" s="73"/>
      <c r="CO882" s="73"/>
      <c r="CP882" s="73"/>
      <c r="CQ882" s="73"/>
      <c r="CR882" s="73"/>
      <c r="CS882" s="73"/>
      <c r="CT882" s="73"/>
      <c r="CU882" s="73"/>
      <c r="CV882" s="73"/>
      <c r="CW882" s="73"/>
      <c r="CX882" s="73"/>
      <c r="CY882" s="73"/>
      <c r="CZ882" s="73"/>
      <c r="DA882" s="73"/>
      <c r="DB882" s="73"/>
      <c r="DC882" s="73"/>
      <c r="DD882" s="73"/>
      <c r="DE882" s="73"/>
      <c r="DF882" s="73"/>
      <c r="DG882" s="73"/>
      <c r="DH882" s="73"/>
      <c r="DI882" s="73"/>
      <c r="DJ882" s="73"/>
      <c r="DK882" s="73"/>
      <c r="DL882" s="73"/>
      <c r="DM882" s="73"/>
      <c r="DN882" s="73"/>
      <c r="DO882" s="73"/>
      <c r="DP882" s="73"/>
      <c r="DQ882" s="73"/>
      <c r="DR882" s="73"/>
      <c r="DS882" s="73"/>
      <c r="DT882" s="73"/>
      <c r="DU882" s="73"/>
      <c r="DV882" s="73"/>
      <c r="DW882" s="73"/>
      <c r="DX882" s="73"/>
      <c r="DY882" s="73"/>
      <c r="DZ882" s="73"/>
      <c r="EA882" s="73"/>
      <c r="EB882" s="73"/>
      <c r="EC882" s="73"/>
      <c r="ED882" s="73"/>
      <c r="EE882" s="73"/>
      <c r="EF882" s="73"/>
      <c r="EG882" s="73"/>
      <c r="EH882" s="73"/>
      <c r="EI882" s="73"/>
      <c r="EJ882" s="73"/>
      <c r="EK882" s="73"/>
      <c r="EL882" s="73"/>
      <c r="EM882" s="73"/>
      <c r="EN882" s="73"/>
      <c r="EO882" s="73"/>
      <c r="EP882" s="73"/>
      <c r="EQ882" s="73"/>
      <c r="ER882" s="73"/>
      <c r="ES882" s="73"/>
      <c r="ET882" s="73"/>
      <c r="EU882" s="73"/>
      <c r="EV882" s="73"/>
      <c r="EW882" s="73"/>
      <c r="EX882" s="73"/>
      <c r="EY882" s="73"/>
      <c r="EZ882" s="73"/>
      <c r="FA882" s="73"/>
      <c r="FB882" s="73"/>
      <c r="FC882" s="73"/>
      <c r="FD882" s="73"/>
      <c r="FE882" s="73"/>
      <c r="FF882" s="73"/>
      <c r="FG882" s="73"/>
      <c r="FH882" s="73"/>
      <c r="FI882" s="73"/>
      <c r="FJ882" s="73"/>
      <c r="FK882" s="73"/>
      <c r="FL882" s="73"/>
      <c r="FM882" s="73"/>
      <c r="FN882" s="73"/>
      <c r="FO882" s="73"/>
      <c r="FP882" s="73"/>
      <c r="FQ882" s="73"/>
      <c r="FR882" s="73"/>
      <c r="FS882" s="73"/>
      <c r="FT882" s="73"/>
      <c r="FU882" s="73"/>
      <c r="FV882" s="73"/>
      <c r="FW882" s="73"/>
      <c r="FX882" s="73"/>
      <c r="FY882" s="73"/>
      <c r="FZ882" s="73"/>
      <c r="GA882" s="73"/>
      <c r="GB882" s="73"/>
      <c r="GC882" s="73"/>
      <c r="GD882" s="73"/>
      <c r="GE882" s="73"/>
      <c r="GF882" s="73"/>
      <c r="GG882" s="73"/>
      <c r="GH882" s="73"/>
      <c r="GI882" s="73"/>
      <c r="GJ882" s="73"/>
      <c r="GK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</row>
    <row r="883" spans="1:207" s="72" customFormat="1" ht="30" customHeight="1" x14ac:dyDescent="0.25">
      <c r="A883" s="25">
        <f>A882+1</f>
        <v>790</v>
      </c>
      <c r="B883" s="54" t="s">
        <v>924</v>
      </c>
      <c r="C883" s="25">
        <v>1955</v>
      </c>
      <c r="D883" s="55" t="s">
        <v>1875</v>
      </c>
      <c r="E883" s="25" t="s">
        <v>16</v>
      </c>
      <c r="F883" s="56">
        <v>2</v>
      </c>
      <c r="G883" s="57">
        <v>2</v>
      </c>
      <c r="H883" s="27">
        <v>1220.8</v>
      </c>
      <c r="I883" s="27">
        <v>0</v>
      </c>
      <c r="J883" s="27">
        <v>664.4</v>
      </c>
      <c r="K883" s="27">
        <f t="shared" si="290"/>
        <v>15542.66</v>
      </c>
      <c r="L883" s="27">
        <v>0</v>
      </c>
      <c r="M883" s="27">
        <v>0</v>
      </c>
      <c r="N883" s="27">
        <v>0</v>
      </c>
      <c r="O883" s="27">
        <f>[1]Лист1!$D$286</f>
        <v>15542.66</v>
      </c>
      <c r="P883" s="27">
        <f t="shared" si="285"/>
        <v>12.731536697247707</v>
      </c>
      <c r="Q883" s="27">
        <v>9673</v>
      </c>
      <c r="R883" s="28" t="s">
        <v>570</v>
      </c>
      <c r="V883" s="73"/>
      <c r="W883" s="73"/>
      <c r="X883" s="73"/>
      <c r="Y883" s="73"/>
      <c r="Z883" s="73"/>
      <c r="AA883" s="73"/>
      <c r="AB883" s="73"/>
      <c r="AC883" s="73"/>
      <c r="AD883" s="73"/>
      <c r="AE883" s="73"/>
      <c r="AF883" s="73"/>
      <c r="AG883" s="73"/>
      <c r="AH883" s="73"/>
      <c r="AI883" s="73"/>
      <c r="AJ883" s="73"/>
      <c r="AK883" s="73"/>
      <c r="AL883" s="73"/>
      <c r="AM883" s="73"/>
      <c r="AN883" s="73"/>
      <c r="AO883" s="73"/>
      <c r="AP883" s="73"/>
      <c r="AQ883" s="73"/>
      <c r="AR883" s="73"/>
      <c r="AS883" s="73"/>
      <c r="AT883" s="73"/>
      <c r="AU883" s="73"/>
      <c r="AV883" s="73"/>
      <c r="AW883" s="73"/>
      <c r="AX883" s="73"/>
      <c r="AY883" s="73"/>
      <c r="AZ883" s="73"/>
      <c r="BA883" s="73"/>
      <c r="BB883" s="73"/>
      <c r="BC883" s="73"/>
      <c r="BD883" s="73"/>
      <c r="BE883" s="73"/>
      <c r="BF883" s="73"/>
      <c r="BG883" s="73"/>
      <c r="BH883" s="73"/>
      <c r="BI883" s="73"/>
      <c r="BJ883" s="73"/>
      <c r="BK883" s="73"/>
      <c r="BL883" s="73"/>
      <c r="BM883" s="73"/>
      <c r="BN883" s="73"/>
      <c r="BO883" s="73"/>
      <c r="BP883" s="73"/>
      <c r="BQ883" s="73"/>
      <c r="BR883" s="73"/>
      <c r="BS883" s="73"/>
      <c r="BT883" s="73"/>
      <c r="BU883" s="73"/>
      <c r="BV883" s="73"/>
      <c r="BW883" s="73"/>
      <c r="BX883" s="73"/>
      <c r="BY883" s="73"/>
      <c r="BZ883" s="73"/>
      <c r="CA883" s="73"/>
      <c r="CB883" s="73"/>
      <c r="CC883" s="73"/>
      <c r="CD883" s="73"/>
      <c r="CE883" s="73"/>
      <c r="CF883" s="73"/>
      <c r="CG883" s="73"/>
      <c r="CH883" s="73"/>
      <c r="CI883" s="73"/>
      <c r="CJ883" s="73"/>
      <c r="CK883" s="73"/>
      <c r="CL883" s="73"/>
      <c r="CM883" s="73"/>
      <c r="CN883" s="73"/>
      <c r="CO883" s="73"/>
      <c r="CP883" s="73"/>
      <c r="CQ883" s="73"/>
      <c r="CR883" s="73"/>
      <c r="CS883" s="73"/>
      <c r="CT883" s="73"/>
      <c r="CU883" s="73"/>
      <c r="CV883" s="73"/>
      <c r="CW883" s="73"/>
      <c r="CX883" s="73"/>
      <c r="CY883" s="73"/>
      <c r="CZ883" s="73"/>
      <c r="DA883" s="73"/>
      <c r="DB883" s="73"/>
      <c r="DC883" s="73"/>
      <c r="DD883" s="73"/>
      <c r="DE883" s="73"/>
      <c r="DF883" s="73"/>
      <c r="DG883" s="73"/>
      <c r="DH883" s="73"/>
      <c r="DI883" s="73"/>
      <c r="DJ883" s="73"/>
      <c r="DK883" s="73"/>
      <c r="DL883" s="73"/>
      <c r="DM883" s="73"/>
      <c r="DN883" s="73"/>
      <c r="DO883" s="73"/>
      <c r="DP883" s="73"/>
      <c r="DQ883" s="73"/>
      <c r="DR883" s="73"/>
      <c r="DS883" s="73"/>
      <c r="DT883" s="73"/>
      <c r="DU883" s="73"/>
      <c r="DV883" s="73"/>
      <c r="DW883" s="73"/>
      <c r="DX883" s="73"/>
      <c r="DY883" s="73"/>
      <c r="DZ883" s="73"/>
      <c r="EA883" s="73"/>
      <c r="EB883" s="73"/>
      <c r="EC883" s="73"/>
      <c r="ED883" s="73"/>
      <c r="EE883" s="73"/>
      <c r="EF883" s="73"/>
      <c r="EG883" s="73"/>
      <c r="EH883" s="73"/>
      <c r="EI883" s="73"/>
      <c r="EJ883" s="73"/>
      <c r="EK883" s="73"/>
      <c r="EL883" s="73"/>
      <c r="EM883" s="73"/>
      <c r="EN883" s="73"/>
      <c r="EO883" s="73"/>
      <c r="EP883" s="73"/>
      <c r="EQ883" s="73"/>
      <c r="ER883" s="73"/>
      <c r="ES883" s="73"/>
      <c r="ET883" s="73"/>
      <c r="EU883" s="73"/>
      <c r="EV883" s="73"/>
      <c r="EW883" s="73"/>
      <c r="EX883" s="73"/>
      <c r="EY883" s="73"/>
      <c r="EZ883" s="73"/>
      <c r="FA883" s="73"/>
      <c r="FB883" s="73"/>
      <c r="FC883" s="73"/>
      <c r="FD883" s="73"/>
      <c r="FE883" s="73"/>
      <c r="FF883" s="73"/>
      <c r="FG883" s="73"/>
      <c r="FH883" s="73"/>
      <c r="FI883" s="73"/>
      <c r="FJ883" s="73"/>
      <c r="FK883" s="73"/>
      <c r="FL883" s="73"/>
      <c r="FM883" s="73"/>
      <c r="FN883" s="73"/>
      <c r="FO883" s="73"/>
      <c r="FP883" s="73"/>
      <c r="FQ883" s="73"/>
      <c r="FR883" s="73"/>
      <c r="FS883" s="73"/>
      <c r="FT883" s="73"/>
      <c r="FU883" s="73"/>
      <c r="FV883" s="73"/>
      <c r="FW883" s="73"/>
      <c r="FX883" s="73"/>
      <c r="FY883" s="73"/>
      <c r="FZ883" s="73"/>
      <c r="GA883" s="73"/>
      <c r="GB883" s="73"/>
      <c r="GC883" s="73"/>
      <c r="GD883" s="73"/>
      <c r="GE883" s="73"/>
      <c r="GF883" s="73"/>
      <c r="GG883" s="73"/>
      <c r="GH883" s="73"/>
      <c r="GI883" s="73"/>
      <c r="GJ883" s="73"/>
      <c r="GK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</row>
    <row r="884" spans="1:207" s="72" customFormat="1" ht="30" customHeight="1" x14ac:dyDescent="0.25">
      <c r="A884" s="273">
        <f>A883+1</f>
        <v>791</v>
      </c>
      <c r="B884" s="283" t="s">
        <v>106</v>
      </c>
      <c r="C884" s="277">
        <v>1956</v>
      </c>
      <c r="D884" s="293" t="s">
        <v>1875</v>
      </c>
      <c r="E884" s="277" t="s">
        <v>16</v>
      </c>
      <c r="F884" s="300">
        <v>2</v>
      </c>
      <c r="G884" s="306">
        <v>2</v>
      </c>
      <c r="H884" s="281">
        <v>1215.9000000000001</v>
      </c>
      <c r="I884" s="281">
        <v>0</v>
      </c>
      <c r="J884" s="281">
        <v>630.9</v>
      </c>
      <c r="K884" s="27">
        <f t="shared" si="290"/>
        <v>4438210.88</v>
      </c>
      <c r="L884" s="27">
        <v>0</v>
      </c>
      <c r="M884" s="27">
        <v>0</v>
      </c>
      <c r="N884" s="27">
        <v>0</v>
      </c>
      <c r="O884" s="27">
        <f>[1]Лист1!$D$287</f>
        <v>4438210.88</v>
      </c>
      <c r="P884" s="27">
        <f>K884/H884</f>
        <v>3650.144650053458</v>
      </c>
      <c r="Q884" s="27">
        <v>9673</v>
      </c>
      <c r="R884" s="28" t="s">
        <v>570</v>
      </c>
      <c r="V884" s="73"/>
      <c r="W884" s="73"/>
      <c r="X884" s="73"/>
      <c r="Y884" s="73"/>
      <c r="Z884" s="73"/>
      <c r="AA884" s="73"/>
      <c r="AB884" s="73"/>
      <c r="AC884" s="73"/>
      <c r="AD884" s="73"/>
      <c r="AE884" s="73"/>
      <c r="AF884" s="73"/>
      <c r="AG884" s="73"/>
      <c r="AH884" s="73"/>
      <c r="AI884" s="73"/>
      <c r="AJ884" s="73"/>
      <c r="AK884" s="73"/>
      <c r="AL884" s="73"/>
      <c r="AM884" s="73"/>
      <c r="AN884" s="73"/>
      <c r="AO884" s="73"/>
      <c r="AP884" s="73"/>
      <c r="AQ884" s="73"/>
      <c r="AR884" s="73"/>
      <c r="AS884" s="73"/>
      <c r="AT884" s="73"/>
      <c r="AU884" s="73"/>
      <c r="AV884" s="73"/>
      <c r="AW884" s="73"/>
      <c r="AX884" s="73"/>
      <c r="AY884" s="73"/>
      <c r="AZ884" s="73"/>
      <c r="BA884" s="73"/>
      <c r="BB884" s="73"/>
      <c r="BC884" s="73"/>
      <c r="BD884" s="73"/>
      <c r="BE884" s="73"/>
      <c r="BF884" s="73"/>
      <c r="BG884" s="73"/>
      <c r="BH884" s="73"/>
      <c r="BI884" s="73"/>
      <c r="BJ884" s="73"/>
      <c r="BK884" s="73"/>
      <c r="BL884" s="73"/>
      <c r="BM884" s="73"/>
      <c r="BN884" s="73"/>
      <c r="BO884" s="73"/>
      <c r="BP884" s="73"/>
      <c r="BQ884" s="73"/>
      <c r="BR884" s="73"/>
      <c r="BS884" s="73"/>
      <c r="BT884" s="73"/>
      <c r="BU884" s="73"/>
      <c r="BV884" s="73"/>
      <c r="BW884" s="73"/>
      <c r="BX884" s="73"/>
      <c r="BY884" s="73"/>
      <c r="BZ884" s="73"/>
      <c r="CA884" s="73"/>
      <c r="CB884" s="73"/>
      <c r="CC884" s="73"/>
      <c r="CD884" s="73"/>
      <c r="CE884" s="73"/>
      <c r="CF884" s="73"/>
      <c r="CG884" s="73"/>
      <c r="CH884" s="73"/>
      <c r="CI884" s="73"/>
      <c r="CJ884" s="73"/>
      <c r="CK884" s="73"/>
      <c r="CL884" s="73"/>
      <c r="CM884" s="73"/>
      <c r="CN884" s="73"/>
      <c r="CO884" s="73"/>
      <c r="CP884" s="73"/>
      <c r="CQ884" s="73"/>
      <c r="CR884" s="73"/>
      <c r="CS884" s="73"/>
      <c r="CT884" s="73"/>
      <c r="CU884" s="73"/>
      <c r="CV884" s="73"/>
      <c r="CW884" s="73"/>
      <c r="CX884" s="73"/>
      <c r="CY884" s="73"/>
      <c r="CZ884" s="73"/>
      <c r="DA884" s="73"/>
      <c r="DB884" s="73"/>
      <c r="DC884" s="73"/>
      <c r="DD884" s="73"/>
      <c r="DE884" s="73"/>
      <c r="DF884" s="73"/>
      <c r="DG884" s="73"/>
      <c r="DH884" s="73"/>
      <c r="DI884" s="73"/>
      <c r="DJ884" s="73"/>
      <c r="DK884" s="73"/>
      <c r="DL884" s="73"/>
      <c r="DM884" s="73"/>
      <c r="DN884" s="73"/>
      <c r="DO884" s="73"/>
      <c r="DP884" s="73"/>
      <c r="DQ884" s="73"/>
      <c r="DR884" s="73"/>
      <c r="DS884" s="73"/>
      <c r="DT884" s="73"/>
      <c r="DU884" s="73"/>
      <c r="DV884" s="73"/>
      <c r="DW884" s="73"/>
      <c r="DX884" s="73"/>
      <c r="DY884" s="73"/>
      <c r="DZ884" s="73"/>
      <c r="EA884" s="73"/>
      <c r="EB884" s="73"/>
      <c r="EC884" s="73"/>
      <c r="ED884" s="73"/>
      <c r="EE884" s="73"/>
      <c r="EF884" s="73"/>
      <c r="EG884" s="73"/>
      <c r="EH884" s="73"/>
      <c r="EI884" s="73"/>
      <c r="EJ884" s="73"/>
      <c r="EK884" s="73"/>
      <c r="EL884" s="73"/>
      <c r="EM884" s="73"/>
      <c r="EN884" s="73"/>
      <c r="EO884" s="73"/>
      <c r="EP884" s="73"/>
      <c r="EQ884" s="73"/>
      <c r="ER884" s="73"/>
      <c r="ES884" s="73"/>
      <c r="ET884" s="73"/>
      <c r="EU884" s="73"/>
      <c r="EV884" s="73"/>
      <c r="EW884" s="73"/>
      <c r="EX884" s="73"/>
      <c r="EY884" s="73"/>
      <c r="EZ884" s="73"/>
      <c r="FA884" s="73"/>
      <c r="FB884" s="73"/>
      <c r="FC884" s="73"/>
      <c r="FD884" s="73"/>
      <c r="FE884" s="73"/>
      <c r="FF884" s="73"/>
      <c r="FG884" s="73"/>
      <c r="FH884" s="73"/>
      <c r="FI884" s="73"/>
      <c r="FJ884" s="73"/>
      <c r="FK884" s="73"/>
      <c r="FL884" s="73"/>
      <c r="FM884" s="73"/>
      <c r="FN884" s="73"/>
      <c r="FO884" s="73"/>
      <c r="FP884" s="73"/>
      <c r="FQ884" s="73"/>
      <c r="FR884" s="73"/>
      <c r="FS884" s="73"/>
      <c r="FT884" s="73"/>
      <c r="FU884" s="73"/>
      <c r="FV884" s="73"/>
      <c r="FW884" s="73"/>
      <c r="FX884" s="73"/>
      <c r="FY884" s="73"/>
      <c r="FZ884" s="73"/>
      <c r="GA884" s="73"/>
      <c r="GB884" s="73"/>
      <c r="GC884" s="73"/>
      <c r="GD884" s="73"/>
      <c r="GE884" s="73"/>
      <c r="GF884" s="73"/>
      <c r="GG884" s="73"/>
      <c r="GH884" s="73"/>
      <c r="GI884" s="73"/>
      <c r="GJ884" s="73"/>
      <c r="GK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</row>
    <row r="885" spans="1:207" s="30" customFormat="1" ht="30" customHeight="1" x14ac:dyDescent="0.25">
      <c r="A885" s="274"/>
      <c r="B885" s="284"/>
      <c r="C885" s="278"/>
      <c r="D885" s="294"/>
      <c r="E885" s="278"/>
      <c r="F885" s="301"/>
      <c r="G885" s="307"/>
      <c r="H885" s="282"/>
      <c r="I885" s="282"/>
      <c r="J885" s="282"/>
      <c r="K885" s="27">
        <f t="shared" si="290"/>
        <v>3799763</v>
      </c>
      <c r="L885" s="27">
        <v>0</v>
      </c>
      <c r="M885" s="27">
        <v>0</v>
      </c>
      <c r="N885" s="27">
        <v>0</v>
      </c>
      <c r="O885" s="27">
        <f>[1]Лист1!$D$1526</f>
        <v>3799763</v>
      </c>
      <c r="P885" s="27">
        <f>K885/H884</f>
        <v>3125.0620939221972</v>
      </c>
      <c r="Q885" s="27">
        <v>9673</v>
      </c>
      <c r="R885" s="28" t="s">
        <v>569</v>
      </c>
      <c r="S885" s="58"/>
    </row>
    <row r="886" spans="1:207" s="72" customFormat="1" ht="30" customHeight="1" x14ac:dyDescent="0.25">
      <c r="A886" s="25">
        <f>A884+1</f>
        <v>792</v>
      </c>
      <c r="B886" s="54" t="s">
        <v>107</v>
      </c>
      <c r="C886" s="25">
        <v>1963</v>
      </c>
      <c r="D886" s="55" t="s">
        <v>1875</v>
      </c>
      <c r="E886" s="25" t="s">
        <v>16</v>
      </c>
      <c r="F886" s="56">
        <v>2</v>
      </c>
      <c r="G886" s="57">
        <v>2</v>
      </c>
      <c r="H886" s="27">
        <v>1136.5</v>
      </c>
      <c r="I886" s="27">
        <v>0</v>
      </c>
      <c r="J886" s="27">
        <v>646</v>
      </c>
      <c r="K886" s="27">
        <f t="shared" si="290"/>
        <v>5131368</v>
      </c>
      <c r="L886" s="27">
        <v>0</v>
      </c>
      <c r="M886" s="27">
        <v>0</v>
      </c>
      <c r="N886" s="27">
        <v>0</v>
      </c>
      <c r="O886" s="27">
        <f>[1]Лист1!$D$1527</f>
        <v>5131368</v>
      </c>
      <c r="P886" s="27">
        <f t="shared" si="285"/>
        <v>4515.0620325560931</v>
      </c>
      <c r="Q886" s="27">
        <v>9673</v>
      </c>
      <c r="R886" s="28" t="s">
        <v>569</v>
      </c>
      <c r="V886" s="73"/>
      <c r="W886" s="73"/>
      <c r="X886" s="73"/>
      <c r="Y886" s="73"/>
      <c r="Z886" s="73"/>
      <c r="AA886" s="73"/>
      <c r="AB886" s="73"/>
      <c r="AC886" s="73"/>
      <c r="AD886" s="73"/>
      <c r="AE886" s="73"/>
      <c r="AF886" s="73"/>
      <c r="AG886" s="73"/>
      <c r="AH886" s="73"/>
      <c r="AI886" s="73"/>
      <c r="AJ886" s="73"/>
      <c r="AK886" s="73"/>
      <c r="AL886" s="73"/>
      <c r="AM886" s="73"/>
      <c r="AN886" s="73"/>
      <c r="AO886" s="73"/>
      <c r="AP886" s="73"/>
      <c r="AQ886" s="73"/>
      <c r="AR886" s="73"/>
      <c r="AS886" s="73"/>
      <c r="AT886" s="73"/>
      <c r="AU886" s="73"/>
      <c r="AV886" s="73"/>
      <c r="AW886" s="73"/>
      <c r="AX886" s="73"/>
      <c r="AY886" s="73"/>
      <c r="AZ886" s="73"/>
      <c r="BA886" s="73"/>
      <c r="BB886" s="73"/>
      <c r="BC886" s="73"/>
      <c r="BD886" s="73"/>
      <c r="BE886" s="73"/>
      <c r="BF886" s="73"/>
      <c r="BG886" s="73"/>
      <c r="BH886" s="73"/>
      <c r="BI886" s="73"/>
      <c r="BJ886" s="73"/>
      <c r="BK886" s="73"/>
      <c r="BL886" s="73"/>
      <c r="BM886" s="73"/>
      <c r="BN886" s="73"/>
      <c r="BO886" s="73"/>
      <c r="BP886" s="73"/>
      <c r="BQ886" s="73"/>
      <c r="BR886" s="73"/>
      <c r="BS886" s="73"/>
      <c r="BT886" s="73"/>
      <c r="BU886" s="73"/>
      <c r="BV886" s="73"/>
      <c r="BW886" s="73"/>
      <c r="BX886" s="73"/>
      <c r="BY886" s="73"/>
      <c r="BZ886" s="73"/>
      <c r="CA886" s="73"/>
      <c r="CB886" s="73"/>
      <c r="CC886" s="73"/>
      <c r="CD886" s="73"/>
      <c r="CE886" s="73"/>
      <c r="CF886" s="73"/>
      <c r="CG886" s="73"/>
      <c r="CH886" s="73"/>
      <c r="CI886" s="73"/>
      <c r="CJ886" s="73"/>
      <c r="CK886" s="73"/>
      <c r="CL886" s="73"/>
      <c r="CM886" s="73"/>
      <c r="CN886" s="73"/>
      <c r="CO886" s="73"/>
      <c r="CP886" s="73"/>
      <c r="CQ886" s="73"/>
      <c r="CR886" s="73"/>
      <c r="CS886" s="73"/>
      <c r="CT886" s="73"/>
      <c r="CU886" s="73"/>
      <c r="CV886" s="73"/>
      <c r="CW886" s="73"/>
      <c r="CX886" s="73"/>
      <c r="CY886" s="73"/>
      <c r="CZ886" s="73"/>
      <c r="DA886" s="73"/>
      <c r="DB886" s="73"/>
      <c r="DC886" s="73"/>
      <c r="DD886" s="73"/>
      <c r="DE886" s="73"/>
      <c r="DF886" s="73"/>
      <c r="DG886" s="73"/>
      <c r="DH886" s="73"/>
      <c r="DI886" s="73"/>
      <c r="DJ886" s="73"/>
      <c r="DK886" s="73"/>
      <c r="DL886" s="73"/>
      <c r="DM886" s="73"/>
      <c r="DN886" s="73"/>
      <c r="DO886" s="73"/>
      <c r="DP886" s="73"/>
      <c r="DQ886" s="73"/>
      <c r="DR886" s="73"/>
      <c r="DS886" s="73"/>
      <c r="DT886" s="73"/>
      <c r="DU886" s="73"/>
      <c r="DV886" s="73"/>
      <c r="DW886" s="73"/>
      <c r="DX886" s="73"/>
      <c r="DY886" s="73"/>
      <c r="DZ886" s="73"/>
      <c r="EA886" s="73"/>
      <c r="EB886" s="73"/>
      <c r="EC886" s="73"/>
      <c r="ED886" s="73"/>
      <c r="EE886" s="73"/>
      <c r="EF886" s="73"/>
      <c r="EG886" s="73"/>
      <c r="EH886" s="73"/>
      <c r="EI886" s="73"/>
      <c r="EJ886" s="73"/>
      <c r="EK886" s="73"/>
      <c r="EL886" s="73"/>
      <c r="EM886" s="73"/>
      <c r="EN886" s="73"/>
      <c r="EO886" s="73"/>
      <c r="EP886" s="73"/>
      <c r="EQ886" s="73"/>
      <c r="ER886" s="73"/>
      <c r="ES886" s="73"/>
      <c r="ET886" s="73"/>
      <c r="EU886" s="73"/>
      <c r="EV886" s="73"/>
      <c r="EW886" s="73"/>
      <c r="EX886" s="73"/>
      <c r="EY886" s="73"/>
      <c r="EZ886" s="73"/>
      <c r="FA886" s="73"/>
      <c r="FB886" s="73"/>
      <c r="FC886" s="73"/>
      <c r="FD886" s="73"/>
      <c r="FE886" s="73"/>
      <c r="FF886" s="73"/>
      <c r="FG886" s="73"/>
      <c r="FH886" s="73"/>
      <c r="FI886" s="73"/>
      <c r="FJ886" s="73"/>
      <c r="FK886" s="73"/>
      <c r="FL886" s="73"/>
      <c r="FM886" s="73"/>
      <c r="FN886" s="73"/>
      <c r="FO886" s="73"/>
      <c r="FP886" s="73"/>
      <c r="FQ886" s="73"/>
      <c r="FR886" s="73"/>
      <c r="FS886" s="73"/>
      <c r="FT886" s="73"/>
      <c r="FU886" s="73"/>
      <c r="FV886" s="73"/>
      <c r="FW886" s="73"/>
      <c r="FX886" s="73"/>
      <c r="FY886" s="73"/>
      <c r="FZ886" s="73"/>
      <c r="GA886" s="73"/>
      <c r="GB886" s="73"/>
      <c r="GC886" s="73"/>
      <c r="GD886" s="73"/>
      <c r="GE886" s="73"/>
      <c r="GF886" s="73"/>
      <c r="GG886" s="73"/>
      <c r="GH886" s="73"/>
      <c r="GI886" s="73"/>
      <c r="GJ886" s="73"/>
      <c r="GK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</row>
    <row r="887" spans="1:207" s="30" customFormat="1" ht="30" customHeight="1" x14ac:dyDescent="0.25">
      <c r="A887" s="45">
        <f>A886+1</f>
        <v>793</v>
      </c>
      <c r="B887" s="54" t="s">
        <v>108</v>
      </c>
      <c r="C887" s="25">
        <v>1964</v>
      </c>
      <c r="D887" s="55" t="s">
        <v>1875</v>
      </c>
      <c r="E887" s="25" t="s">
        <v>16</v>
      </c>
      <c r="F887" s="56">
        <v>4</v>
      </c>
      <c r="G887" s="57">
        <v>2</v>
      </c>
      <c r="H887" s="27">
        <v>1788</v>
      </c>
      <c r="I887" s="27">
        <v>73</v>
      </c>
      <c r="J887" s="27">
        <v>1255.8</v>
      </c>
      <c r="K887" s="27">
        <f t="shared" si="290"/>
        <v>6887312</v>
      </c>
      <c r="L887" s="27">
        <v>0</v>
      </c>
      <c r="M887" s="27">
        <v>0</v>
      </c>
      <c r="N887" s="27">
        <v>0</v>
      </c>
      <c r="O887" s="27">
        <f>[1]Лист1!$D$1528</f>
        <v>6887312</v>
      </c>
      <c r="P887" s="27">
        <f t="shared" si="285"/>
        <v>3851.964205816555</v>
      </c>
      <c r="Q887" s="27">
        <v>9673</v>
      </c>
      <c r="R887" s="28" t="s">
        <v>569</v>
      </c>
      <c r="S887" s="58"/>
    </row>
    <row r="888" spans="1:207" s="72" customFormat="1" ht="30" customHeight="1" x14ac:dyDescent="0.25">
      <c r="A888" s="277">
        <f>A887+1</f>
        <v>794</v>
      </c>
      <c r="B888" s="283" t="s">
        <v>97</v>
      </c>
      <c r="C888" s="277">
        <v>1962</v>
      </c>
      <c r="D888" s="293" t="s">
        <v>1875</v>
      </c>
      <c r="E888" s="277" t="s">
        <v>16</v>
      </c>
      <c r="F888" s="300">
        <v>3</v>
      </c>
      <c r="G888" s="306">
        <v>2</v>
      </c>
      <c r="H888" s="281">
        <v>1898.4</v>
      </c>
      <c r="I888" s="281">
        <v>0</v>
      </c>
      <c r="J888" s="281">
        <v>956.4</v>
      </c>
      <c r="K888" s="27">
        <f t="shared" si="290"/>
        <v>1943018</v>
      </c>
      <c r="L888" s="27">
        <v>0</v>
      </c>
      <c r="M888" s="27">
        <v>0</v>
      </c>
      <c r="N888" s="27">
        <v>0</v>
      </c>
      <c r="O888" s="27">
        <f>[1]Лист1!$D$1530</f>
        <v>1943018</v>
      </c>
      <c r="P888" s="27">
        <f t="shared" si="285"/>
        <v>1023.5029498525073</v>
      </c>
      <c r="Q888" s="27">
        <v>9673</v>
      </c>
      <c r="R888" s="28" t="s">
        <v>569</v>
      </c>
      <c r="V888" s="73"/>
      <c r="W888" s="73"/>
      <c r="X888" s="73"/>
      <c r="Y888" s="73"/>
      <c r="Z888" s="73"/>
      <c r="AA888" s="73"/>
      <c r="AB888" s="73"/>
      <c r="AC888" s="73"/>
      <c r="AD888" s="73"/>
      <c r="AE888" s="73"/>
      <c r="AF888" s="73"/>
      <c r="AG888" s="73"/>
      <c r="AH888" s="73"/>
      <c r="AI888" s="73"/>
      <c r="AJ888" s="73"/>
      <c r="AK888" s="73"/>
      <c r="AL888" s="73"/>
      <c r="AM888" s="73"/>
      <c r="AN888" s="73"/>
      <c r="AO888" s="73"/>
      <c r="AP888" s="73"/>
      <c r="AQ888" s="73"/>
      <c r="AR888" s="73"/>
      <c r="AS888" s="73"/>
      <c r="AT888" s="73"/>
      <c r="AU888" s="73"/>
      <c r="AV888" s="73"/>
      <c r="AW888" s="73"/>
      <c r="AX888" s="73"/>
      <c r="AY888" s="73"/>
      <c r="AZ888" s="73"/>
      <c r="BA888" s="73"/>
      <c r="BB888" s="73"/>
      <c r="BC888" s="73"/>
      <c r="BD888" s="73"/>
      <c r="BE888" s="73"/>
      <c r="BF888" s="73"/>
      <c r="BG888" s="73"/>
      <c r="BH888" s="73"/>
      <c r="BI888" s="73"/>
      <c r="BJ888" s="73"/>
      <c r="BK888" s="73"/>
      <c r="BL888" s="73"/>
      <c r="BM888" s="73"/>
      <c r="BN888" s="73"/>
      <c r="BO888" s="73"/>
      <c r="BP888" s="73"/>
      <c r="BQ888" s="73"/>
      <c r="BR888" s="73"/>
      <c r="BS888" s="73"/>
      <c r="BT888" s="73"/>
      <c r="BU888" s="73"/>
      <c r="BV888" s="73"/>
      <c r="BW888" s="73"/>
      <c r="BX888" s="73"/>
      <c r="BY888" s="73"/>
      <c r="BZ888" s="73"/>
      <c r="CA888" s="73"/>
      <c r="CB888" s="73"/>
      <c r="CC888" s="73"/>
      <c r="CD888" s="73"/>
      <c r="CE888" s="73"/>
      <c r="CF888" s="73"/>
      <c r="CG888" s="73"/>
      <c r="CH888" s="73"/>
      <c r="CI888" s="73"/>
      <c r="CJ888" s="73"/>
      <c r="CK888" s="73"/>
      <c r="CL888" s="73"/>
      <c r="CM888" s="73"/>
      <c r="CN888" s="73"/>
      <c r="CO888" s="73"/>
      <c r="CP888" s="73"/>
      <c r="CQ888" s="73"/>
      <c r="CR888" s="73"/>
      <c r="CS888" s="73"/>
      <c r="CT888" s="73"/>
      <c r="CU888" s="73"/>
      <c r="CV888" s="73"/>
      <c r="CW888" s="73"/>
      <c r="CX888" s="73"/>
      <c r="CY888" s="73"/>
      <c r="CZ888" s="73"/>
      <c r="DA888" s="73"/>
      <c r="DB888" s="73"/>
      <c r="DC888" s="73"/>
      <c r="DD888" s="73"/>
      <c r="DE888" s="73"/>
      <c r="DF888" s="73"/>
      <c r="DG888" s="73"/>
      <c r="DH888" s="73"/>
      <c r="DI888" s="73"/>
      <c r="DJ888" s="73"/>
      <c r="DK888" s="73"/>
      <c r="DL888" s="73"/>
      <c r="DM888" s="73"/>
      <c r="DN888" s="73"/>
      <c r="DO888" s="73"/>
      <c r="DP888" s="73"/>
      <c r="DQ888" s="73"/>
      <c r="DR888" s="73"/>
      <c r="DS888" s="73"/>
      <c r="DT888" s="73"/>
      <c r="DU888" s="73"/>
      <c r="DV888" s="73"/>
      <c r="DW888" s="73"/>
      <c r="DX888" s="73"/>
      <c r="DY888" s="73"/>
      <c r="DZ888" s="73"/>
      <c r="EA888" s="73"/>
      <c r="EB888" s="73"/>
      <c r="EC888" s="73"/>
      <c r="ED888" s="73"/>
      <c r="EE888" s="73"/>
      <c r="EF888" s="73"/>
      <c r="EG888" s="73"/>
      <c r="EH888" s="73"/>
      <c r="EI888" s="73"/>
      <c r="EJ888" s="73"/>
      <c r="EK888" s="73"/>
      <c r="EL888" s="73"/>
      <c r="EM888" s="73"/>
      <c r="EN888" s="73"/>
      <c r="EO888" s="73"/>
      <c r="EP888" s="73"/>
      <c r="EQ888" s="73"/>
      <c r="ER888" s="73"/>
      <c r="ES888" s="73"/>
      <c r="ET888" s="73"/>
      <c r="EU888" s="73"/>
      <c r="EV888" s="73"/>
      <c r="EW888" s="73"/>
      <c r="EX888" s="73"/>
      <c r="EY888" s="73"/>
      <c r="EZ888" s="73"/>
      <c r="FA888" s="73"/>
      <c r="FB888" s="73"/>
      <c r="FC888" s="73"/>
      <c r="FD888" s="73"/>
      <c r="FE888" s="73"/>
      <c r="FF888" s="73"/>
      <c r="FG888" s="73"/>
      <c r="FH888" s="73"/>
      <c r="FI888" s="73"/>
      <c r="FJ888" s="73"/>
      <c r="FK888" s="73"/>
      <c r="FL888" s="73"/>
      <c r="FM888" s="73"/>
      <c r="FN888" s="73"/>
      <c r="FO888" s="73"/>
      <c r="FP888" s="73"/>
      <c r="FQ888" s="73"/>
      <c r="FR888" s="73"/>
      <c r="FS888" s="73"/>
      <c r="FT888" s="73"/>
      <c r="FU888" s="73"/>
      <c r="FV888" s="73"/>
      <c r="FW888" s="73"/>
      <c r="FX888" s="73"/>
      <c r="FY888" s="73"/>
      <c r="FZ888" s="73"/>
      <c r="GA888" s="73"/>
      <c r="GB888" s="73"/>
      <c r="GC888" s="73"/>
      <c r="GD888" s="73"/>
      <c r="GE888" s="73"/>
      <c r="GF888" s="73"/>
      <c r="GG888" s="73"/>
      <c r="GH888" s="73"/>
      <c r="GI888" s="73"/>
      <c r="GJ888" s="73"/>
      <c r="GK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</row>
    <row r="889" spans="1:207" s="72" customFormat="1" ht="30" customHeight="1" x14ac:dyDescent="0.25">
      <c r="A889" s="278"/>
      <c r="B889" s="284"/>
      <c r="C889" s="278"/>
      <c r="D889" s="294"/>
      <c r="E889" s="278"/>
      <c r="F889" s="301"/>
      <c r="G889" s="307"/>
      <c r="H889" s="282"/>
      <c r="I889" s="282"/>
      <c r="J889" s="282"/>
      <c r="K889" s="27">
        <f t="shared" si="290"/>
        <v>5041065</v>
      </c>
      <c r="L889" s="27">
        <v>0</v>
      </c>
      <c r="M889" s="27">
        <v>0</v>
      </c>
      <c r="N889" s="27">
        <v>0</v>
      </c>
      <c r="O889" s="27">
        <f>[1]Лист1!$D$288</f>
        <v>5041065</v>
      </c>
      <c r="P889" s="27">
        <f>K889/H888</f>
        <v>2655.4282553729454</v>
      </c>
      <c r="Q889" s="27">
        <v>9673</v>
      </c>
      <c r="R889" s="28" t="s">
        <v>570</v>
      </c>
      <c r="V889" s="73"/>
      <c r="W889" s="73"/>
      <c r="X889" s="73"/>
      <c r="Y889" s="73"/>
      <c r="Z889" s="73"/>
      <c r="AA889" s="73"/>
      <c r="AB889" s="73"/>
      <c r="AC889" s="73"/>
      <c r="AD889" s="73"/>
      <c r="AE889" s="73"/>
      <c r="AF889" s="73"/>
      <c r="AG889" s="73"/>
      <c r="AH889" s="73"/>
      <c r="AI889" s="73"/>
      <c r="AJ889" s="73"/>
      <c r="AK889" s="73"/>
      <c r="AL889" s="73"/>
      <c r="AM889" s="73"/>
      <c r="AN889" s="73"/>
      <c r="AO889" s="73"/>
      <c r="AP889" s="73"/>
      <c r="AQ889" s="73"/>
      <c r="AR889" s="73"/>
      <c r="AS889" s="73"/>
      <c r="AT889" s="73"/>
      <c r="AU889" s="73"/>
      <c r="AV889" s="73"/>
      <c r="AW889" s="73"/>
      <c r="AX889" s="73"/>
      <c r="AY889" s="73"/>
      <c r="AZ889" s="73"/>
      <c r="BA889" s="73"/>
      <c r="BB889" s="73"/>
      <c r="BC889" s="73"/>
      <c r="BD889" s="73"/>
      <c r="BE889" s="73"/>
      <c r="BF889" s="73"/>
      <c r="BG889" s="73"/>
      <c r="BH889" s="73"/>
      <c r="BI889" s="73"/>
      <c r="BJ889" s="73"/>
      <c r="BK889" s="73"/>
      <c r="BL889" s="73"/>
      <c r="BM889" s="73"/>
      <c r="BN889" s="73"/>
      <c r="BO889" s="73"/>
      <c r="BP889" s="73"/>
      <c r="BQ889" s="73"/>
      <c r="BR889" s="73"/>
      <c r="BS889" s="73"/>
      <c r="BT889" s="73"/>
      <c r="BU889" s="73"/>
      <c r="BV889" s="73"/>
      <c r="BW889" s="73"/>
      <c r="BX889" s="73"/>
      <c r="BY889" s="73"/>
      <c r="BZ889" s="73"/>
      <c r="CA889" s="73"/>
      <c r="CB889" s="73"/>
      <c r="CC889" s="73"/>
      <c r="CD889" s="73"/>
      <c r="CE889" s="73"/>
      <c r="CF889" s="73"/>
      <c r="CG889" s="73"/>
      <c r="CH889" s="73"/>
      <c r="CI889" s="73"/>
      <c r="CJ889" s="73"/>
      <c r="CK889" s="73"/>
      <c r="CL889" s="73"/>
      <c r="CM889" s="73"/>
      <c r="CN889" s="73"/>
      <c r="CO889" s="73"/>
      <c r="CP889" s="73"/>
      <c r="CQ889" s="73"/>
      <c r="CR889" s="73"/>
      <c r="CS889" s="73"/>
      <c r="CT889" s="73"/>
      <c r="CU889" s="73"/>
      <c r="CV889" s="73"/>
      <c r="CW889" s="73"/>
      <c r="CX889" s="73"/>
      <c r="CY889" s="73"/>
      <c r="CZ889" s="73"/>
      <c r="DA889" s="73"/>
      <c r="DB889" s="73"/>
      <c r="DC889" s="73"/>
      <c r="DD889" s="73"/>
      <c r="DE889" s="73"/>
      <c r="DF889" s="73"/>
      <c r="DG889" s="73"/>
      <c r="DH889" s="73"/>
      <c r="DI889" s="73"/>
      <c r="DJ889" s="73"/>
      <c r="DK889" s="73"/>
      <c r="DL889" s="73"/>
      <c r="DM889" s="73"/>
      <c r="DN889" s="73"/>
      <c r="DO889" s="73"/>
      <c r="DP889" s="73"/>
      <c r="DQ889" s="73"/>
      <c r="DR889" s="73"/>
      <c r="DS889" s="73"/>
      <c r="DT889" s="73"/>
      <c r="DU889" s="73"/>
      <c r="DV889" s="73"/>
      <c r="DW889" s="73"/>
      <c r="DX889" s="73"/>
      <c r="DY889" s="73"/>
      <c r="DZ889" s="73"/>
      <c r="EA889" s="73"/>
      <c r="EB889" s="73"/>
      <c r="EC889" s="73"/>
      <c r="ED889" s="73"/>
      <c r="EE889" s="73"/>
      <c r="EF889" s="73"/>
      <c r="EG889" s="73"/>
      <c r="EH889" s="73"/>
      <c r="EI889" s="73"/>
      <c r="EJ889" s="73"/>
      <c r="EK889" s="73"/>
      <c r="EL889" s="73"/>
      <c r="EM889" s="73"/>
      <c r="EN889" s="73"/>
      <c r="EO889" s="73"/>
      <c r="EP889" s="73"/>
      <c r="EQ889" s="73"/>
      <c r="ER889" s="73"/>
      <c r="ES889" s="73"/>
      <c r="ET889" s="73"/>
      <c r="EU889" s="73"/>
      <c r="EV889" s="73"/>
      <c r="EW889" s="73"/>
      <c r="EX889" s="73"/>
      <c r="EY889" s="73"/>
      <c r="EZ889" s="73"/>
      <c r="FA889" s="73"/>
      <c r="FB889" s="73"/>
      <c r="FC889" s="73"/>
      <c r="FD889" s="73"/>
      <c r="FE889" s="73"/>
      <c r="FF889" s="73"/>
      <c r="FG889" s="73"/>
      <c r="FH889" s="73"/>
      <c r="FI889" s="73"/>
      <c r="FJ889" s="73"/>
      <c r="FK889" s="73"/>
      <c r="FL889" s="73"/>
      <c r="FM889" s="73"/>
      <c r="FN889" s="73"/>
      <c r="FO889" s="73"/>
      <c r="FP889" s="73"/>
      <c r="FQ889" s="73"/>
      <c r="FR889" s="73"/>
      <c r="FS889" s="73"/>
      <c r="FT889" s="73"/>
      <c r="FU889" s="73"/>
      <c r="FV889" s="73"/>
      <c r="FW889" s="73"/>
      <c r="FX889" s="73"/>
      <c r="FY889" s="73"/>
      <c r="FZ889" s="73"/>
      <c r="GA889" s="73"/>
      <c r="GB889" s="73"/>
      <c r="GC889" s="73"/>
      <c r="GD889" s="73"/>
      <c r="GE889" s="73"/>
      <c r="GF889" s="73"/>
      <c r="GG889" s="73"/>
      <c r="GH889" s="73"/>
      <c r="GI889" s="73"/>
      <c r="GJ889" s="73"/>
      <c r="GK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</row>
    <row r="890" spans="1:207" s="72" customFormat="1" ht="30" customHeight="1" x14ac:dyDescent="0.25">
      <c r="A890" s="45">
        <f>A888+1</f>
        <v>795</v>
      </c>
      <c r="B890" s="54" t="s">
        <v>940</v>
      </c>
      <c r="C890" s="25">
        <v>1952</v>
      </c>
      <c r="D890" s="55" t="s">
        <v>1875</v>
      </c>
      <c r="E890" s="25" t="s">
        <v>16</v>
      </c>
      <c r="F890" s="56">
        <v>2</v>
      </c>
      <c r="G890" s="57">
        <v>1</v>
      </c>
      <c r="H890" s="27">
        <v>679.3</v>
      </c>
      <c r="I890" s="27">
        <v>0</v>
      </c>
      <c r="J890" s="27">
        <v>360</v>
      </c>
      <c r="K890" s="27">
        <f t="shared" si="290"/>
        <v>4363087.1999999993</v>
      </c>
      <c r="L890" s="27">
        <v>0</v>
      </c>
      <c r="M890" s="27">
        <v>0</v>
      </c>
      <c r="N890" s="27">
        <v>0</v>
      </c>
      <c r="O890" s="27">
        <f>[1]Лист1!$D$1529</f>
        <v>4363087.1999999993</v>
      </c>
      <c r="P890" s="27">
        <f t="shared" si="285"/>
        <v>6422.916531723833</v>
      </c>
      <c r="Q890" s="27">
        <v>9673</v>
      </c>
      <c r="R890" s="28" t="s">
        <v>569</v>
      </c>
      <c r="V890" s="73"/>
      <c r="W890" s="73"/>
      <c r="X890" s="73"/>
      <c r="Y890" s="73"/>
      <c r="Z890" s="73"/>
      <c r="AA890" s="73"/>
      <c r="AB890" s="73"/>
      <c r="AC890" s="73"/>
      <c r="AD890" s="73"/>
      <c r="AE890" s="73"/>
      <c r="AF890" s="73"/>
      <c r="AG890" s="73"/>
      <c r="AH890" s="73"/>
      <c r="AI890" s="73"/>
      <c r="AJ890" s="73"/>
      <c r="AK890" s="73"/>
      <c r="AL890" s="73"/>
      <c r="AM890" s="73"/>
      <c r="AN890" s="73"/>
      <c r="AO890" s="73"/>
      <c r="AP890" s="73"/>
      <c r="AQ890" s="73"/>
      <c r="AR890" s="73"/>
      <c r="AS890" s="73"/>
      <c r="AT890" s="73"/>
      <c r="AU890" s="73"/>
      <c r="AV890" s="73"/>
      <c r="AW890" s="73"/>
      <c r="AX890" s="73"/>
      <c r="AY890" s="73"/>
      <c r="AZ890" s="73"/>
      <c r="BA890" s="73"/>
      <c r="BB890" s="73"/>
      <c r="BC890" s="73"/>
      <c r="BD890" s="73"/>
      <c r="BE890" s="73"/>
      <c r="BF890" s="73"/>
      <c r="BG890" s="73"/>
      <c r="BH890" s="73"/>
      <c r="BI890" s="73"/>
      <c r="BJ890" s="73"/>
      <c r="BK890" s="73"/>
      <c r="BL890" s="73"/>
      <c r="BM890" s="73"/>
      <c r="BN890" s="73"/>
      <c r="BO890" s="73"/>
      <c r="BP890" s="73"/>
      <c r="BQ890" s="73"/>
      <c r="BR890" s="73"/>
      <c r="BS890" s="73"/>
      <c r="BT890" s="73"/>
      <c r="BU890" s="73"/>
      <c r="BV890" s="73"/>
      <c r="BW890" s="73"/>
      <c r="BX890" s="73"/>
      <c r="BY890" s="73"/>
      <c r="BZ890" s="73"/>
      <c r="CA890" s="73"/>
      <c r="CB890" s="73"/>
      <c r="CC890" s="73"/>
      <c r="CD890" s="73"/>
      <c r="CE890" s="73"/>
      <c r="CF890" s="73"/>
      <c r="CG890" s="73"/>
      <c r="CH890" s="73"/>
      <c r="CI890" s="73"/>
      <c r="CJ890" s="73"/>
      <c r="CK890" s="73"/>
      <c r="CL890" s="73"/>
      <c r="CM890" s="73"/>
      <c r="CN890" s="73"/>
      <c r="CO890" s="73"/>
      <c r="CP890" s="73"/>
      <c r="CQ890" s="73"/>
      <c r="CR890" s="73"/>
      <c r="CS890" s="73"/>
      <c r="CT890" s="73"/>
      <c r="CU890" s="73"/>
      <c r="CV890" s="73"/>
      <c r="CW890" s="73"/>
      <c r="CX890" s="73"/>
      <c r="CY890" s="73"/>
      <c r="CZ890" s="73"/>
      <c r="DA890" s="73"/>
      <c r="DB890" s="73"/>
      <c r="DC890" s="73"/>
      <c r="DD890" s="73"/>
      <c r="DE890" s="73"/>
      <c r="DF890" s="73"/>
      <c r="DG890" s="73"/>
      <c r="DH890" s="73"/>
      <c r="DI890" s="73"/>
      <c r="DJ890" s="73"/>
      <c r="DK890" s="73"/>
      <c r="DL890" s="73"/>
      <c r="DM890" s="73"/>
      <c r="DN890" s="73"/>
      <c r="DO890" s="73"/>
      <c r="DP890" s="73"/>
      <c r="DQ890" s="73"/>
      <c r="DR890" s="73"/>
      <c r="DS890" s="73"/>
      <c r="DT890" s="73"/>
      <c r="DU890" s="73"/>
      <c r="DV890" s="73"/>
      <c r="DW890" s="73"/>
      <c r="DX890" s="73"/>
      <c r="DY890" s="73"/>
      <c r="DZ890" s="73"/>
      <c r="EA890" s="73"/>
      <c r="EB890" s="73"/>
      <c r="EC890" s="73"/>
      <c r="ED890" s="73"/>
      <c r="EE890" s="73"/>
      <c r="EF890" s="73"/>
      <c r="EG890" s="73"/>
      <c r="EH890" s="73"/>
      <c r="EI890" s="73"/>
      <c r="EJ890" s="73"/>
      <c r="EK890" s="73"/>
      <c r="EL890" s="73"/>
      <c r="EM890" s="73"/>
      <c r="EN890" s="73"/>
      <c r="EO890" s="73"/>
      <c r="EP890" s="73"/>
      <c r="EQ890" s="73"/>
      <c r="ER890" s="73"/>
      <c r="ES890" s="73"/>
      <c r="ET890" s="73"/>
      <c r="EU890" s="73"/>
      <c r="EV890" s="73"/>
      <c r="EW890" s="73"/>
      <c r="EX890" s="73"/>
      <c r="EY890" s="73"/>
      <c r="EZ890" s="73"/>
      <c r="FA890" s="73"/>
      <c r="FB890" s="73"/>
      <c r="FC890" s="73"/>
      <c r="FD890" s="73"/>
      <c r="FE890" s="73"/>
      <c r="FF890" s="73"/>
      <c r="FG890" s="73"/>
      <c r="FH890" s="73"/>
      <c r="FI890" s="73"/>
      <c r="FJ890" s="73"/>
      <c r="FK890" s="73"/>
      <c r="FL890" s="73"/>
      <c r="FM890" s="73"/>
      <c r="FN890" s="73"/>
      <c r="FO890" s="73"/>
      <c r="FP890" s="73"/>
      <c r="FQ890" s="73"/>
      <c r="FR890" s="73"/>
      <c r="FS890" s="73"/>
      <c r="FT890" s="73"/>
      <c r="FU890" s="73"/>
      <c r="FV890" s="73"/>
      <c r="FW890" s="73"/>
      <c r="FX890" s="73"/>
      <c r="FY890" s="73"/>
      <c r="FZ890" s="73"/>
      <c r="GA890" s="73"/>
      <c r="GB890" s="73"/>
      <c r="GC890" s="73"/>
      <c r="GD890" s="73"/>
      <c r="GE890" s="73"/>
      <c r="GF890" s="73"/>
      <c r="GG890" s="73"/>
      <c r="GH890" s="73"/>
      <c r="GI890" s="73"/>
      <c r="GJ890" s="73"/>
      <c r="GK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</row>
    <row r="891" spans="1:207" s="53" customFormat="1" ht="30" customHeight="1" x14ac:dyDescent="0.25">
      <c r="A891" s="273">
        <f>A890+1</f>
        <v>796</v>
      </c>
      <c r="B891" s="275" t="s">
        <v>2454</v>
      </c>
      <c r="C891" s="277">
        <v>1964</v>
      </c>
      <c r="D891" s="279" t="s">
        <v>1875</v>
      </c>
      <c r="E891" s="279" t="s">
        <v>16</v>
      </c>
      <c r="F891" s="285">
        <v>3</v>
      </c>
      <c r="G891" s="285">
        <v>2</v>
      </c>
      <c r="H891" s="287">
        <v>1488.4</v>
      </c>
      <c r="I891" s="289">
        <v>0</v>
      </c>
      <c r="J891" s="287">
        <v>970.6</v>
      </c>
      <c r="K891" s="27">
        <f t="shared" ref="K891:K913" si="304">SUM(L891:O891)</f>
        <v>10217266.600000001</v>
      </c>
      <c r="L891" s="27">
        <v>0</v>
      </c>
      <c r="M891" s="27">
        <v>0</v>
      </c>
      <c r="N891" s="27">
        <v>0</v>
      </c>
      <c r="O891" s="27">
        <f>[1]Лист1!$D$289</f>
        <v>10217266.600000001</v>
      </c>
      <c r="P891" s="27">
        <f t="shared" si="285"/>
        <v>6864.5972856758945</v>
      </c>
      <c r="Q891" s="48">
        <v>9673</v>
      </c>
      <c r="R891" s="49" t="s">
        <v>570</v>
      </c>
      <c r="S891" s="52"/>
      <c r="T891" s="52"/>
      <c r="U891" s="52"/>
    </row>
    <row r="892" spans="1:207" s="53" customFormat="1" ht="30" customHeight="1" x14ac:dyDescent="0.25">
      <c r="A892" s="274"/>
      <c r="B892" s="276"/>
      <c r="C892" s="278"/>
      <c r="D892" s="280"/>
      <c r="E892" s="280"/>
      <c r="F892" s="286"/>
      <c r="G892" s="286"/>
      <c r="H892" s="288"/>
      <c r="I892" s="290"/>
      <c r="J892" s="288"/>
      <c r="K892" s="27">
        <f t="shared" ref="K892" si="305">SUM(L892:O892)</f>
        <v>1500400</v>
      </c>
      <c r="L892" s="27">
        <v>0</v>
      </c>
      <c r="M892" s="27">
        <v>0</v>
      </c>
      <c r="N892" s="27">
        <v>0</v>
      </c>
      <c r="O892" s="27">
        <f>[1]Лист1!$D$2365</f>
        <v>1500400</v>
      </c>
      <c r="P892" s="27">
        <f>K892/H891</f>
        <v>1008.0623488309593</v>
      </c>
      <c r="Q892" s="48">
        <v>9673</v>
      </c>
      <c r="R892" s="49" t="s">
        <v>568</v>
      </c>
      <c r="S892" s="52"/>
      <c r="T892" s="52"/>
      <c r="U892" s="52"/>
    </row>
    <row r="893" spans="1:207" s="30" customFormat="1" ht="30" customHeight="1" x14ac:dyDescent="0.25">
      <c r="A893" s="25">
        <f>A891+1</f>
        <v>797</v>
      </c>
      <c r="B893" s="54" t="s">
        <v>941</v>
      </c>
      <c r="C893" s="25">
        <v>1958</v>
      </c>
      <c r="D893" s="55" t="s">
        <v>1875</v>
      </c>
      <c r="E893" s="25" t="s">
        <v>16</v>
      </c>
      <c r="F893" s="56">
        <v>2</v>
      </c>
      <c r="G893" s="57">
        <v>1</v>
      </c>
      <c r="H893" s="27">
        <v>694.7</v>
      </c>
      <c r="I893" s="27">
        <v>0</v>
      </c>
      <c r="J893" s="27">
        <v>377.1</v>
      </c>
      <c r="K893" s="27">
        <f t="shared" si="304"/>
        <v>2486294.5</v>
      </c>
      <c r="L893" s="27">
        <v>0</v>
      </c>
      <c r="M893" s="27">
        <v>0</v>
      </c>
      <c r="N893" s="27">
        <v>0</v>
      </c>
      <c r="O893" s="27">
        <f>[1]Лист1!$D$1531</f>
        <v>2486294.5</v>
      </c>
      <c r="P893" s="27">
        <f t="shared" si="285"/>
        <v>3578.9470274938822</v>
      </c>
      <c r="Q893" s="27">
        <v>9673</v>
      </c>
      <c r="R893" s="28" t="s">
        <v>569</v>
      </c>
      <c r="S893" s="58"/>
    </row>
    <row r="894" spans="1:207" s="53" customFormat="1" ht="30" customHeight="1" x14ac:dyDescent="0.25">
      <c r="A894" s="273">
        <f>A893+1</f>
        <v>798</v>
      </c>
      <c r="B894" s="275" t="s">
        <v>2455</v>
      </c>
      <c r="C894" s="277">
        <v>1962</v>
      </c>
      <c r="D894" s="279" t="s">
        <v>1875</v>
      </c>
      <c r="E894" s="279" t="s">
        <v>16</v>
      </c>
      <c r="F894" s="285">
        <v>2</v>
      </c>
      <c r="G894" s="285">
        <v>2</v>
      </c>
      <c r="H894" s="287">
        <v>1098.8</v>
      </c>
      <c r="I894" s="289">
        <v>0</v>
      </c>
      <c r="J894" s="287">
        <v>490.6</v>
      </c>
      <c r="K894" s="27">
        <f t="shared" si="304"/>
        <v>6800894.0599999996</v>
      </c>
      <c r="L894" s="27">
        <v>0</v>
      </c>
      <c r="M894" s="27">
        <v>0</v>
      </c>
      <c r="N894" s="27">
        <v>0</v>
      </c>
      <c r="O894" s="27">
        <f>[1]Лист1!$D$290</f>
        <v>6800894.0599999996</v>
      </c>
      <c r="P894" s="27">
        <f t="shared" si="285"/>
        <v>6189.3830178376411</v>
      </c>
      <c r="Q894" s="48">
        <v>9673</v>
      </c>
      <c r="R894" s="49" t="s">
        <v>570</v>
      </c>
      <c r="S894" s="52"/>
      <c r="T894" s="52"/>
      <c r="U894" s="52"/>
    </row>
    <row r="895" spans="1:207" s="53" customFormat="1" ht="30" customHeight="1" x14ac:dyDescent="0.25">
      <c r="A895" s="274"/>
      <c r="B895" s="276"/>
      <c r="C895" s="278"/>
      <c r="D895" s="280"/>
      <c r="E895" s="280"/>
      <c r="F895" s="286"/>
      <c r="G895" s="286"/>
      <c r="H895" s="288"/>
      <c r="I895" s="290"/>
      <c r="J895" s="288"/>
      <c r="K895" s="27">
        <f t="shared" ref="K895" si="306">SUM(L895:O895)</f>
        <v>1762970</v>
      </c>
      <c r="L895" s="27">
        <v>0</v>
      </c>
      <c r="M895" s="27">
        <v>0</v>
      </c>
      <c r="N895" s="27">
        <v>0</v>
      </c>
      <c r="O895" s="27">
        <f>[1]Лист1!$D$2366</f>
        <v>1762970</v>
      </c>
      <c r="P895" s="27">
        <f>K895/H894</f>
        <v>1604.4503094284676</v>
      </c>
      <c r="Q895" s="48">
        <v>9673</v>
      </c>
      <c r="R895" s="49" t="s">
        <v>568</v>
      </c>
      <c r="S895" s="52"/>
      <c r="T895" s="52"/>
      <c r="U895" s="52"/>
    </row>
    <row r="896" spans="1:207" s="30" customFormat="1" ht="30" customHeight="1" x14ac:dyDescent="0.25">
      <c r="A896" s="25">
        <f>A894+1</f>
        <v>799</v>
      </c>
      <c r="B896" s="54" t="s">
        <v>440</v>
      </c>
      <c r="C896" s="25">
        <v>1958</v>
      </c>
      <c r="D896" s="55" t="s">
        <v>1875</v>
      </c>
      <c r="E896" s="25" t="s">
        <v>16</v>
      </c>
      <c r="F896" s="25">
        <v>2</v>
      </c>
      <c r="G896" s="25">
        <v>1</v>
      </c>
      <c r="H896" s="27">
        <v>701.5</v>
      </c>
      <c r="I896" s="27">
        <v>0</v>
      </c>
      <c r="J896" s="27">
        <v>388.1</v>
      </c>
      <c r="K896" s="27">
        <f t="shared" si="304"/>
        <v>2352831</v>
      </c>
      <c r="L896" s="27">
        <v>0</v>
      </c>
      <c r="M896" s="27">
        <v>0</v>
      </c>
      <c r="N896" s="27">
        <v>0</v>
      </c>
      <c r="O896" s="27">
        <f>[1]Лист1!$D$291</f>
        <v>2352831</v>
      </c>
      <c r="P896" s="27">
        <f t="shared" si="285"/>
        <v>3354</v>
      </c>
      <c r="Q896" s="27">
        <v>9673</v>
      </c>
      <c r="R896" s="28" t="s">
        <v>570</v>
      </c>
      <c r="S896" s="58"/>
    </row>
    <row r="897" spans="1:207" s="72" customFormat="1" ht="30" customHeight="1" x14ac:dyDescent="0.25">
      <c r="A897" s="25">
        <f>A896+1</f>
        <v>800</v>
      </c>
      <c r="B897" s="54" t="s">
        <v>952</v>
      </c>
      <c r="C897" s="25">
        <v>1969</v>
      </c>
      <c r="D897" s="55" t="s">
        <v>1875</v>
      </c>
      <c r="E897" s="25" t="s">
        <v>16</v>
      </c>
      <c r="F897" s="56">
        <v>5</v>
      </c>
      <c r="G897" s="57">
        <v>4</v>
      </c>
      <c r="H897" s="27">
        <v>4302.3999999999996</v>
      </c>
      <c r="I897" s="27">
        <v>294.5</v>
      </c>
      <c r="J897" s="27">
        <v>3074.7</v>
      </c>
      <c r="K897" s="27">
        <f t="shared" si="304"/>
        <v>6476700</v>
      </c>
      <c r="L897" s="27">
        <v>0</v>
      </c>
      <c r="M897" s="27">
        <v>0</v>
      </c>
      <c r="N897" s="27">
        <v>0</v>
      </c>
      <c r="O897" s="27">
        <f>[1]Лист1!$D$2367</f>
        <v>6476700</v>
      </c>
      <c r="P897" s="27">
        <f t="shared" si="285"/>
        <v>1505.3690963183342</v>
      </c>
      <c r="Q897" s="27">
        <v>9673</v>
      </c>
      <c r="R897" s="28" t="s">
        <v>568</v>
      </c>
      <c r="V897" s="73"/>
      <c r="W897" s="73"/>
      <c r="X897" s="73"/>
      <c r="Y897" s="73"/>
      <c r="Z897" s="73"/>
      <c r="AA897" s="73"/>
      <c r="AB897" s="73"/>
      <c r="AC897" s="73"/>
      <c r="AD897" s="73"/>
      <c r="AE897" s="73"/>
      <c r="AF897" s="73"/>
      <c r="AG897" s="73"/>
      <c r="AH897" s="73"/>
      <c r="AI897" s="73"/>
      <c r="AJ897" s="73"/>
      <c r="AK897" s="73"/>
      <c r="AL897" s="73"/>
      <c r="AM897" s="73"/>
      <c r="AN897" s="73"/>
      <c r="AO897" s="73"/>
      <c r="AP897" s="73"/>
      <c r="AQ897" s="73"/>
      <c r="AR897" s="73"/>
      <c r="AS897" s="73"/>
      <c r="AT897" s="73"/>
      <c r="AU897" s="73"/>
      <c r="AV897" s="73"/>
      <c r="AW897" s="73"/>
      <c r="AX897" s="73"/>
      <c r="AY897" s="73"/>
      <c r="AZ897" s="73"/>
      <c r="BA897" s="73"/>
      <c r="BB897" s="73"/>
      <c r="BC897" s="73"/>
      <c r="BD897" s="73"/>
      <c r="BE897" s="73"/>
      <c r="BF897" s="73"/>
      <c r="BG897" s="73"/>
      <c r="BH897" s="73"/>
      <c r="BI897" s="73"/>
      <c r="BJ897" s="73"/>
      <c r="BK897" s="73"/>
      <c r="BL897" s="73"/>
      <c r="BM897" s="73"/>
      <c r="BN897" s="73"/>
      <c r="BO897" s="73"/>
      <c r="BP897" s="73"/>
      <c r="BQ897" s="73"/>
      <c r="BR897" s="73"/>
      <c r="BS897" s="73"/>
      <c r="BT897" s="73"/>
      <c r="BU897" s="73"/>
      <c r="BV897" s="73"/>
      <c r="BW897" s="73"/>
      <c r="BX897" s="73"/>
      <c r="BY897" s="73"/>
      <c r="BZ897" s="73"/>
      <c r="CA897" s="73"/>
      <c r="CB897" s="73"/>
      <c r="CC897" s="73"/>
      <c r="CD897" s="73"/>
      <c r="CE897" s="73"/>
      <c r="CF897" s="73"/>
      <c r="CG897" s="73"/>
      <c r="CH897" s="73"/>
      <c r="CI897" s="73"/>
      <c r="CJ897" s="73"/>
      <c r="CK897" s="73"/>
      <c r="CL897" s="73"/>
      <c r="CM897" s="73"/>
      <c r="CN897" s="73"/>
      <c r="CO897" s="73"/>
      <c r="CP897" s="73"/>
      <c r="CQ897" s="73"/>
      <c r="CR897" s="73"/>
      <c r="CS897" s="73"/>
      <c r="CT897" s="73"/>
      <c r="CU897" s="73"/>
      <c r="CV897" s="73"/>
      <c r="CW897" s="73"/>
      <c r="CX897" s="73"/>
      <c r="CY897" s="73"/>
      <c r="CZ897" s="73"/>
      <c r="DA897" s="73"/>
      <c r="DB897" s="73"/>
      <c r="DC897" s="73"/>
      <c r="DD897" s="73"/>
      <c r="DE897" s="73"/>
      <c r="DF897" s="73"/>
      <c r="DG897" s="73"/>
      <c r="DH897" s="73"/>
      <c r="DI897" s="73"/>
      <c r="DJ897" s="73"/>
      <c r="DK897" s="73"/>
      <c r="DL897" s="73"/>
      <c r="DM897" s="73"/>
      <c r="DN897" s="73"/>
      <c r="DO897" s="73"/>
      <c r="DP897" s="73"/>
      <c r="DQ897" s="73"/>
      <c r="DR897" s="73"/>
      <c r="DS897" s="73"/>
      <c r="DT897" s="73"/>
      <c r="DU897" s="73"/>
      <c r="DV897" s="73"/>
      <c r="DW897" s="73"/>
      <c r="DX897" s="73"/>
      <c r="DY897" s="73"/>
      <c r="DZ897" s="73"/>
      <c r="EA897" s="73"/>
      <c r="EB897" s="73"/>
      <c r="EC897" s="73"/>
      <c r="ED897" s="73"/>
      <c r="EE897" s="73"/>
      <c r="EF897" s="73"/>
      <c r="EG897" s="73"/>
      <c r="EH897" s="73"/>
      <c r="EI897" s="73"/>
      <c r="EJ897" s="73"/>
      <c r="EK897" s="73"/>
      <c r="EL897" s="73"/>
      <c r="EM897" s="73"/>
      <c r="EN897" s="73"/>
      <c r="EO897" s="73"/>
      <c r="EP897" s="73"/>
      <c r="EQ897" s="73"/>
      <c r="ER897" s="73"/>
      <c r="ES897" s="73"/>
      <c r="ET897" s="73"/>
      <c r="EU897" s="73"/>
      <c r="EV897" s="73"/>
      <c r="EW897" s="73"/>
      <c r="EX897" s="73"/>
      <c r="EY897" s="73"/>
      <c r="EZ897" s="73"/>
      <c r="FA897" s="73"/>
      <c r="FB897" s="73"/>
      <c r="FC897" s="73"/>
      <c r="FD897" s="73"/>
      <c r="FE897" s="73"/>
      <c r="FF897" s="73"/>
      <c r="FG897" s="73"/>
      <c r="FH897" s="73"/>
      <c r="FI897" s="73"/>
      <c r="FJ897" s="73"/>
      <c r="FK897" s="73"/>
      <c r="FL897" s="73"/>
      <c r="FM897" s="73"/>
      <c r="FN897" s="73"/>
      <c r="FO897" s="73"/>
      <c r="FP897" s="73"/>
      <c r="FQ897" s="73"/>
      <c r="FR897" s="73"/>
      <c r="FS897" s="73"/>
      <c r="FT897" s="73"/>
      <c r="FU897" s="73"/>
      <c r="FV897" s="73"/>
      <c r="FW897" s="73"/>
      <c r="FX897" s="73"/>
      <c r="FY897" s="73"/>
      <c r="FZ897" s="73"/>
      <c r="GA897" s="73"/>
      <c r="GB897" s="73"/>
      <c r="GC897" s="73"/>
      <c r="GD897" s="73"/>
      <c r="GE897" s="73"/>
      <c r="GF897" s="73"/>
      <c r="GG897" s="73"/>
      <c r="GH897" s="73"/>
      <c r="GI897" s="73"/>
      <c r="GJ897" s="73"/>
      <c r="GK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</row>
    <row r="898" spans="1:207" s="72" customFormat="1" ht="30" customHeight="1" x14ac:dyDescent="0.25">
      <c r="A898" s="25">
        <f>A897+1</f>
        <v>801</v>
      </c>
      <c r="B898" s="54" t="s">
        <v>441</v>
      </c>
      <c r="C898" s="25">
        <v>1959</v>
      </c>
      <c r="D898" s="55" t="s">
        <v>1875</v>
      </c>
      <c r="E898" s="25" t="s">
        <v>16</v>
      </c>
      <c r="F898" s="25">
        <v>2</v>
      </c>
      <c r="G898" s="25">
        <v>1</v>
      </c>
      <c r="H898" s="27">
        <v>713.8</v>
      </c>
      <c r="I898" s="27">
        <v>0</v>
      </c>
      <c r="J898" s="27">
        <v>398.6</v>
      </c>
      <c r="K898" s="27">
        <f t="shared" si="304"/>
        <v>2394085.1999999997</v>
      </c>
      <c r="L898" s="27">
        <v>0</v>
      </c>
      <c r="M898" s="27">
        <v>0</v>
      </c>
      <c r="N898" s="27">
        <v>0</v>
      </c>
      <c r="O898" s="27">
        <f>[1]Лист1!$D$292</f>
        <v>2394085.1999999997</v>
      </c>
      <c r="P898" s="27">
        <f t="shared" si="285"/>
        <v>3354</v>
      </c>
      <c r="Q898" s="27">
        <v>9673</v>
      </c>
      <c r="R898" s="28" t="s">
        <v>570</v>
      </c>
      <c r="V898" s="73"/>
      <c r="W898" s="73"/>
      <c r="X898" s="73"/>
      <c r="Y898" s="73"/>
      <c r="Z898" s="73"/>
      <c r="AA898" s="73"/>
      <c r="AB898" s="73"/>
      <c r="AC898" s="73"/>
      <c r="AD898" s="73"/>
      <c r="AE898" s="73"/>
      <c r="AF898" s="73"/>
      <c r="AG898" s="73"/>
      <c r="AH898" s="73"/>
      <c r="AI898" s="73"/>
      <c r="AJ898" s="73"/>
      <c r="AK898" s="73"/>
      <c r="AL898" s="73"/>
      <c r="AM898" s="73"/>
      <c r="AN898" s="73"/>
      <c r="AO898" s="73"/>
      <c r="AP898" s="73"/>
      <c r="AQ898" s="73"/>
      <c r="AR898" s="73"/>
      <c r="AS898" s="73"/>
      <c r="AT898" s="73"/>
      <c r="AU898" s="73"/>
      <c r="AV898" s="73"/>
      <c r="AW898" s="73"/>
      <c r="AX898" s="73"/>
      <c r="AY898" s="73"/>
      <c r="AZ898" s="73"/>
      <c r="BA898" s="73"/>
      <c r="BB898" s="73"/>
      <c r="BC898" s="73"/>
      <c r="BD898" s="73"/>
      <c r="BE898" s="73"/>
      <c r="BF898" s="73"/>
      <c r="BG898" s="73"/>
      <c r="BH898" s="73"/>
      <c r="BI898" s="73"/>
      <c r="BJ898" s="73"/>
      <c r="BK898" s="73"/>
      <c r="BL898" s="73"/>
      <c r="BM898" s="73"/>
      <c r="BN898" s="73"/>
      <c r="BO898" s="73"/>
      <c r="BP898" s="73"/>
      <c r="BQ898" s="73"/>
      <c r="BR898" s="73"/>
      <c r="BS898" s="73"/>
      <c r="BT898" s="73"/>
      <c r="BU898" s="73"/>
      <c r="BV898" s="73"/>
      <c r="BW898" s="73"/>
      <c r="BX898" s="73"/>
      <c r="BY898" s="73"/>
      <c r="BZ898" s="73"/>
      <c r="CA898" s="73"/>
      <c r="CB898" s="73"/>
      <c r="CC898" s="73"/>
      <c r="CD898" s="73"/>
      <c r="CE898" s="73"/>
      <c r="CF898" s="73"/>
      <c r="CG898" s="73"/>
      <c r="CH898" s="73"/>
      <c r="CI898" s="73"/>
      <c r="CJ898" s="73"/>
      <c r="CK898" s="73"/>
      <c r="CL898" s="73"/>
      <c r="CM898" s="73"/>
      <c r="CN898" s="73"/>
      <c r="CO898" s="73"/>
      <c r="CP898" s="73"/>
      <c r="CQ898" s="73"/>
      <c r="CR898" s="73"/>
      <c r="CS898" s="73"/>
      <c r="CT898" s="73"/>
      <c r="CU898" s="73"/>
      <c r="CV898" s="73"/>
      <c r="CW898" s="73"/>
      <c r="CX898" s="73"/>
      <c r="CY898" s="73"/>
      <c r="CZ898" s="73"/>
      <c r="DA898" s="73"/>
      <c r="DB898" s="73"/>
      <c r="DC898" s="73"/>
      <c r="DD898" s="73"/>
      <c r="DE898" s="73"/>
      <c r="DF898" s="73"/>
      <c r="DG898" s="73"/>
      <c r="DH898" s="73"/>
      <c r="DI898" s="73"/>
      <c r="DJ898" s="73"/>
      <c r="DK898" s="73"/>
      <c r="DL898" s="73"/>
      <c r="DM898" s="73"/>
      <c r="DN898" s="73"/>
      <c r="DO898" s="73"/>
      <c r="DP898" s="73"/>
      <c r="DQ898" s="73"/>
      <c r="DR898" s="73"/>
      <c r="DS898" s="73"/>
      <c r="DT898" s="73"/>
      <c r="DU898" s="73"/>
      <c r="DV898" s="73"/>
      <c r="DW898" s="73"/>
      <c r="DX898" s="73"/>
      <c r="DY898" s="73"/>
      <c r="DZ898" s="73"/>
      <c r="EA898" s="73"/>
      <c r="EB898" s="73"/>
      <c r="EC898" s="73"/>
      <c r="ED898" s="73"/>
      <c r="EE898" s="73"/>
      <c r="EF898" s="73"/>
      <c r="EG898" s="73"/>
      <c r="EH898" s="73"/>
      <c r="EI898" s="73"/>
      <c r="EJ898" s="73"/>
      <c r="EK898" s="73"/>
      <c r="EL898" s="73"/>
      <c r="EM898" s="73"/>
      <c r="EN898" s="73"/>
      <c r="EO898" s="73"/>
      <c r="EP898" s="73"/>
      <c r="EQ898" s="73"/>
      <c r="ER898" s="73"/>
      <c r="ES898" s="73"/>
      <c r="ET898" s="73"/>
      <c r="EU898" s="73"/>
      <c r="EV898" s="73"/>
      <c r="EW898" s="73"/>
      <c r="EX898" s="73"/>
      <c r="EY898" s="73"/>
      <c r="EZ898" s="73"/>
      <c r="FA898" s="73"/>
      <c r="FB898" s="73"/>
      <c r="FC898" s="73"/>
      <c r="FD898" s="73"/>
      <c r="FE898" s="73"/>
      <c r="FF898" s="73"/>
      <c r="FG898" s="73"/>
      <c r="FH898" s="73"/>
      <c r="FI898" s="73"/>
      <c r="FJ898" s="73"/>
      <c r="FK898" s="73"/>
      <c r="FL898" s="73"/>
      <c r="FM898" s="73"/>
      <c r="FN898" s="73"/>
      <c r="FO898" s="73"/>
      <c r="FP898" s="73"/>
      <c r="FQ898" s="73"/>
      <c r="FR898" s="73"/>
      <c r="FS898" s="73"/>
      <c r="FT898" s="73"/>
      <c r="FU898" s="73"/>
      <c r="FV898" s="73"/>
      <c r="FW898" s="73"/>
      <c r="FX898" s="73"/>
      <c r="FY898" s="73"/>
      <c r="FZ898" s="73"/>
      <c r="GA898" s="73"/>
      <c r="GB898" s="73"/>
      <c r="GC898" s="73"/>
      <c r="GD898" s="73"/>
      <c r="GE898" s="73"/>
      <c r="GF898" s="73"/>
      <c r="GG898" s="73"/>
      <c r="GH898" s="73"/>
      <c r="GI898" s="73"/>
      <c r="GJ898" s="73"/>
      <c r="GK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</row>
    <row r="899" spans="1:207" s="72" customFormat="1" ht="30" customHeight="1" x14ac:dyDescent="0.25">
      <c r="A899" s="25">
        <f>A898+1</f>
        <v>802</v>
      </c>
      <c r="B899" s="54" t="s">
        <v>2589</v>
      </c>
      <c r="C899" s="26">
        <v>1957</v>
      </c>
      <c r="D899" s="26" t="s">
        <v>1875</v>
      </c>
      <c r="E899" s="26" t="s">
        <v>16</v>
      </c>
      <c r="F899" s="110">
        <v>2</v>
      </c>
      <c r="G899" s="110">
        <v>1</v>
      </c>
      <c r="H899" s="48">
        <v>804.4</v>
      </c>
      <c r="I899" s="11">
        <v>0</v>
      </c>
      <c r="J899" s="48">
        <v>451.8</v>
      </c>
      <c r="K899" s="27">
        <f t="shared" ref="K899" si="307">SUM(L899:O899)</f>
        <v>3126025.6</v>
      </c>
      <c r="L899" s="27">
        <v>0</v>
      </c>
      <c r="M899" s="27">
        <v>0</v>
      </c>
      <c r="N899" s="27">
        <v>0</v>
      </c>
      <c r="O899" s="27">
        <f>[1]Лист1!$D$2368</f>
        <v>3126025.6</v>
      </c>
      <c r="P899" s="27">
        <f t="shared" si="285"/>
        <v>3886.1581302834411</v>
      </c>
      <c r="Q899" s="27">
        <v>9673</v>
      </c>
      <c r="R899" s="28" t="s">
        <v>568</v>
      </c>
      <c r="V899" s="73"/>
      <c r="W899" s="73"/>
      <c r="X899" s="73"/>
      <c r="Y899" s="73"/>
      <c r="Z899" s="73"/>
      <c r="AA899" s="73"/>
      <c r="AB899" s="73"/>
      <c r="AC899" s="73"/>
      <c r="AD899" s="73"/>
      <c r="AE899" s="73"/>
      <c r="AF899" s="73"/>
      <c r="AG899" s="73"/>
      <c r="AH899" s="73"/>
      <c r="AI899" s="73"/>
      <c r="AJ899" s="73"/>
      <c r="AK899" s="73"/>
      <c r="AL899" s="73"/>
      <c r="AM899" s="73"/>
      <c r="AN899" s="73"/>
      <c r="AO899" s="73"/>
      <c r="AP899" s="73"/>
      <c r="AQ899" s="73"/>
      <c r="AR899" s="73"/>
      <c r="AS899" s="73"/>
      <c r="AT899" s="73"/>
      <c r="AU899" s="73"/>
      <c r="AV899" s="73"/>
      <c r="AW899" s="73"/>
      <c r="AX899" s="73"/>
      <c r="AY899" s="73"/>
      <c r="AZ899" s="73"/>
      <c r="BA899" s="73"/>
      <c r="BB899" s="73"/>
      <c r="BC899" s="73"/>
      <c r="BD899" s="73"/>
      <c r="BE899" s="73"/>
      <c r="BF899" s="73"/>
      <c r="BG899" s="73"/>
      <c r="BH899" s="73"/>
      <c r="BI899" s="73"/>
      <c r="BJ899" s="73"/>
      <c r="BK899" s="73"/>
      <c r="BL899" s="73"/>
      <c r="BM899" s="73"/>
      <c r="BN899" s="73"/>
      <c r="BO899" s="73"/>
      <c r="BP899" s="73"/>
      <c r="BQ899" s="73"/>
      <c r="BR899" s="73"/>
      <c r="BS899" s="73"/>
      <c r="BT899" s="73"/>
      <c r="BU899" s="73"/>
      <c r="BV899" s="73"/>
      <c r="BW899" s="73"/>
      <c r="BX899" s="73"/>
      <c r="BY899" s="73"/>
      <c r="BZ899" s="73"/>
      <c r="CA899" s="73"/>
      <c r="CB899" s="73"/>
      <c r="CC899" s="73"/>
      <c r="CD899" s="73"/>
      <c r="CE899" s="73"/>
      <c r="CF899" s="73"/>
      <c r="CG899" s="73"/>
      <c r="CH899" s="73"/>
      <c r="CI899" s="73"/>
      <c r="CJ899" s="73"/>
      <c r="CK899" s="73"/>
      <c r="CL899" s="73"/>
      <c r="CM899" s="73"/>
      <c r="CN899" s="73"/>
      <c r="CO899" s="73"/>
      <c r="CP899" s="73"/>
      <c r="CQ899" s="73"/>
      <c r="CR899" s="73"/>
      <c r="CS899" s="73"/>
      <c r="CT899" s="73"/>
      <c r="CU899" s="73"/>
      <c r="CV899" s="73"/>
      <c r="CW899" s="73"/>
      <c r="CX899" s="73"/>
      <c r="CY899" s="73"/>
      <c r="CZ899" s="73"/>
      <c r="DA899" s="73"/>
      <c r="DB899" s="73"/>
      <c r="DC899" s="73"/>
      <c r="DD899" s="73"/>
      <c r="DE899" s="73"/>
      <c r="DF899" s="73"/>
      <c r="DG899" s="73"/>
      <c r="DH899" s="73"/>
      <c r="DI899" s="73"/>
      <c r="DJ899" s="73"/>
      <c r="DK899" s="73"/>
      <c r="DL899" s="73"/>
      <c r="DM899" s="73"/>
      <c r="DN899" s="73"/>
      <c r="DO899" s="73"/>
      <c r="DP899" s="73"/>
      <c r="DQ899" s="73"/>
      <c r="DR899" s="73"/>
      <c r="DS899" s="73"/>
      <c r="DT899" s="73"/>
      <c r="DU899" s="73"/>
      <c r="DV899" s="73"/>
      <c r="DW899" s="73"/>
      <c r="DX899" s="73"/>
      <c r="DY899" s="73"/>
      <c r="DZ899" s="73"/>
      <c r="EA899" s="73"/>
      <c r="EB899" s="73"/>
      <c r="EC899" s="73"/>
      <c r="ED899" s="73"/>
      <c r="EE899" s="73"/>
      <c r="EF899" s="73"/>
      <c r="EG899" s="73"/>
      <c r="EH899" s="73"/>
      <c r="EI899" s="73"/>
      <c r="EJ899" s="73"/>
      <c r="EK899" s="73"/>
      <c r="EL899" s="73"/>
      <c r="EM899" s="73"/>
      <c r="EN899" s="73"/>
      <c r="EO899" s="73"/>
      <c r="EP899" s="73"/>
      <c r="EQ899" s="73"/>
      <c r="ER899" s="73"/>
      <c r="ES899" s="73"/>
      <c r="ET899" s="73"/>
      <c r="EU899" s="73"/>
      <c r="EV899" s="73"/>
      <c r="EW899" s="73"/>
      <c r="EX899" s="73"/>
      <c r="EY899" s="73"/>
      <c r="EZ899" s="73"/>
      <c r="FA899" s="73"/>
      <c r="FB899" s="73"/>
      <c r="FC899" s="73"/>
      <c r="FD899" s="73"/>
      <c r="FE899" s="73"/>
      <c r="FF899" s="73"/>
      <c r="FG899" s="73"/>
      <c r="FH899" s="73"/>
      <c r="FI899" s="73"/>
      <c r="FJ899" s="73"/>
      <c r="FK899" s="73"/>
      <c r="FL899" s="73"/>
      <c r="FM899" s="73"/>
      <c r="FN899" s="73"/>
      <c r="FO899" s="73"/>
      <c r="FP899" s="73"/>
      <c r="FQ899" s="73"/>
      <c r="FR899" s="73"/>
      <c r="FS899" s="73"/>
      <c r="FT899" s="73"/>
      <c r="FU899" s="73"/>
      <c r="FV899" s="73"/>
      <c r="FW899" s="73"/>
      <c r="FX899" s="73"/>
      <c r="FY899" s="73"/>
      <c r="FZ899" s="73"/>
      <c r="GA899" s="73"/>
      <c r="GB899" s="73"/>
      <c r="GC899" s="73"/>
      <c r="GD899" s="73"/>
      <c r="GE899" s="73"/>
      <c r="GF899" s="73"/>
      <c r="GG899" s="73"/>
      <c r="GH899" s="73"/>
      <c r="GI899" s="73"/>
      <c r="GJ899" s="73"/>
      <c r="GK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</row>
    <row r="900" spans="1:207" s="53" customFormat="1" ht="30" customHeight="1" x14ac:dyDescent="0.25">
      <c r="A900" s="273">
        <f>A899+1</f>
        <v>803</v>
      </c>
      <c r="B900" s="275" t="s">
        <v>2456</v>
      </c>
      <c r="C900" s="277">
        <v>1966</v>
      </c>
      <c r="D900" s="279" t="s">
        <v>1875</v>
      </c>
      <c r="E900" s="279" t="s">
        <v>16</v>
      </c>
      <c r="F900" s="285">
        <v>2</v>
      </c>
      <c r="G900" s="285">
        <v>2</v>
      </c>
      <c r="H900" s="287">
        <v>559.5</v>
      </c>
      <c r="I900" s="287">
        <v>71.099999999999994</v>
      </c>
      <c r="J900" s="287">
        <v>235.5</v>
      </c>
      <c r="K900" s="27">
        <f t="shared" si="304"/>
        <v>4336730.4800000004</v>
      </c>
      <c r="L900" s="27">
        <v>0</v>
      </c>
      <c r="M900" s="27">
        <v>0</v>
      </c>
      <c r="N900" s="27">
        <v>0</v>
      </c>
      <c r="O900" s="27">
        <f>[1]Лист1!$D$293</f>
        <v>4336730.4800000004</v>
      </c>
      <c r="P900" s="27">
        <f t="shared" si="285"/>
        <v>7751.0821805183205</v>
      </c>
      <c r="Q900" s="27">
        <v>9673</v>
      </c>
      <c r="R900" s="49" t="s">
        <v>570</v>
      </c>
      <c r="S900" s="52"/>
      <c r="T900" s="52"/>
      <c r="U900" s="52"/>
    </row>
    <row r="901" spans="1:207" s="53" customFormat="1" ht="30" customHeight="1" x14ac:dyDescent="0.25">
      <c r="A901" s="274"/>
      <c r="B901" s="276"/>
      <c r="C901" s="278"/>
      <c r="D901" s="280"/>
      <c r="E901" s="280"/>
      <c r="F901" s="286"/>
      <c r="G901" s="286"/>
      <c r="H901" s="288"/>
      <c r="I901" s="288"/>
      <c r="J901" s="288"/>
      <c r="K901" s="27">
        <f t="shared" ref="K901" si="308">SUM(L901:O901)</f>
        <v>605583.5</v>
      </c>
      <c r="L901" s="27">
        <v>0</v>
      </c>
      <c r="M901" s="27">
        <v>0</v>
      </c>
      <c r="N901" s="27">
        <v>0</v>
      </c>
      <c r="O901" s="27">
        <f>[1]Лист1!$D$2369</f>
        <v>605583.5</v>
      </c>
      <c r="P901" s="27">
        <f>K901/H900</f>
        <v>1082.3655049151027</v>
      </c>
      <c r="Q901" s="27">
        <v>9673</v>
      </c>
      <c r="R901" s="49" t="s">
        <v>568</v>
      </c>
      <c r="S901" s="52"/>
      <c r="T901" s="52"/>
      <c r="U901" s="52"/>
    </row>
    <row r="902" spans="1:207" s="30" customFormat="1" ht="30" customHeight="1" x14ac:dyDescent="0.25">
      <c r="A902" s="25">
        <f>A900+1</f>
        <v>804</v>
      </c>
      <c r="B902" s="54" t="s">
        <v>953</v>
      </c>
      <c r="C902" s="25">
        <v>1967</v>
      </c>
      <c r="D902" s="55" t="s">
        <v>1875</v>
      </c>
      <c r="E902" s="25" t="s">
        <v>16</v>
      </c>
      <c r="F902" s="56">
        <v>2</v>
      </c>
      <c r="G902" s="57">
        <v>2</v>
      </c>
      <c r="H902" s="27">
        <v>898.3</v>
      </c>
      <c r="I902" s="27">
        <v>0</v>
      </c>
      <c r="J902" s="27">
        <v>487.5</v>
      </c>
      <c r="K902" s="27">
        <f t="shared" si="304"/>
        <v>10658279.199999999</v>
      </c>
      <c r="L902" s="27">
        <v>0</v>
      </c>
      <c r="M902" s="27">
        <v>0</v>
      </c>
      <c r="N902" s="27">
        <v>0</v>
      </c>
      <c r="O902" s="27">
        <f>[1]Лист1!$D$2370</f>
        <v>10658279.199999999</v>
      </c>
      <c r="P902" s="27">
        <f t="shared" si="285"/>
        <v>11864.944005343426</v>
      </c>
      <c r="Q902" s="27">
        <v>9673</v>
      </c>
      <c r="R902" s="28" t="s">
        <v>568</v>
      </c>
      <c r="S902" s="58"/>
    </row>
    <row r="903" spans="1:207" s="30" customFormat="1" ht="30" customHeight="1" x14ac:dyDescent="0.25">
      <c r="A903" s="25">
        <f>A902+1</f>
        <v>805</v>
      </c>
      <c r="B903" s="59" t="s">
        <v>955</v>
      </c>
      <c r="C903" s="25">
        <v>1979</v>
      </c>
      <c r="D903" s="55" t="s">
        <v>1875</v>
      </c>
      <c r="E903" s="25" t="s">
        <v>16</v>
      </c>
      <c r="F903" s="56">
        <v>5</v>
      </c>
      <c r="G903" s="57">
        <v>1</v>
      </c>
      <c r="H903" s="27">
        <v>2651.7</v>
      </c>
      <c r="I903" s="27">
        <v>0</v>
      </c>
      <c r="J903" s="27">
        <v>1936.4</v>
      </c>
      <c r="K903" s="27">
        <f>SUM(L903:O903)</f>
        <v>13260900.799999999</v>
      </c>
      <c r="L903" s="27">
        <v>0</v>
      </c>
      <c r="M903" s="27">
        <v>0</v>
      </c>
      <c r="N903" s="27">
        <v>0</v>
      </c>
      <c r="O903" s="27">
        <f>[1]Лист1!$D$2371</f>
        <v>13260900.799999999</v>
      </c>
      <c r="P903" s="27">
        <f t="shared" si="285"/>
        <v>5000.9053814534072</v>
      </c>
      <c r="Q903" s="27">
        <v>9673</v>
      </c>
      <c r="R903" s="28" t="s">
        <v>568</v>
      </c>
      <c r="S903" s="58"/>
    </row>
    <row r="904" spans="1:207" s="72" customFormat="1" ht="30" customHeight="1" x14ac:dyDescent="0.25">
      <c r="A904" s="25">
        <f t="shared" ref="A904:A920" si="309">A903+1</f>
        <v>806</v>
      </c>
      <c r="B904" s="54" t="s">
        <v>954</v>
      </c>
      <c r="C904" s="25">
        <v>1981</v>
      </c>
      <c r="D904" s="55" t="s">
        <v>1875</v>
      </c>
      <c r="E904" s="25" t="s">
        <v>16</v>
      </c>
      <c r="F904" s="56">
        <v>1</v>
      </c>
      <c r="G904" s="57">
        <v>1</v>
      </c>
      <c r="H904" s="27">
        <v>575.29999999999995</v>
      </c>
      <c r="I904" s="27">
        <v>0</v>
      </c>
      <c r="J904" s="27">
        <v>318.39999999999998</v>
      </c>
      <c r="K904" s="27">
        <f t="shared" si="304"/>
        <v>3575287.1999999997</v>
      </c>
      <c r="L904" s="27">
        <v>0</v>
      </c>
      <c r="M904" s="27">
        <v>0</v>
      </c>
      <c r="N904" s="27">
        <v>0</v>
      </c>
      <c r="O904" s="27">
        <f>[1]Лист1!$D$2372</f>
        <v>3575287.1999999997</v>
      </c>
      <c r="P904" s="27">
        <f t="shared" si="285"/>
        <v>6214.6483573787591</v>
      </c>
      <c r="Q904" s="27">
        <v>9673</v>
      </c>
      <c r="R904" s="28" t="s">
        <v>568</v>
      </c>
      <c r="V904" s="73"/>
      <c r="W904" s="73"/>
      <c r="X904" s="73"/>
      <c r="Y904" s="73"/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  <c r="AL904" s="73"/>
      <c r="AM904" s="73"/>
      <c r="AN904" s="73"/>
      <c r="AO904" s="73"/>
      <c r="AP904" s="73"/>
      <c r="AQ904" s="73"/>
      <c r="AR904" s="73"/>
      <c r="AS904" s="73"/>
      <c r="AT904" s="73"/>
      <c r="AU904" s="73"/>
      <c r="AV904" s="73"/>
      <c r="AW904" s="73"/>
      <c r="AX904" s="73"/>
      <c r="AY904" s="73"/>
      <c r="AZ904" s="73"/>
      <c r="BA904" s="73"/>
      <c r="BB904" s="73"/>
      <c r="BC904" s="73"/>
      <c r="BD904" s="73"/>
      <c r="BE904" s="73"/>
      <c r="BF904" s="73"/>
      <c r="BG904" s="73"/>
      <c r="BH904" s="73"/>
      <c r="BI904" s="73"/>
      <c r="BJ904" s="73"/>
      <c r="BK904" s="73"/>
      <c r="BL904" s="73"/>
      <c r="BM904" s="73"/>
      <c r="BN904" s="73"/>
      <c r="BO904" s="73"/>
      <c r="BP904" s="73"/>
      <c r="BQ904" s="73"/>
      <c r="BR904" s="73"/>
      <c r="BS904" s="73"/>
      <c r="BT904" s="73"/>
      <c r="BU904" s="73"/>
      <c r="BV904" s="73"/>
      <c r="BW904" s="73"/>
      <c r="BX904" s="73"/>
      <c r="BY904" s="73"/>
      <c r="BZ904" s="73"/>
      <c r="CA904" s="73"/>
      <c r="CB904" s="73"/>
      <c r="CC904" s="73"/>
      <c r="CD904" s="73"/>
      <c r="CE904" s="73"/>
      <c r="CF904" s="73"/>
      <c r="CG904" s="73"/>
      <c r="CH904" s="73"/>
      <c r="CI904" s="73"/>
      <c r="CJ904" s="73"/>
      <c r="CK904" s="73"/>
      <c r="CL904" s="73"/>
      <c r="CM904" s="73"/>
      <c r="CN904" s="73"/>
      <c r="CO904" s="73"/>
      <c r="CP904" s="73"/>
      <c r="CQ904" s="73"/>
      <c r="CR904" s="73"/>
      <c r="CS904" s="73"/>
      <c r="CT904" s="73"/>
      <c r="CU904" s="73"/>
      <c r="CV904" s="73"/>
      <c r="CW904" s="73"/>
      <c r="CX904" s="73"/>
      <c r="CY904" s="73"/>
      <c r="CZ904" s="73"/>
      <c r="DA904" s="73"/>
      <c r="DB904" s="73"/>
      <c r="DC904" s="73"/>
      <c r="DD904" s="73"/>
      <c r="DE904" s="73"/>
      <c r="DF904" s="73"/>
      <c r="DG904" s="73"/>
      <c r="DH904" s="73"/>
      <c r="DI904" s="73"/>
      <c r="DJ904" s="73"/>
      <c r="DK904" s="73"/>
      <c r="DL904" s="73"/>
      <c r="DM904" s="73"/>
      <c r="DN904" s="73"/>
      <c r="DO904" s="73"/>
      <c r="DP904" s="73"/>
      <c r="DQ904" s="73"/>
      <c r="DR904" s="73"/>
      <c r="DS904" s="73"/>
      <c r="DT904" s="73"/>
      <c r="DU904" s="73"/>
      <c r="DV904" s="73"/>
      <c r="DW904" s="73"/>
      <c r="DX904" s="73"/>
      <c r="DY904" s="73"/>
      <c r="DZ904" s="73"/>
      <c r="EA904" s="73"/>
      <c r="EB904" s="73"/>
      <c r="EC904" s="73"/>
      <c r="ED904" s="73"/>
      <c r="EE904" s="73"/>
      <c r="EF904" s="73"/>
      <c r="EG904" s="73"/>
      <c r="EH904" s="73"/>
      <c r="EI904" s="73"/>
      <c r="EJ904" s="73"/>
      <c r="EK904" s="73"/>
      <c r="EL904" s="73"/>
      <c r="EM904" s="73"/>
      <c r="EN904" s="73"/>
      <c r="EO904" s="73"/>
      <c r="EP904" s="73"/>
      <c r="EQ904" s="73"/>
      <c r="ER904" s="73"/>
      <c r="ES904" s="73"/>
      <c r="ET904" s="73"/>
      <c r="EU904" s="73"/>
      <c r="EV904" s="73"/>
      <c r="EW904" s="73"/>
      <c r="EX904" s="73"/>
      <c r="EY904" s="73"/>
      <c r="EZ904" s="73"/>
      <c r="FA904" s="73"/>
      <c r="FB904" s="73"/>
      <c r="FC904" s="73"/>
      <c r="FD904" s="73"/>
      <c r="FE904" s="73"/>
      <c r="FF904" s="73"/>
      <c r="FG904" s="73"/>
      <c r="FH904" s="73"/>
      <c r="FI904" s="73"/>
      <c r="FJ904" s="73"/>
      <c r="FK904" s="73"/>
      <c r="FL904" s="73"/>
      <c r="FM904" s="73"/>
      <c r="FN904" s="73"/>
      <c r="FO904" s="73"/>
      <c r="FP904" s="73"/>
      <c r="FQ904" s="73"/>
      <c r="FR904" s="73"/>
      <c r="FS904" s="73"/>
      <c r="FT904" s="73"/>
      <c r="FU904" s="73"/>
      <c r="FV904" s="73"/>
      <c r="FW904" s="73"/>
      <c r="FX904" s="73"/>
      <c r="FY904" s="73"/>
      <c r="FZ904" s="73"/>
      <c r="GA904" s="73"/>
      <c r="GB904" s="73"/>
      <c r="GC904" s="73"/>
      <c r="GD904" s="73"/>
      <c r="GE904" s="73"/>
      <c r="GF904" s="73"/>
      <c r="GG904" s="73"/>
      <c r="GH904" s="73"/>
      <c r="GI904" s="73"/>
      <c r="GJ904" s="73"/>
      <c r="GK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</row>
    <row r="905" spans="1:207" s="72" customFormat="1" ht="30" customHeight="1" x14ac:dyDescent="0.25">
      <c r="A905" s="25">
        <f t="shared" si="309"/>
        <v>807</v>
      </c>
      <c r="B905" s="54" t="s">
        <v>2590</v>
      </c>
      <c r="C905" s="25">
        <v>1961</v>
      </c>
      <c r="D905" s="26" t="s">
        <v>1875</v>
      </c>
      <c r="E905" s="26" t="s">
        <v>16</v>
      </c>
      <c r="F905" s="110">
        <v>3</v>
      </c>
      <c r="G905" s="110">
        <v>1</v>
      </c>
      <c r="H905" s="48">
        <v>1038.9000000000001</v>
      </c>
      <c r="I905" s="11">
        <v>0</v>
      </c>
      <c r="J905" s="48">
        <v>602.6</v>
      </c>
      <c r="K905" s="27">
        <f t="shared" ref="K905" si="310">SUM(L905:O905)</f>
        <v>5000965.5</v>
      </c>
      <c r="L905" s="27">
        <v>0</v>
      </c>
      <c r="M905" s="27">
        <v>0</v>
      </c>
      <c r="N905" s="27">
        <v>0</v>
      </c>
      <c r="O905" s="27">
        <f>[1]Лист1!$D$2373</f>
        <v>5000965.5</v>
      </c>
      <c r="P905" s="27">
        <f t="shared" si="285"/>
        <v>4813.7120993358358</v>
      </c>
      <c r="Q905" s="27">
        <v>9673</v>
      </c>
      <c r="R905" s="28" t="s">
        <v>568</v>
      </c>
      <c r="V905" s="73"/>
      <c r="W905" s="73"/>
      <c r="X905" s="73"/>
      <c r="Y905" s="73"/>
      <c r="Z905" s="73"/>
      <c r="AA905" s="73"/>
      <c r="AB905" s="73"/>
      <c r="AC905" s="73"/>
      <c r="AD905" s="73"/>
      <c r="AE905" s="73"/>
      <c r="AF905" s="73"/>
      <c r="AG905" s="73"/>
      <c r="AH905" s="73"/>
      <c r="AI905" s="73"/>
      <c r="AJ905" s="73"/>
      <c r="AK905" s="73"/>
      <c r="AL905" s="73"/>
      <c r="AM905" s="73"/>
      <c r="AN905" s="73"/>
      <c r="AO905" s="73"/>
      <c r="AP905" s="73"/>
      <c r="AQ905" s="73"/>
      <c r="AR905" s="73"/>
      <c r="AS905" s="73"/>
      <c r="AT905" s="73"/>
      <c r="AU905" s="73"/>
      <c r="AV905" s="73"/>
      <c r="AW905" s="73"/>
      <c r="AX905" s="73"/>
      <c r="AY905" s="73"/>
      <c r="AZ905" s="73"/>
      <c r="BA905" s="73"/>
      <c r="BB905" s="73"/>
      <c r="BC905" s="73"/>
      <c r="BD905" s="73"/>
      <c r="BE905" s="73"/>
      <c r="BF905" s="73"/>
      <c r="BG905" s="73"/>
      <c r="BH905" s="73"/>
      <c r="BI905" s="73"/>
      <c r="BJ905" s="73"/>
      <c r="BK905" s="73"/>
      <c r="BL905" s="73"/>
      <c r="BM905" s="73"/>
      <c r="BN905" s="73"/>
      <c r="BO905" s="73"/>
      <c r="BP905" s="73"/>
      <c r="BQ905" s="73"/>
      <c r="BR905" s="73"/>
      <c r="BS905" s="73"/>
      <c r="BT905" s="73"/>
      <c r="BU905" s="73"/>
      <c r="BV905" s="73"/>
      <c r="BW905" s="73"/>
      <c r="BX905" s="73"/>
      <c r="BY905" s="73"/>
      <c r="BZ905" s="73"/>
      <c r="CA905" s="73"/>
      <c r="CB905" s="73"/>
      <c r="CC905" s="73"/>
      <c r="CD905" s="73"/>
      <c r="CE905" s="73"/>
      <c r="CF905" s="73"/>
      <c r="CG905" s="73"/>
      <c r="CH905" s="73"/>
      <c r="CI905" s="73"/>
      <c r="CJ905" s="73"/>
      <c r="CK905" s="73"/>
      <c r="CL905" s="73"/>
      <c r="CM905" s="73"/>
      <c r="CN905" s="73"/>
      <c r="CO905" s="73"/>
      <c r="CP905" s="73"/>
      <c r="CQ905" s="73"/>
      <c r="CR905" s="73"/>
      <c r="CS905" s="73"/>
      <c r="CT905" s="73"/>
      <c r="CU905" s="73"/>
      <c r="CV905" s="73"/>
      <c r="CW905" s="73"/>
      <c r="CX905" s="73"/>
      <c r="CY905" s="73"/>
      <c r="CZ905" s="73"/>
      <c r="DA905" s="73"/>
      <c r="DB905" s="73"/>
      <c r="DC905" s="73"/>
      <c r="DD905" s="73"/>
      <c r="DE905" s="73"/>
      <c r="DF905" s="73"/>
      <c r="DG905" s="73"/>
      <c r="DH905" s="73"/>
      <c r="DI905" s="73"/>
      <c r="DJ905" s="73"/>
      <c r="DK905" s="73"/>
      <c r="DL905" s="73"/>
      <c r="DM905" s="73"/>
      <c r="DN905" s="73"/>
      <c r="DO905" s="73"/>
      <c r="DP905" s="73"/>
      <c r="DQ905" s="73"/>
      <c r="DR905" s="73"/>
      <c r="DS905" s="73"/>
      <c r="DT905" s="73"/>
      <c r="DU905" s="73"/>
      <c r="DV905" s="73"/>
      <c r="DW905" s="73"/>
      <c r="DX905" s="73"/>
      <c r="DY905" s="73"/>
      <c r="DZ905" s="73"/>
      <c r="EA905" s="73"/>
      <c r="EB905" s="73"/>
      <c r="EC905" s="73"/>
      <c r="ED905" s="73"/>
      <c r="EE905" s="73"/>
      <c r="EF905" s="73"/>
      <c r="EG905" s="73"/>
      <c r="EH905" s="73"/>
      <c r="EI905" s="73"/>
      <c r="EJ905" s="73"/>
      <c r="EK905" s="73"/>
      <c r="EL905" s="73"/>
      <c r="EM905" s="73"/>
      <c r="EN905" s="73"/>
      <c r="EO905" s="73"/>
      <c r="EP905" s="73"/>
      <c r="EQ905" s="73"/>
      <c r="ER905" s="73"/>
      <c r="ES905" s="73"/>
      <c r="ET905" s="73"/>
      <c r="EU905" s="73"/>
      <c r="EV905" s="73"/>
      <c r="EW905" s="73"/>
      <c r="EX905" s="73"/>
      <c r="EY905" s="73"/>
      <c r="EZ905" s="73"/>
      <c r="FA905" s="73"/>
      <c r="FB905" s="73"/>
      <c r="FC905" s="73"/>
      <c r="FD905" s="73"/>
      <c r="FE905" s="73"/>
      <c r="FF905" s="73"/>
      <c r="FG905" s="73"/>
      <c r="FH905" s="73"/>
      <c r="FI905" s="73"/>
      <c r="FJ905" s="73"/>
      <c r="FK905" s="73"/>
      <c r="FL905" s="73"/>
      <c r="FM905" s="73"/>
      <c r="FN905" s="73"/>
      <c r="FO905" s="73"/>
      <c r="FP905" s="73"/>
      <c r="FQ905" s="73"/>
      <c r="FR905" s="73"/>
      <c r="FS905" s="73"/>
      <c r="FT905" s="73"/>
      <c r="FU905" s="73"/>
      <c r="FV905" s="73"/>
      <c r="FW905" s="73"/>
      <c r="FX905" s="73"/>
      <c r="FY905" s="73"/>
      <c r="FZ905" s="73"/>
      <c r="GA905" s="73"/>
      <c r="GB905" s="73"/>
      <c r="GC905" s="73"/>
      <c r="GD905" s="73"/>
      <c r="GE905" s="73"/>
      <c r="GF905" s="73"/>
      <c r="GG905" s="73"/>
      <c r="GH905" s="73"/>
      <c r="GI905" s="73"/>
      <c r="GJ905" s="73"/>
      <c r="GK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</row>
    <row r="906" spans="1:207" s="72" customFormat="1" ht="30" customHeight="1" x14ac:dyDescent="0.25">
      <c r="A906" s="25">
        <f t="shared" si="309"/>
        <v>808</v>
      </c>
      <c r="B906" s="59" t="s">
        <v>374</v>
      </c>
      <c r="C906" s="25">
        <v>1985</v>
      </c>
      <c r="D906" s="55" t="s">
        <v>1875</v>
      </c>
      <c r="E906" s="25" t="s">
        <v>75</v>
      </c>
      <c r="F906" s="26">
        <v>2</v>
      </c>
      <c r="G906" s="26">
        <v>2</v>
      </c>
      <c r="H906" s="27">
        <v>844.1</v>
      </c>
      <c r="I906" s="27">
        <v>0</v>
      </c>
      <c r="J906" s="27">
        <v>500.6</v>
      </c>
      <c r="K906" s="27">
        <f t="shared" si="304"/>
        <v>1639760</v>
      </c>
      <c r="L906" s="27">
        <v>0</v>
      </c>
      <c r="M906" s="27">
        <v>0</v>
      </c>
      <c r="N906" s="27">
        <v>0</v>
      </c>
      <c r="O906" s="27">
        <f>[1]Лист1!$D$2374</f>
        <v>1639760</v>
      </c>
      <c r="P906" s="27">
        <f t="shared" si="285"/>
        <v>1942.6134344272004</v>
      </c>
      <c r="Q906" s="27">
        <v>9673</v>
      </c>
      <c r="R906" s="28" t="s">
        <v>568</v>
      </c>
      <c r="V906" s="73"/>
      <c r="W906" s="73"/>
      <c r="X906" s="73"/>
      <c r="Y906" s="73"/>
      <c r="Z906" s="73"/>
      <c r="AA906" s="73"/>
      <c r="AB906" s="73"/>
      <c r="AC906" s="73"/>
      <c r="AD906" s="73"/>
      <c r="AE906" s="73"/>
      <c r="AF906" s="73"/>
      <c r="AG906" s="73"/>
      <c r="AH906" s="73"/>
      <c r="AI906" s="73"/>
      <c r="AJ906" s="73"/>
      <c r="AK906" s="73"/>
      <c r="AL906" s="73"/>
      <c r="AM906" s="73"/>
      <c r="AN906" s="73"/>
      <c r="AO906" s="73"/>
      <c r="AP906" s="73"/>
      <c r="AQ906" s="73"/>
      <c r="AR906" s="73"/>
      <c r="AS906" s="73"/>
      <c r="AT906" s="73"/>
      <c r="AU906" s="73"/>
      <c r="AV906" s="73"/>
      <c r="AW906" s="73"/>
      <c r="AX906" s="73"/>
      <c r="AY906" s="73"/>
      <c r="AZ906" s="73"/>
      <c r="BA906" s="73"/>
      <c r="BB906" s="73"/>
      <c r="BC906" s="73"/>
      <c r="BD906" s="73"/>
      <c r="BE906" s="73"/>
      <c r="BF906" s="73"/>
      <c r="BG906" s="73"/>
      <c r="BH906" s="73"/>
      <c r="BI906" s="73"/>
      <c r="BJ906" s="73"/>
      <c r="BK906" s="73"/>
      <c r="BL906" s="73"/>
      <c r="BM906" s="73"/>
      <c r="BN906" s="73"/>
      <c r="BO906" s="73"/>
      <c r="BP906" s="73"/>
      <c r="BQ906" s="73"/>
      <c r="BR906" s="73"/>
      <c r="BS906" s="73"/>
      <c r="BT906" s="73"/>
      <c r="BU906" s="73"/>
      <c r="BV906" s="73"/>
      <c r="BW906" s="73"/>
      <c r="BX906" s="73"/>
      <c r="BY906" s="73"/>
      <c r="BZ906" s="73"/>
      <c r="CA906" s="73"/>
      <c r="CB906" s="73"/>
      <c r="CC906" s="73"/>
      <c r="CD906" s="73"/>
      <c r="CE906" s="73"/>
      <c r="CF906" s="73"/>
      <c r="CG906" s="73"/>
      <c r="CH906" s="73"/>
      <c r="CI906" s="73"/>
      <c r="CJ906" s="73"/>
      <c r="CK906" s="73"/>
      <c r="CL906" s="73"/>
      <c r="CM906" s="73"/>
      <c r="CN906" s="73"/>
      <c r="CO906" s="73"/>
      <c r="CP906" s="73"/>
      <c r="CQ906" s="73"/>
      <c r="CR906" s="73"/>
      <c r="CS906" s="73"/>
      <c r="CT906" s="73"/>
      <c r="CU906" s="73"/>
      <c r="CV906" s="73"/>
      <c r="CW906" s="73"/>
      <c r="CX906" s="73"/>
      <c r="CY906" s="73"/>
      <c r="CZ906" s="73"/>
      <c r="DA906" s="73"/>
      <c r="DB906" s="73"/>
      <c r="DC906" s="73"/>
      <c r="DD906" s="73"/>
      <c r="DE906" s="73"/>
      <c r="DF906" s="73"/>
      <c r="DG906" s="73"/>
      <c r="DH906" s="73"/>
      <c r="DI906" s="73"/>
      <c r="DJ906" s="73"/>
      <c r="DK906" s="73"/>
      <c r="DL906" s="73"/>
      <c r="DM906" s="73"/>
      <c r="DN906" s="73"/>
      <c r="DO906" s="73"/>
      <c r="DP906" s="73"/>
      <c r="DQ906" s="73"/>
      <c r="DR906" s="73"/>
      <c r="DS906" s="73"/>
      <c r="DT906" s="73"/>
      <c r="DU906" s="73"/>
      <c r="DV906" s="73"/>
      <c r="DW906" s="73"/>
      <c r="DX906" s="73"/>
      <c r="DY906" s="73"/>
      <c r="DZ906" s="73"/>
      <c r="EA906" s="73"/>
      <c r="EB906" s="73"/>
      <c r="EC906" s="73"/>
      <c r="ED906" s="73"/>
      <c r="EE906" s="73"/>
      <c r="EF906" s="73"/>
      <c r="EG906" s="73"/>
      <c r="EH906" s="73"/>
      <c r="EI906" s="73"/>
      <c r="EJ906" s="73"/>
      <c r="EK906" s="73"/>
      <c r="EL906" s="73"/>
      <c r="EM906" s="73"/>
      <c r="EN906" s="73"/>
      <c r="EO906" s="73"/>
      <c r="EP906" s="73"/>
      <c r="EQ906" s="73"/>
      <c r="ER906" s="73"/>
      <c r="ES906" s="73"/>
      <c r="ET906" s="73"/>
      <c r="EU906" s="73"/>
      <c r="EV906" s="73"/>
      <c r="EW906" s="73"/>
      <c r="EX906" s="73"/>
      <c r="EY906" s="73"/>
      <c r="EZ906" s="73"/>
      <c r="FA906" s="73"/>
      <c r="FB906" s="73"/>
      <c r="FC906" s="73"/>
      <c r="FD906" s="73"/>
      <c r="FE906" s="73"/>
      <c r="FF906" s="73"/>
      <c r="FG906" s="73"/>
      <c r="FH906" s="73"/>
      <c r="FI906" s="73"/>
      <c r="FJ906" s="73"/>
      <c r="FK906" s="73"/>
      <c r="FL906" s="73"/>
      <c r="FM906" s="73"/>
      <c r="FN906" s="73"/>
      <c r="FO906" s="73"/>
      <c r="FP906" s="73"/>
      <c r="FQ906" s="73"/>
      <c r="FR906" s="73"/>
      <c r="FS906" s="73"/>
      <c r="FT906" s="73"/>
      <c r="FU906" s="73"/>
      <c r="FV906" s="73"/>
      <c r="FW906" s="73"/>
      <c r="FX906" s="73"/>
      <c r="FY906" s="73"/>
      <c r="FZ906" s="73"/>
      <c r="GA906" s="73"/>
      <c r="GB906" s="73"/>
      <c r="GC906" s="73"/>
      <c r="GD906" s="73"/>
      <c r="GE906" s="73"/>
      <c r="GF906" s="73"/>
      <c r="GG906" s="73"/>
      <c r="GH906" s="73"/>
      <c r="GI906" s="73"/>
      <c r="GJ906" s="73"/>
      <c r="GK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</row>
    <row r="907" spans="1:207" s="30" customFormat="1" ht="30" customHeight="1" x14ac:dyDescent="0.25">
      <c r="A907" s="25">
        <f t="shared" si="309"/>
        <v>809</v>
      </c>
      <c r="B907" s="59" t="s">
        <v>375</v>
      </c>
      <c r="C907" s="25">
        <v>1985</v>
      </c>
      <c r="D907" s="55" t="s">
        <v>1875</v>
      </c>
      <c r="E907" s="25" t="s">
        <v>75</v>
      </c>
      <c r="F907" s="26">
        <v>2</v>
      </c>
      <c r="G907" s="26">
        <v>2</v>
      </c>
      <c r="H907" s="27">
        <v>844.1</v>
      </c>
      <c r="I907" s="27">
        <v>0</v>
      </c>
      <c r="J907" s="27">
        <v>500.6</v>
      </c>
      <c r="K907" s="27">
        <f t="shared" si="304"/>
        <v>1639760</v>
      </c>
      <c r="L907" s="27">
        <v>0</v>
      </c>
      <c r="M907" s="27">
        <v>0</v>
      </c>
      <c r="N907" s="27">
        <v>0</v>
      </c>
      <c r="O907" s="27">
        <f>[1]Лист1!$D$2375</f>
        <v>1639760</v>
      </c>
      <c r="P907" s="27">
        <f t="shared" si="285"/>
        <v>1942.6134344272004</v>
      </c>
      <c r="Q907" s="27">
        <v>9673</v>
      </c>
      <c r="R907" s="28" t="s">
        <v>568</v>
      </c>
      <c r="S907" s="58"/>
    </row>
    <row r="908" spans="1:207" s="53" customFormat="1" ht="30" customHeight="1" x14ac:dyDescent="0.25">
      <c r="A908" s="246">
        <f t="shared" si="309"/>
        <v>810</v>
      </c>
      <c r="B908" s="244" t="s">
        <v>2457</v>
      </c>
      <c r="C908" s="246">
        <v>1965</v>
      </c>
      <c r="D908" s="246" t="s">
        <v>1875</v>
      </c>
      <c r="E908" s="248" t="s">
        <v>16</v>
      </c>
      <c r="F908" s="250">
        <v>2</v>
      </c>
      <c r="G908" s="250">
        <v>2</v>
      </c>
      <c r="H908" s="238">
        <v>596.9</v>
      </c>
      <c r="I908" s="240">
        <v>0</v>
      </c>
      <c r="J908" s="238">
        <v>560</v>
      </c>
      <c r="K908" s="240">
        <f t="shared" si="304"/>
        <v>3267479</v>
      </c>
      <c r="L908" s="240">
        <v>0</v>
      </c>
      <c r="M908" s="240">
        <v>0</v>
      </c>
      <c r="N908" s="240">
        <v>0</v>
      </c>
      <c r="O908" s="240">
        <f>[1]Лист1!$D$294</f>
        <v>3267479</v>
      </c>
      <c r="P908" s="240">
        <f t="shared" si="285"/>
        <v>5474.0810856089802</v>
      </c>
      <c r="Q908" s="238">
        <v>9673</v>
      </c>
      <c r="R908" s="127" t="s">
        <v>570</v>
      </c>
      <c r="S908" s="52"/>
      <c r="T908" s="52"/>
      <c r="U908" s="52"/>
    </row>
    <row r="909" spans="1:207" s="129" customFormat="1" ht="30" customHeight="1" x14ac:dyDescent="0.25">
      <c r="A909" s="261">
        <f t="shared" si="309"/>
        <v>811</v>
      </c>
      <c r="B909" s="265" t="s">
        <v>2682</v>
      </c>
      <c r="C909" s="261">
        <v>1965</v>
      </c>
      <c r="D909" s="261" t="s">
        <v>1875</v>
      </c>
      <c r="E909" s="257" t="s">
        <v>16</v>
      </c>
      <c r="F909" s="110">
        <v>2</v>
      </c>
      <c r="G909" s="110">
        <v>2</v>
      </c>
      <c r="H909" s="48">
        <v>537.1</v>
      </c>
      <c r="I909" s="262">
        <v>0</v>
      </c>
      <c r="J909" s="48">
        <v>530</v>
      </c>
      <c r="K909" s="262">
        <f t="shared" ref="K909" si="311">SUM(L909:O909)</f>
        <v>7387612.6799999997</v>
      </c>
      <c r="L909" s="262">
        <v>0</v>
      </c>
      <c r="M909" s="262">
        <v>0</v>
      </c>
      <c r="N909" s="262">
        <v>0</v>
      </c>
      <c r="O909" s="262">
        <f>[1]Лист1!$D$295</f>
        <v>7387612.6799999997</v>
      </c>
      <c r="P909" s="262">
        <f t="shared" si="285"/>
        <v>13754.631688698566</v>
      </c>
      <c r="Q909" s="262">
        <v>9673</v>
      </c>
      <c r="R909" s="49" t="s">
        <v>570</v>
      </c>
      <c r="S909" s="128"/>
      <c r="T909" s="128"/>
      <c r="U909" s="128"/>
    </row>
    <row r="910" spans="1:207" s="53" customFormat="1" ht="30" customHeight="1" x14ac:dyDescent="0.25">
      <c r="A910" s="247">
        <f t="shared" si="309"/>
        <v>812</v>
      </c>
      <c r="B910" s="245" t="s">
        <v>2458</v>
      </c>
      <c r="C910" s="247">
        <v>1963</v>
      </c>
      <c r="D910" s="247" t="s">
        <v>1875</v>
      </c>
      <c r="E910" s="249" t="s">
        <v>16</v>
      </c>
      <c r="F910" s="251">
        <v>2</v>
      </c>
      <c r="G910" s="251">
        <v>1</v>
      </c>
      <c r="H910" s="241">
        <v>423.9</v>
      </c>
      <c r="I910" s="241">
        <v>0</v>
      </c>
      <c r="J910" s="241">
        <v>373.5</v>
      </c>
      <c r="K910" s="241">
        <f t="shared" si="304"/>
        <v>6590056.8799999999</v>
      </c>
      <c r="L910" s="241">
        <v>0</v>
      </c>
      <c r="M910" s="241">
        <v>0</v>
      </c>
      <c r="N910" s="241">
        <v>0</v>
      </c>
      <c r="O910" s="241">
        <f>[1]Лист1!$D$296</f>
        <v>6590056.8799999999</v>
      </c>
      <c r="P910" s="241">
        <f t="shared" si="285"/>
        <v>15546.253550365653</v>
      </c>
      <c r="Q910" s="239">
        <v>9673</v>
      </c>
      <c r="R910" s="131" t="s">
        <v>570</v>
      </c>
      <c r="S910" s="52"/>
      <c r="T910" s="52"/>
      <c r="U910" s="52"/>
    </row>
    <row r="911" spans="1:207" s="53" customFormat="1" ht="30" customHeight="1" x14ac:dyDescent="0.25">
      <c r="A911" s="25">
        <f t="shared" si="309"/>
        <v>813</v>
      </c>
      <c r="B911" s="59" t="s">
        <v>2459</v>
      </c>
      <c r="C911" s="25">
        <v>1961</v>
      </c>
      <c r="D911" s="25" t="s">
        <v>1875</v>
      </c>
      <c r="E911" s="26" t="s">
        <v>16</v>
      </c>
      <c r="F911" s="110">
        <v>2</v>
      </c>
      <c r="G911" s="110">
        <v>1</v>
      </c>
      <c r="H911" s="27">
        <v>500.9</v>
      </c>
      <c r="I911" s="27">
        <v>0</v>
      </c>
      <c r="J911" s="27">
        <v>461.9</v>
      </c>
      <c r="K911" s="27">
        <f t="shared" si="304"/>
        <v>8151132.0899999989</v>
      </c>
      <c r="L911" s="27">
        <v>0</v>
      </c>
      <c r="M911" s="27">
        <v>0</v>
      </c>
      <c r="N911" s="27">
        <v>0</v>
      </c>
      <c r="O911" s="27">
        <f>[1]Лист1!$D$297</f>
        <v>8151132.0899999989</v>
      </c>
      <c r="P911" s="27">
        <f t="shared" si="285"/>
        <v>16272.972828907965</v>
      </c>
      <c r="Q911" s="48">
        <v>9673</v>
      </c>
      <c r="R911" s="49" t="s">
        <v>570</v>
      </c>
      <c r="S911" s="52"/>
      <c r="T911" s="52"/>
      <c r="U911" s="52"/>
    </row>
    <row r="912" spans="1:207" s="53" customFormat="1" ht="30" customHeight="1" x14ac:dyDescent="0.25">
      <c r="A912" s="25">
        <f t="shared" si="309"/>
        <v>814</v>
      </c>
      <c r="B912" s="59" t="s">
        <v>2460</v>
      </c>
      <c r="C912" s="25">
        <v>1960</v>
      </c>
      <c r="D912" s="25" t="s">
        <v>1875</v>
      </c>
      <c r="E912" s="26" t="s">
        <v>16</v>
      </c>
      <c r="F912" s="110">
        <v>2</v>
      </c>
      <c r="G912" s="110">
        <v>3</v>
      </c>
      <c r="H912" s="27">
        <v>595.29999999999995</v>
      </c>
      <c r="I912" s="27">
        <v>0</v>
      </c>
      <c r="J912" s="27">
        <v>535.5</v>
      </c>
      <c r="K912" s="27">
        <f t="shared" si="304"/>
        <v>4149660</v>
      </c>
      <c r="L912" s="27">
        <v>0</v>
      </c>
      <c r="M912" s="27">
        <v>0</v>
      </c>
      <c r="N912" s="27">
        <v>0</v>
      </c>
      <c r="O912" s="27">
        <f>[1]Лист1!$D$298</f>
        <v>4149660</v>
      </c>
      <c r="P912" s="27">
        <f t="shared" si="285"/>
        <v>6970.7038467999337</v>
      </c>
      <c r="Q912" s="48">
        <v>9673</v>
      </c>
      <c r="R912" s="49" t="s">
        <v>570</v>
      </c>
      <c r="S912" s="52"/>
      <c r="T912" s="52"/>
      <c r="U912" s="52"/>
    </row>
    <row r="913" spans="1:207" s="53" customFormat="1" ht="30" customHeight="1" x14ac:dyDescent="0.25">
      <c r="A913" s="25">
        <f t="shared" si="309"/>
        <v>815</v>
      </c>
      <c r="B913" s="59" t="s">
        <v>2461</v>
      </c>
      <c r="C913" s="25">
        <v>1966</v>
      </c>
      <c r="D913" s="25" t="s">
        <v>1875</v>
      </c>
      <c r="E913" s="26" t="s">
        <v>16</v>
      </c>
      <c r="F913" s="110">
        <v>2</v>
      </c>
      <c r="G913" s="110">
        <v>2</v>
      </c>
      <c r="H913" s="27">
        <v>425.4</v>
      </c>
      <c r="I913" s="27">
        <v>0</v>
      </c>
      <c r="J913" s="27">
        <v>379.7</v>
      </c>
      <c r="K913" s="27">
        <f t="shared" si="304"/>
        <v>6385155.4699999997</v>
      </c>
      <c r="L913" s="27">
        <v>0</v>
      </c>
      <c r="M913" s="27">
        <v>0</v>
      </c>
      <c r="N913" s="27">
        <v>0</v>
      </c>
      <c r="O913" s="27">
        <f>[1]Лист1!$D$299</f>
        <v>6385155.4699999997</v>
      </c>
      <c r="P913" s="27">
        <f t="shared" si="285"/>
        <v>15009.768382698638</v>
      </c>
      <c r="Q913" s="48">
        <v>9673</v>
      </c>
      <c r="R913" s="49" t="s">
        <v>570</v>
      </c>
      <c r="S913" s="52"/>
      <c r="T913" s="52"/>
      <c r="U913" s="52"/>
    </row>
    <row r="914" spans="1:207" s="30" customFormat="1" ht="30" customHeight="1" x14ac:dyDescent="0.25">
      <c r="A914" s="25">
        <f t="shared" si="309"/>
        <v>816</v>
      </c>
      <c r="B914" s="59" t="s">
        <v>925</v>
      </c>
      <c r="C914" s="198">
        <v>1972</v>
      </c>
      <c r="D914" s="199" t="s">
        <v>1875</v>
      </c>
      <c r="E914" s="198" t="s">
        <v>16</v>
      </c>
      <c r="F914" s="200">
        <v>2</v>
      </c>
      <c r="G914" s="200">
        <v>3</v>
      </c>
      <c r="H914" s="27">
        <v>971.4</v>
      </c>
      <c r="I914" s="27">
        <v>0</v>
      </c>
      <c r="J914" s="27">
        <v>777</v>
      </c>
      <c r="K914" s="27">
        <f t="shared" si="290"/>
        <v>70255.429999999993</v>
      </c>
      <c r="L914" s="27">
        <v>0</v>
      </c>
      <c r="M914" s="27">
        <v>0</v>
      </c>
      <c r="N914" s="27">
        <v>0</v>
      </c>
      <c r="O914" s="27">
        <f>[1]Лист1!$D$300</f>
        <v>70255.429999999993</v>
      </c>
      <c r="P914" s="27">
        <f t="shared" si="285"/>
        <v>72.323893349804393</v>
      </c>
      <c r="Q914" s="27">
        <v>9673</v>
      </c>
      <c r="R914" s="28" t="s">
        <v>570</v>
      </c>
      <c r="S914" s="58"/>
    </row>
    <row r="915" spans="1:207" s="146" customFormat="1" ht="30" customHeight="1" x14ac:dyDescent="0.25">
      <c r="A915" s="25">
        <f t="shared" si="309"/>
        <v>817</v>
      </c>
      <c r="B915" s="59" t="s">
        <v>956</v>
      </c>
      <c r="C915" s="25">
        <v>1970</v>
      </c>
      <c r="D915" s="55" t="s">
        <v>1875</v>
      </c>
      <c r="E915" s="25" t="s">
        <v>16</v>
      </c>
      <c r="F915" s="26">
        <v>2</v>
      </c>
      <c r="G915" s="26">
        <v>2</v>
      </c>
      <c r="H915" s="27">
        <v>400.4</v>
      </c>
      <c r="I915" s="27">
        <v>113.9</v>
      </c>
      <c r="J915" s="27">
        <v>266.7</v>
      </c>
      <c r="K915" s="27">
        <f t="shared" si="290"/>
        <v>2784584</v>
      </c>
      <c r="L915" s="27">
        <v>0</v>
      </c>
      <c r="M915" s="27">
        <v>0</v>
      </c>
      <c r="N915" s="27">
        <v>0</v>
      </c>
      <c r="O915" s="27">
        <f>[1]Лист1!$D$2376</f>
        <v>2784584</v>
      </c>
      <c r="P915" s="27">
        <f t="shared" si="285"/>
        <v>6954.5054945054953</v>
      </c>
      <c r="Q915" s="27">
        <v>9673</v>
      </c>
      <c r="R915" s="28" t="s">
        <v>568</v>
      </c>
      <c r="V915" s="147"/>
      <c r="W915" s="147"/>
      <c r="X915" s="147"/>
      <c r="Y915" s="147"/>
      <c r="Z915" s="147"/>
      <c r="AA915" s="147"/>
      <c r="AB915" s="147"/>
      <c r="AC915" s="147"/>
      <c r="AD915" s="147"/>
      <c r="AE915" s="147"/>
      <c r="AF915" s="147"/>
      <c r="AG915" s="147"/>
      <c r="AH915" s="147"/>
      <c r="AI915" s="147"/>
      <c r="AJ915" s="147"/>
      <c r="AK915" s="147"/>
      <c r="AL915" s="147"/>
      <c r="AM915" s="147"/>
      <c r="AN915" s="147"/>
      <c r="AO915" s="147"/>
      <c r="AP915" s="147"/>
      <c r="AQ915" s="147"/>
      <c r="AR915" s="147"/>
      <c r="AS915" s="147"/>
      <c r="AT915" s="147"/>
      <c r="AU915" s="147"/>
      <c r="AV915" s="147"/>
      <c r="AW915" s="147"/>
      <c r="AX915" s="147"/>
      <c r="AY915" s="147"/>
      <c r="AZ915" s="147"/>
      <c r="BA915" s="147"/>
      <c r="BB915" s="147"/>
      <c r="BC915" s="147"/>
      <c r="BD915" s="147"/>
      <c r="BE915" s="147"/>
      <c r="BF915" s="147"/>
      <c r="BG915" s="147"/>
      <c r="BH915" s="147"/>
      <c r="BI915" s="147"/>
      <c r="BJ915" s="147"/>
      <c r="BK915" s="147"/>
      <c r="BL915" s="147"/>
      <c r="BM915" s="147"/>
      <c r="BN915" s="147"/>
      <c r="BO915" s="147"/>
      <c r="BP915" s="147"/>
      <c r="BQ915" s="147"/>
      <c r="BR915" s="147"/>
      <c r="BS915" s="147"/>
      <c r="BT915" s="147"/>
      <c r="BU915" s="147"/>
      <c r="BV915" s="147"/>
      <c r="BW915" s="147"/>
      <c r="BX915" s="147"/>
      <c r="BY915" s="147"/>
      <c r="BZ915" s="147"/>
      <c r="CA915" s="147"/>
      <c r="CB915" s="147"/>
      <c r="CC915" s="147"/>
      <c r="CD915" s="147"/>
      <c r="CE915" s="147"/>
      <c r="CF915" s="147"/>
      <c r="CG915" s="147"/>
      <c r="CH915" s="147"/>
      <c r="CI915" s="147"/>
      <c r="CJ915" s="147"/>
      <c r="CK915" s="147"/>
      <c r="CL915" s="147"/>
      <c r="CM915" s="147"/>
      <c r="CN915" s="147"/>
      <c r="CO915" s="147"/>
      <c r="CP915" s="147"/>
      <c r="CQ915" s="147"/>
      <c r="CR915" s="147"/>
      <c r="CS915" s="147"/>
      <c r="CT915" s="147"/>
      <c r="CU915" s="147"/>
      <c r="CV915" s="147"/>
      <c r="CW915" s="147"/>
      <c r="CX915" s="147"/>
      <c r="CY915" s="147"/>
      <c r="CZ915" s="147"/>
      <c r="DA915" s="147"/>
      <c r="DB915" s="147"/>
      <c r="DC915" s="147"/>
      <c r="DD915" s="147"/>
      <c r="DE915" s="147"/>
      <c r="DF915" s="147"/>
      <c r="DG915" s="147"/>
      <c r="DH915" s="147"/>
      <c r="DI915" s="147"/>
      <c r="DJ915" s="147"/>
      <c r="DK915" s="147"/>
      <c r="DL915" s="147"/>
      <c r="DM915" s="147"/>
      <c r="DN915" s="147"/>
      <c r="DO915" s="147"/>
      <c r="DP915" s="147"/>
      <c r="DQ915" s="147"/>
      <c r="DR915" s="147"/>
      <c r="DS915" s="147"/>
      <c r="DT915" s="147"/>
      <c r="DU915" s="147"/>
      <c r="DV915" s="147"/>
      <c r="DW915" s="147"/>
      <c r="DX915" s="147"/>
      <c r="DY915" s="147"/>
      <c r="DZ915" s="147"/>
      <c r="EA915" s="147"/>
      <c r="EB915" s="147"/>
      <c r="EC915" s="147"/>
      <c r="ED915" s="147"/>
      <c r="EE915" s="147"/>
      <c r="EF915" s="147"/>
      <c r="EG915" s="147"/>
      <c r="EH915" s="147"/>
      <c r="EI915" s="147"/>
      <c r="EJ915" s="147"/>
      <c r="EK915" s="147"/>
      <c r="EL915" s="147"/>
      <c r="EM915" s="147"/>
      <c r="EN915" s="147"/>
      <c r="EO915" s="147"/>
      <c r="EP915" s="147"/>
      <c r="EQ915" s="147"/>
      <c r="ER915" s="147"/>
      <c r="ES915" s="147"/>
      <c r="ET915" s="147"/>
      <c r="EU915" s="147"/>
      <c r="EV915" s="147"/>
      <c r="EW915" s="147"/>
      <c r="EX915" s="147"/>
      <c r="EY915" s="147"/>
      <c r="EZ915" s="147"/>
      <c r="FA915" s="147"/>
      <c r="FB915" s="147"/>
      <c r="FC915" s="147"/>
      <c r="FD915" s="147"/>
      <c r="FE915" s="147"/>
      <c r="FF915" s="147"/>
      <c r="FG915" s="147"/>
      <c r="FH915" s="147"/>
      <c r="FI915" s="147"/>
      <c r="FJ915" s="147"/>
      <c r="FK915" s="147"/>
      <c r="FL915" s="147"/>
      <c r="FM915" s="147"/>
      <c r="FN915" s="147"/>
      <c r="FO915" s="147"/>
      <c r="FP915" s="147"/>
      <c r="FQ915" s="147"/>
      <c r="FR915" s="147"/>
      <c r="FS915" s="147"/>
      <c r="FT915" s="147"/>
      <c r="FU915" s="147"/>
      <c r="FV915" s="147"/>
      <c r="FW915" s="147"/>
      <c r="FX915" s="147"/>
      <c r="FY915" s="147"/>
      <c r="FZ915" s="147"/>
      <c r="GA915" s="147"/>
      <c r="GB915" s="147"/>
      <c r="GC915" s="147"/>
      <c r="GD915" s="147"/>
      <c r="GE915" s="147"/>
      <c r="GF915" s="147"/>
      <c r="GG915" s="147"/>
      <c r="GH915" s="147"/>
      <c r="GI915" s="147"/>
      <c r="GJ915" s="147"/>
      <c r="GK915" s="147"/>
      <c r="GL915" s="147"/>
      <c r="GM915" s="147"/>
      <c r="GN915" s="147"/>
      <c r="GO915" s="147"/>
      <c r="GP915" s="147"/>
      <c r="GQ915" s="147"/>
      <c r="GR915" s="147"/>
      <c r="GS915" s="147"/>
      <c r="GT915" s="147"/>
      <c r="GU915" s="147"/>
      <c r="GV915" s="147"/>
      <c r="GW915" s="147"/>
      <c r="GX915" s="147"/>
      <c r="GY915" s="147"/>
    </row>
    <row r="916" spans="1:207" s="30" customFormat="1" ht="30" customHeight="1" x14ac:dyDescent="0.25">
      <c r="A916" s="25">
        <f t="shared" si="309"/>
        <v>818</v>
      </c>
      <c r="B916" s="59" t="s">
        <v>957</v>
      </c>
      <c r="C916" s="25">
        <v>1970</v>
      </c>
      <c r="D916" s="55" t="s">
        <v>1875</v>
      </c>
      <c r="E916" s="25" t="s">
        <v>16</v>
      </c>
      <c r="F916" s="26">
        <v>2</v>
      </c>
      <c r="G916" s="26">
        <v>2</v>
      </c>
      <c r="H916" s="27">
        <v>374.4</v>
      </c>
      <c r="I916" s="27">
        <v>86.4</v>
      </c>
      <c r="J916" s="27">
        <v>288</v>
      </c>
      <c r="K916" s="27">
        <f t="shared" si="290"/>
        <v>2759624</v>
      </c>
      <c r="L916" s="27">
        <v>0</v>
      </c>
      <c r="M916" s="27">
        <v>0</v>
      </c>
      <c r="N916" s="27">
        <v>0</v>
      </c>
      <c r="O916" s="27">
        <f>[1]Лист1!$D$2377</f>
        <v>2759624</v>
      </c>
      <c r="P916" s="27">
        <f t="shared" si="285"/>
        <v>7370.7905982905986</v>
      </c>
      <c r="Q916" s="27">
        <v>9673</v>
      </c>
      <c r="R916" s="28" t="s">
        <v>568</v>
      </c>
      <c r="S916" s="58"/>
    </row>
    <row r="917" spans="1:207" s="72" customFormat="1" ht="30" customHeight="1" x14ac:dyDescent="0.25">
      <c r="A917" s="25">
        <f t="shared" si="309"/>
        <v>819</v>
      </c>
      <c r="B917" s="59" t="s">
        <v>958</v>
      </c>
      <c r="C917" s="25">
        <v>1971</v>
      </c>
      <c r="D917" s="55" t="s">
        <v>1875</v>
      </c>
      <c r="E917" s="25" t="s">
        <v>18</v>
      </c>
      <c r="F917" s="26">
        <v>2</v>
      </c>
      <c r="G917" s="26">
        <v>2</v>
      </c>
      <c r="H917" s="27">
        <v>517.9</v>
      </c>
      <c r="I917" s="27">
        <v>197.8</v>
      </c>
      <c r="J917" s="27">
        <v>320.10000000000002</v>
      </c>
      <c r="K917" s="27">
        <f t="shared" si="290"/>
        <v>5197584</v>
      </c>
      <c r="L917" s="27">
        <v>0</v>
      </c>
      <c r="M917" s="27">
        <v>0</v>
      </c>
      <c r="N917" s="27">
        <v>0</v>
      </c>
      <c r="O917" s="27">
        <f>[1]Лист1!$D$2378</f>
        <v>5197584</v>
      </c>
      <c r="P917" s="27">
        <f t="shared" si="285"/>
        <v>10035.883375168953</v>
      </c>
      <c r="Q917" s="27">
        <v>9673</v>
      </c>
      <c r="R917" s="28" t="s">
        <v>568</v>
      </c>
      <c r="V917" s="73"/>
      <c r="W917" s="73"/>
      <c r="X917" s="73"/>
      <c r="Y917" s="73"/>
      <c r="Z917" s="73"/>
      <c r="AA917" s="73"/>
      <c r="AB917" s="73"/>
      <c r="AC917" s="73"/>
      <c r="AD917" s="73"/>
      <c r="AE917" s="73"/>
      <c r="AF917" s="73"/>
      <c r="AG917" s="73"/>
      <c r="AH917" s="73"/>
      <c r="AI917" s="73"/>
      <c r="AJ917" s="73"/>
      <c r="AK917" s="73"/>
      <c r="AL917" s="73"/>
      <c r="AM917" s="73"/>
      <c r="AN917" s="73"/>
      <c r="AO917" s="73"/>
      <c r="AP917" s="73"/>
      <c r="AQ917" s="73"/>
      <c r="AR917" s="73"/>
      <c r="AS917" s="73"/>
      <c r="AT917" s="73"/>
      <c r="AU917" s="73"/>
      <c r="AV917" s="73"/>
      <c r="AW917" s="73"/>
      <c r="AX917" s="73"/>
      <c r="AY917" s="73"/>
      <c r="AZ917" s="73"/>
      <c r="BA917" s="73"/>
      <c r="BB917" s="73"/>
      <c r="BC917" s="73"/>
      <c r="BD917" s="73"/>
      <c r="BE917" s="73"/>
      <c r="BF917" s="73"/>
      <c r="BG917" s="73"/>
      <c r="BH917" s="73"/>
      <c r="BI917" s="73"/>
      <c r="BJ917" s="73"/>
      <c r="BK917" s="73"/>
      <c r="BL917" s="73"/>
      <c r="BM917" s="73"/>
      <c r="BN917" s="73"/>
      <c r="BO917" s="73"/>
      <c r="BP917" s="73"/>
      <c r="BQ917" s="73"/>
      <c r="BR917" s="73"/>
      <c r="BS917" s="73"/>
      <c r="BT917" s="73"/>
      <c r="BU917" s="73"/>
      <c r="BV917" s="73"/>
      <c r="BW917" s="73"/>
      <c r="BX917" s="73"/>
      <c r="BY917" s="73"/>
      <c r="BZ917" s="73"/>
      <c r="CA917" s="73"/>
      <c r="CB917" s="73"/>
      <c r="CC917" s="73"/>
      <c r="CD917" s="73"/>
      <c r="CE917" s="73"/>
      <c r="CF917" s="73"/>
      <c r="CG917" s="73"/>
      <c r="CH917" s="73"/>
      <c r="CI917" s="73"/>
      <c r="CJ917" s="73"/>
      <c r="CK917" s="73"/>
      <c r="CL917" s="73"/>
      <c r="CM917" s="73"/>
      <c r="CN917" s="73"/>
      <c r="CO917" s="73"/>
      <c r="CP917" s="73"/>
      <c r="CQ917" s="73"/>
      <c r="CR917" s="73"/>
      <c r="CS917" s="73"/>
      <c r="CT917" s="73"/>
      <c r="CU917" s="73"/>
      <c r="CV917" s="73"/>
      <c r="CW917" s="73"/>
      <c r="CX917" s="73"/>
      <c r="CY917" s="73"/>
      <c r="CZ917" s="73"/>
      <c r="DA917" s="73"/>
      <c r="DB917" s="73"/>
      <c r="DC917" s="73"/>
      <c r="DD917" s="73"/>
      <c r="DE917" s="73"/>
      <c r="DF917" s="73"/>
      <c r="DG917" s="73"/>
      <c r="DH917" s="73"/>
      <c r="DI917" s="73"/>
      <c r="DJ917" s="73"/>
      <c r="DK917" s="73"/>
      <c r="DL917" s="73"/>
      <c r="DM917" s="73"/>
      <c r="DN917" s="73"/>
      <c r="DO917" s="73"/>
      <c r="DP917" s="73"/>
      <c r="DQ917" s="73"/>
      <c r="DR917" s="73"/>
      <c r="DS917" s="73"/>
      <c r="DT917" s="73"/>
      <c r="DU917" s="73"/>
      <c r="DV917" s="73"/>
      <c r="DW917" s="73"/>
      <c r="DX917" s="73"/>
      <c r="DY917" s="73"/>
      <c r="DZ917" s="73"/>
      <c r="EA917" s="73"/>
      <c r="EB917" s="73"/>
      <c r="EC917" s="73"/>
      <c r="ED917" s="73"/>
      <c r="EE917" s="73"/>
      <c r="EF917" s="73"/>
      <c r="EG917" s="73"/>
      <c r="EH917" s="73"/>
      <c r="EI917" s="73"/>
      <c r="EJ917" s="73"/>
      <c r="EK917" s="73"/>
      <c r="EL917" s="73"/>
      <c r="EM917" s="73"/>
      <c r="EN917" s="73"/>
      <c r="EO917" s="73"/>
      <c r="EP917" s="73"/>
      <c r="EQ917" s="73"/>
      <c r="ER917" s="73"/>
      <c r="ES917" s="73"/>
      <c r="ET917" s="73"/>
      <c r="EU917" s="73"/>
      <c r="EV917" s="73"/>
      <c r="EW917" s="73"/>
      <c r="EX917" s="73"/>
      <c r="EY917" s="73"/>
      <c r="EZ917" s="73"/>
      <c r="FA917" s="73"/>
      <c r="FB917" s="73"/>
      <c r="FC917" s="73"/>
      <c r="FD917" s="73"/>
      <c r="FE917" s="73"/>
      <c r="FF917" s="73"/>
      <c r="FG917" s="73"/>
      <c r="FH917" s="73"/>
      <c r="FI917" s="73"/>
      <c r="FJ917" s="73"/>
      <c r="FK917" s="73"/>
      <c r="FL917" s="73"/>
      <c r="FM917" s="73"/>
      <c r="FN917" s="73"/>
      <c r="FO917" s="73"/>
      <c r="FP917" s="73"/>
      <c r="FQ917" s="73"/>
      <c r="FR917" s="73"/>
      <c r="FS917" s="73"/>
      <c r="FT917" s="73"/>
      <c r="FU917" s="73"/>
      <c r="FV917" s="73"/>
      <c r="FW917" s="73"/>
      <c r="FX917" s="73"/>
      <c r="FY917" s="73"/>
      <c r="FZ917" s="73"/>
      <c r="GA917" s="73"/>
      <c r="GB917" s="73"/>
      <c r="GC917" s="73"/>
      <c r="GD917" s="73"/>
      <c r="GE917" s="73"/>
      <c r="GF917" s="73"/>
      <c r="GG917" s="73"/>
      <c r="GH917" s="73"/>
      <c r="GI917" s="73"/>
      <c r="GJ917" s="73"/>
      <c r="GK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</row>
    <row r="918" spans="1:207" s="30" customFormat="1" ht="30" customHeight="1" x14ac:dyDescent="0.25">
      <c r="A918" s="25">
        <f t="shared" si="309"/>
        <v>820</v>
      </c>
      <c r="B918" s="59" t="s">
        <v>1909</v>
      </c>
      <c r="C918" s="198">
        <v>1975</v>
      </c>
      <c r="D918" s="199" t="s">
        <v>1875</v>
      </c>
      <c r="E918" s="198" t="s">
        <v>18</v>
      </c>
      <c r="F918" s="200">
        <v>2</v>
      </c>
      <c r="G918" s="200">
        <v>2</v>
      </c>
      <c r="H918" s="27">
        <v>625.6</v>
      </c>
      <c r="I918" s="27">
        <v>0</v>
      </c>
      <c r="J918" s="27">
        <v>335.8</v>
      </c>
      <c r="K918" s="27">
        <f t="shared" si="290"/>
        <v>3540196.8000000003</v>
      </c>
      <c r="L918" s="27">
        <v>0</v>
      </c>
      <c r="M918" s="27">
        <v>0</v>
      </c>
      <c r="N918" s="27">
        <v>0</v>
      </c>
      <c r="O918" s="27">
        <f>[1]Лист1!$D$301</f>
        <v>3540196.8000000003</v>
      </c>
      <c r="P918" s="27">
        <f t="shared" si="285"/>
        <v>5658.8823529411766</v>
      </c>
      <c r="Q918" s="27">
        <v>9673</v>
      </c>
      <c r="R918" s="28" t="s">
        <v>570</v>
      </c>
      <c r="S918" s="58"/>
    </row>
    <row r="919" spans="1:207" s="30" customFormat="1" ht="30" customHeight="1" x14ac:dyDescent="0.25">
      <c r="A919" s="25">
        <f t="shared" si="309"/>
        <v>821</v>
      </c>
      <c r="B919" s="59" t="s">
        <v>959</v>
      </c>
      <c r="C919" s="25">
        <v>1968</v>
      </c>
      <c r="D919" s="55" t="s">
        <v>1875</v>
      </c>
      <c r="E919" s="25" t="s">
        <v>16</v>
      </c>
      <c r="F919" s="26">
        <v>2</v>
      </c>
      <c r="G919" s="26">
        <v>2</v>
      </c>
      <c r="H919" s="27">
        <v>408.1</v>
      </c>
      <c r="I919" s="27">
        <v>30.4</v>
      </c>
      <c r="J919" s="27">
        <v>377.7</v>
      </c>
      <c r="K919" s="27">
        <f t="shared" si="290"/>
        <v>5107935.3</v>
      </c>
      <c r="L919" s="27">
        <v>0</v>
      </c>
      <c r="M919" s="27">
        <v>0</v>
      </c>
      <c r="N919" s="27">
        <v>0</v>
      </c>
      <c r="O919" s="27">
        <f>[1]Лист1!$D$2379</f>
        <v>5107935.3</v>
      </c>
      <c r="P919" s="27">
        <f t="shared" si="285"/>
        <v>12516.381524136241</v>
      </c>
      <c r="Q919" s="27">
        <v>9673</v>
      </c>
      <c r="R919" s="28" t="s">
        <v>568</v>
      </c>
      <c r="S919" s="58"/>
    </row>
    <row r="920" spans="1:207" s="72" customFormat="1" ht="30" customHeight="1" x14ac:dyDescent="0.25">
      <c r="A920" s="25">
        <f t="shared" si="309"/>
        <v>822</v>
      </c>
      <c r="B920" s="59" t="s">
        <v>960</v>
      </c>
      <c r="C920" s="25">
        <v>1968</v>
      </c>
      <c r="D920" s="55" t="s">
        <v>1875</v>
      </c>
      <c r="E920" s="25" t="s">
        <v>16</v>
      </c>
      <c r="F920" s="26">
        <v>2</v>
      </c>
      <c r="G920" s="26">
        <v>2</v>
      </c>
      <c r="H920" s="27">
        <v>412.5</v>
      </c>
      <c r="I920" s="27">
        <v>34.799999999999997</v>
      </c>
      <c r="J920" s="27">
        <v>377.7</v>
      </c>
      <c r="K920" s="27">
        <f t="shared" si="290"/>
        <v>5116528.5</v>
      </c>
      <c r="L920" s="27">
        <v>0</v>
      </c>
      <c r="M920" s="27">
        <v>0</v>
      </c>
      <c r="N920" s="27">
        <v>0</v>
      </c>
      <c r="O920" s="27">
        <f>[1]Лист1!$D$2380</f>
        <v>5116528.5</v>
      </c>
      <c r="P920" s="27">
        <f t="shared" si="285"/>
        <v>12403.705454545454</v>
      </c>
      <c r="Q920" s="27">
        <v>9673</v>
      </c>
      <c r="R920" s="28" t="s">
        <v>568</v>
      </c>
      <c r="V920" s="73"/>
      <c r="W920" s="73"/>
      <c r="X920" s="73"/>
      <c r="Y920" s="73"/>
      <c r="Z920" s="73"/>
      <c r="AA920" s="73"/>
      <c r="AB920" s="73"/>
      <c r="AC920" s="73"/>
      <c r="AD920" s="73"/>
      <c r="AE920" s="73"/>
      <c r="AF920" s="73"/>
      <c r="AG920" s="73"/>
      <c r="AH920" s="73"/>
      <c r="AI920" s="73"/>
      <c r="AJ920" s="73"/>
      <c r="AK920" s="73"/>
      <c r="AL920" s="73"/>
      <c r="AM920" s="73"/>
      <c r="AN920" s="73"/>
      <c r="AO920" s="73"/>
      <c r="AP920" s="73"/>
      <c r="AQ920" s="73"/>
      <c r="AR920" s="73"/>
      <c r="AS920" s="73"/>
      <c r="AT920" s="73"/>
      <c r="AU920" s="73"/>
      <c r="AV920" s="73"/>
      <c r="AW920" s="73"/>
      <c r="AX920" s="73"/>
      <c r="AY920" s="73"/>
      <c r="AZ920" s="73"/>
      <c r="BA920" s="73"/>
      <c r="BB920" s="73"/>
      <c r="BC920" s="73"/>
      <c r="BD920" s="73"/>
      <c r="BE920" s="73"/>
      <c r="BF920" s="73"/>
      <c r="BG920" s="73"/>
      <c r="BH920" s="73"/>
      <c r="BI920" s="73"/>
      <c r="BJ920" s="73"/>
      <c r="BK920" s="73"/>
      <c r="BL920" s="73"/>
      <c r="BM920" s="73"/>
      <c r="BN920" s="73"/>
      <c r="BO920" s="73"/>
      <c r="BP920" s="73"/>
      <c r="BQ920" s="73"/>
      <c r="BR920" s="73"/>
      <c r="BS920" s="73"/>
      <c r="BT920" s="73"/>
      <c r="BU920" s="73"/>
      <c r="BV920" s="73"/>
      <c r="BW920" s="73"/>
      <c r="BX920" s="73"/>
      <c r="BY920" s="73"/>
      <c r="BZ920" s="73"/>
      <c r="CA920" s="73"/>
      <c r="CB920" s="73"/>
      <c r="CC920" s="73"/>
      <c r="CD920" s="73"/>
      <c r="CE920" s="73"/>
      <c r="CF920" s="73"/>
      <c r="CG920" s="73"/>
      <c r="CH920" s="73"/>
      <c r="CI920" s="73"/>
      <c r="CJ920" s="73"/>
      <c r="CK920" s="73"/>
      <c r="CL920" s="73"/>
      <c r="CM920" s="73"/>
      <c r="CN920" s="73"/>
      <c r="CO920" s="73"/>
      <c r="CP920" s="73"/>
      <c r="CQ920" s="73"/>
      <c r="CR920" s="73"/>
      <c r="CS920" s="73"/>
      <c r="CT920" s="73"/>
      <c r="CU920" s="73"/>
      <c r="CV920" s="73"/>
      <c r="CW920" s="73"/>
      <c r="CX920" s="73"/>
      <c r="CY920" s="73"/>
      <c r="CZ920" s="73"/>
      <c r="DA920" s="73"/>
      <c r="DB920" s="73"/>
      <c r="DC920" s="73"/>
      <c r="DD920" s="73"/>
      <c r="DE920" s="73"/>
      <c r="DF920" s="73"/>
      <c r="DG920" s="73"/>
      <c r="DH920" s="73"/>
      <c r="DI920" s="73"/>
      <c r="DJ920" s="73"/>
      <c r="DK920" s="73"/>
      <c r="DL920" s="73"/>
      <c r="DM920" s="73"/>
      <c r="DN920" s="73"/>
      <c r="DO920" s="73"/>
      <c r="DP920" s="73"/>
      <c r="DQ920" s="73"/>
      <c r="DR920" s="73"/>
      <c r="DS920" s="73"/>
      <c r="DT920" s="73"/>
      <c r="DU920" s="73"/>
      <c r="DV920" s="73"/>
      <c r="DW920" s="73"/>
      <c r="DX920" s="73"/>
      <c r="DY920" s="73"/>
      <c r="DZ920" s="73"/>
      <c r="EA920" s="73"/>
      <c r="EB920" s="73"/>
      <c r="EC920" s="73"/>
      <c r="ED920" s="73"/>
      <c r="EE920" s="73"/>
      <c r="EF920" s="73"/>
      <c r="EG920" s="73"/>
      <c r="EH920" s="73"/>
      <c r="EI920" s="73"/>
      <c r="EJ920" s="73"/>
      <c r="EK920" s="73"/>
      <c r="EL920" s="73"/>
      <c r="EM920" s="73"/>
      <c r="EN920" s="73"/>
      <c r="EO920" s="73"/>
      <c r="EP920" s="73"/>
      <c r="EQ920" s="73"/>
      <c r="ER920" s="73"/>
      <c r="ES920" s="73"/>
      <c r="ET920" s="73"/>
      <c r="EU920" s="73"/>
      <c r="EV920" s="73"/>
      <c r="EW920" s="73"/>
      <c r="EX920" s="73"/>
      <c r="EY920" s="73"/>
      <c r="EZ920" s="73"/>
      <c r="FA920" s="73"/>
      <c r="FB920" s="73"/>
      <c r="FC920" s="73"/>
      <c r="FD920" s="73"/>
      <c r="FE920" s="73"/>
      <c r="FF920" s="73"/>
      <c r="FG920" s="73"/>
      <c r="FH920" s="73"/>
      <c r="FI920" s="73"/>
      <c r="FJ920" s="73"/>
      <c r="FK920" s="73"/>
      <c r="FL920" s="73"/>
      <c r="FM920" s="73"/>
      <c r="FN920" s="73"/>
      <c r="FO920" s="73"/>
      <c r="FP920" s="73"/>
      <c r="FQ920" s="73"/>
      <c r="FR920" s="73"/>
      <c r="FS920" s="73"/>
      <c r="FT920" s="73"/>
      <c r="FU920" s="73"/>
      <c r="FV920" s="73"/>
      <c r="FW920" s="73"/>
      <c r="FX920" s="73"/>
      <c r="FY920" s="73"/>
      <c r="FZ920" s="73"/>
      <c r="GA920" s="73"/>
      <c r="GB920" s="73"/>
      <c r="GC920" s="73"/>
      <c r="GD920" s="73"/>
      <c r="GE920" s="73"/>
      <c r="GF920" s="73"/>
      <c r="GG920" s="73"/>
      <c r="GH920" s="73"/>
      <c r="GI920" s="73"/>
      <c r="GJ920" s="73"/>
      <c r="GK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</row>
    <row r="921" spans="1:207" s="72" customFormat="1" ht="30" customHeight="1" x14ac:dyDescent="0.25">
      <c r="A921" s="277">
        <f>A920+1</f>
        <v>823</v>
      </c>
      <c r="B921" s="275" t="s">
        <v>378</v>
      </c>
      <c r="C921" s="277">
        <v>1962</v>
      </c>
      <c r="D921" s="293" t="s">
        <v>1875</v>
      </c>
      <c r="E921" s="323" t="s">
        <v>16</v>
      </c>
      <c r="F921" s="277">
        <v>2</v>
      </c>
      <c r="G921" s="277">
        <v>2</v>
      </c>
      <c r="H921" s="281">
        <v>375.6</v>
      </c>
      <c r="I921" s="281">
        <v>0</v>
      </c>
      <c r="J921" s="281">
        <v>190</v>
      </c>
      <c r="K921" s="27">
        <f t="shared" si="290"/>
        <v>364343.78</v>
      </c>
      <c r="L921" s="27">
        <v>0</v>
      </c>
      <c r="M921" s="27">
        <v>0</v>
      </c>
      <c r="N921" s="27">
        <v>0</v>
      </c>
      <c r="O921" s="27">
        <f>[1]Лист1!$D$302</f>
        <v>364343.78</v>
      </c>
      <c r="P921" s="27">
        <f t="shared" si="285"/>
        <v>970.03136315228971</v>
      </c>
      <c r="Q921" s="27">
        <v>9673</v>
      </c>
      <c r="R921" s="28" t="s">
        <v>570</v>
      </c>
      <c r="V921" s="73"/>
      <c r="W921" s="73"/>
      <c r="X921" s="73"/>
      <c r="Y921" s="73"/>
      <c r="Z921" s="73"/>
      <c r="AA921" s="73"/>
      <c r="AB921" s="73"/>
      <c r="AC921" s="73"/>
      <c r="AD921" s="73"/>
      <c r="AE921" s="73"/>
      <c r="AF921" s="73"/>
      <c r="AG921" s="73"/>
      <c r="AH921" s="73"/>
      <c r="AI921" s="73"/>
      <c r="AJ921" s="73"/>
      <c r="AK921" s="73"/>
      <c r="AL921" s="73"/>
      <c r="AM921" s="73"/>
      <c r="AN921" s="73"/>
      <c r="AO921" s="73"/>
      <c r="AP921" s="73"/>
      <c r="AQ921" s="73"/>
      <c r="AR921" s="73"/>
      <c r="AS921" s="73"/>
      <c r="AT921" s="73"/>
      <c r="AU921" s="73"/>
      <c r="AV921" s="73"/>
      <c r="AW921" s="73"/>
      <c r="AX921" s="73"/>
      <c r="AY921" s="73"/>
      <c r="AZ921" s="73"/>
      <c r="BA921" s="73"/>
      <c r="BB921" s="73"/>
      <c r="BC921" s="73"/>
      <c r="BD921" s="73"/>
      <c r="BE921" s="73"/>
      <c r="BF921" s="73"/>
      <c r="BG921" s="73"/>
      <c r="BH921" s="73"/>
      <c r="BI921" s="73"/>
      <c r="BJ921" s="73"/>
      <c r="BK921" s="73"/>
      <c r="BL921" s="73"/>
      <c r="BM921" s="73"/>
      <c r="BN921" s="73"/>
      <c r="BO921" s="73"/>
      <c r="BP921" s="73"/>
      <c r="BQ921" s="73"/>
      <c r="BR921" s="73"/>
      <c r="BS921" s="73"/>
      <c r="BT921" s="73"/>
      <c r="BU921" s="73"/>
      <c r="BV921" s="73"/>
      <c r="BW921" s="73"/>
      <c r="BX921" s="73"/>
      <c r="BY921" s="73"/>
      <c r="BZ921" s="73"/>
      <c r="CA921" s="73"/>
      <c r="CB921" s="73"/>
      <c r="CC921" s="73"/>
      <c r="CD921" s="73"/>
      <c r="CE921" s="73"/>
      <c r="CF921" s="73"/>
      <c r="CG921" s="73"/>
      <c r="CH921" s="73"/>
      <c r="CI921" s="73"/>
      <c r="CJ921" s="73"/>
      <c r="CK921" s="73"/>
      <c r="CL921" s="73"/>
      <c r="CM921" s="73"/>
      <c r="CN921" s="73"/>
      <c r="CO921" s="73"/>
      <c r="CP921" s="73"/>
      <c r="CQ921" s="73"/>
      <c r="CR921" s="73"/>
      <c r="CS921" s="73"/>
      <c r="CT921" s="73"/>
      <c r="CU921" s="73"/>
      <c r="CV921" s="73"/>
      <c r="CW921" s="73"/>
      <c r="CX921" s="73"/>
      <c r="CY921" s="73"/>
      <c r="CZ921" s="73"/>
      <c r="DA921" s="73"/>
      <c r="DB921" s="73"/>
      <c r="DC921" s="73"/>
      <c r="DD921" s="73"/>
      <c r="DE921" s="73"/>
      <c r="DF921" s="73"/>
      <c r="DG921" s="73"/>
      <c r="DH921" s="73"/>
      <c r="DI921" s="73"/>
      <c r="DJ921" s="73"/>
      <c r="DK921" s="73"/>
      <c r="DL921" s="73"/>
      <c r="DM921" s="73"/>
      <c r="DN921" s="73"/>
      <c r="DO921" s="73"/>
      <c r="DP921" s="73"/>
      <c r="DQ921" s="73"/>
      <c r="DR921" s="73"/>
      <c r="DS921" s="73"/>
      <c r="DT921" s="73"/>
      <c r="DU921" s="73"/>
      <c r="DV921" s="73"/>
      <c r="DW921" s="73"/>
      <c r="DX921" s="73"/>
      <c r="DY921" s="73"/>
      <c r="DZ921" s="73"/>
      <c r="EA921" s="73"/>
      <c r="EB921" s="73"/>
      <c r="EC921" s="73"/>
      <c r="ED921" s="73"/>
      <c r="EE921" s="73"/>
      <c r="EF921" s="73"/>
      <c r="EG921" s="73"/>
      <c r="EH921" s="73"/>
      <c r="EI921" s="73"/>
      <c r="EJ921" s="73"/>
      <c r="EK921" s="73"/>
      <c r="EL921" s="73"/>
      <c r="EM921" s="73"/>
      <c r="EN921" s="73"/>
      <c r="EO921" s="73"/>
      <c r="EP921" s="73"/>
      <c r="EQ921" s="73"/>
      <c r="ER921" s="73"/>
      <c r="ES921" s="73"/>
      <c r="ET921" s="73"/>
      <c r="EU921" s="73"/>
      <c r="EV921" s="73"/>
      <c r="EW921" s="73"/>
      <c r="EX921" s="73"/>
      <c r="EY921" s="73"/>
      <c r="EZ921" s="73"/>
      <c r="FA921" s="73"/>
      <c r="FB921" s="73"/>
      <c r="FC921" s="73"/>
      <c r="FD921" s="73"/>
      <c r="FE921" s="73"/>
      <c r="FF921" s="73"/>
      <c r="FG921" s="73"/>
      <c r="FH921" s="73"/>
      <c r="FI921" s="73"/>
      <c r="FJ921" s="73"/>
      <c r="FK921" s="73"/>
      <c r="FL921" s="73"/>
      <c r="FM921" s="73"/>
      <c r="FN921" s="73"/>
      <c r="FO921" s="73"/>
      <c r="FP921" s="73"/>
      <c r="FQ921" s="73"/>
      <c r="FR921" s="73"/>
      <c r="FS921" s="73"/>
      <c r="FT921" s="73"/>
      <c r="FU921" s="73"/>
      <c r="FV921" s="73"/>
      <c r="FW921" s="73"/>
      <c r="FX921" s="73"/>
      <c r="FY921" s="73"/>
      <c r="FZ921" s="73"/>
      <c r="GA921" s="73"/>
      <c r="GB921" s="73"/>
      <c r="GC921" s="73"/>
      <c r="GD921" s="73"/>
      <c r="GE921" s="73"/>
      <c r="GF921" s="73"/>
      <c r="GG921" s="73"/>
      <c r="GH921" s="73"/>
      <c r="GI921" s="73"/>
      <c r="GJ921" s="73"/>
      <c r="GK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</row>
    <row r="922" spans="1:207" s="30" customFormat="1" ht="30" customHeight="1" x14ac:dyDescent="0.25">
      <c r="A922" s="298"/>
      <c r="B922" s="276"/>
      <c r="C922" s="278"/>
      <c r="D922" s="294"/>
      <c r="E922" s="324"/>
      <c r="F922" s="278"/>
      <c r="G922" s="278"/>
      <c r="H922" s="282"/>
      <c r="I922" s="282"/>
      <c r="J922" s="282"/>
      <c r="K922" s="27">
        <f t="shared" si="290"/>
        <v>1500400</v>
      </c>
      <c r="L922" s="27">
        <v>0</v>
      </c>
      <c r="M922" s="27">
        <v>0</v>
      </c>
      <c r="N922" s="27">
        <v>0</v>
      </c>
      <c r="O922" s="27">
        <f>[1]Лист1!$D$2381</f>
        <v>1500400</v>
      </c>
      <c r="P922" s="27">
        <f>K922/H921</f>
        <v>3994.6751863684767</v>
      </c>
      <c r="Q922" s="27">
        <v>9673</v>
      </c>
      <c r="R922" s="28" t="s">
        <v>568</v>
      </c>
      <c r="S922" s="58"/>
    </row>
    <row r="923" spans="1:207" s="30" customFormat="1" ht="30" customHeight="1" x14ac:dyDescent="0.25">
      <c r="A923" s="25">
        <f>A921+1</f>
        <v>824</v>
      </c>
      <c r="B923" s="59" t="s">
        <v>942</v>
      </c>
      <c r="C923" s="25">
        <v>1962</v>
      </c>
      <c r="D923" s="55" t="s">
        <v>1875</v>
      </c>
      <c r="E923" s="198" t="s">
        <v>16</v>
      </c>
      <c r="F923" s="25">
        <v>2</v>
      </c>
      <c r="G923" s="25">
        <v>2</v>
      </c>
      <c r="H923" s="27">
        <v>262.7</v>
      </c>
      <c r="I923" s="27">
        <v>0</v>
      </c>
      <c r="J923" s="27">
        <v>135</v>
      </c>
      <c r="K923" s="27">
        <f t="shared" si="290"/>
        <v>3857982</v>
      </c>
      <c r="L923" s="27">
        <v>0</v>
      </c>
      <c r="M923" s="27">
        <v>0</v>
      </c>
      <c r="N923" s="27">
        <v>0</v>
      </c>
      <c r="O923" s="27">
        <f>[1]Лист1!$D$1532</f>
        <v>3857982</v>
      </c>
      <c r="P923" s="27">
        <f t="shared" si="285"/>
        <v>14685.885039969548</v>
      </c>
      <c r="Q923" s="27">
        <v>9673</v>
      </c>
      <c r="R923" s="28" t="s">
        <v>569</v>
      </c>
      <c r="S923" s="58"/>
    </row>
    <row r="924" spans="1:207" s="72" customFormat="1" ht="30" customHeight="1" x14ac:dyDescent="0.25">
      <c r="A924" s="25">
        <f>A923+1</f>
        <v>825</v>
      </c>
      <c r="B924" s="59" t="s">
        <v>961</v>
      </c>
      <c r="C924" s="25">
        <v>1986</v>
      </c>
      <c r="D924" s="55" t="s">
        <v>1875</v>
      </c>
      <c r="E924" s="25" t="s">
        <v>16</v>
      </c>
      <c r="F924" s="26">
        <v>2</v>
      </c>
      <c r="G924" s="26">
        <v>2</v>
      </c>
      <c r="H924" s="27">
        <v>418.9</v>
      </c>
      <c r="I924" s="27">
        <v>0</v>
      </c>
      <c r="J924" s="27">
        <v>409</v>
      </c>
      <c r="K924" s="27">
        <f t="shared" si="290"/>
        <v>3883925</v>
      </c>
      <c r="L924" s="27">
        <v>0</v>
      </c>
      <c r="M924" s="27">
        <v>0</v>
      </c>
      <c r="N924" s="27">
        <v>0</v>
      </c>
      <c r="O924" s="27">
        <f>[1]Лист1!$D$2382</f>
        <v>3883925</v>
      </c>
      <c r="P924" s="27">
        <f t="shared" si="285"/>
        <v>9271.7235617092392</v>
      </c>
      <c r="Q924" s="27">
        <v>9673</v>
      </c>
      <c r="R924" s="28" t="s">
        <v>568</v>
      </c>
      <c r="V924" s="73"/>
      <c r="W924" s="73"/>
      <c r="X924" s="73"/>
      <c r="Y924" s="73"/>
      <c r="Z924" s="73"/>
      <c r="AA924" s="73"/>
      <c r="AB924" s="73"/>
      <c r="AC924" s="73"/>
      <c r="AD924" s="73"/>
      <c r="AE924" s="73"/>
      <c r="AF924" s="73"/>
      <c r="AG924" s="73"/>
      <c r="AH924" s="73"/>
      <c r="AI924" s="73"/>
      <c r="AJ924" s="73"/>
      <c r="AK924" s="73"/>
      <c r="AL924" s="73"/>
      <c r="AM924" s="73"/>
      <c r="AN924" s="73"/>
      <c r="AO924" s="73"/>
      <c r="AP924" s="73"/>
      <c r="AQ924" s="73"/>
      <c r="AR924" s="73"/>
      <c r="AS924" s="73"/>
      <c r="AT924" s="73"/>
      <c r="AU924" s="73"/>
      <c r="AV924" s="73"/>
      <c r="AW924" s="73"/>
      <c r="AX924" s="73"/>
      <c r="AY924" s="73"/>
      <c r="AZ924" s="73"/>
      <c r="BA924" s="73"/>
      <c r="BB924" s="73"/>
      <c r="BC924" s="73"/>
      <c r="BD924" s="73"/>
      <c r="BE924" s="73"/>
      <c r="BF924" s="73"/>
      <c r="BG924" s="73"/>
      <c r="BH924" s="73"/>
      <c r="BI924" s="73"/>
      <c r="BJ924" s="73"/>
      <c r="BK924" s="73"/>
      <c r="BL924" s="73"/>
      <c r="BM924" s="73"/>
      <c r="BN924" s="73"/>
      <c r="BO924" s="73"/>
      <c r="BP924" s="73"/>
      <c r="BQ924" s="73"/>
      <c r="BR924" s="73"/>
      <c r="BS924" s="73"/>
      <c r="BT924" s="73"/>
      <c r="BU924" s="73"/>
      <c r="BV924" s="73"/>
      <c r="BW924" s="73"/>
      <c r="BX924" s="73"/>
      <c r="BY924" s="73"/>
      <c r="BZ924" s="73"/>
      <c r="CA924" s="73"/>
      <c r="CB924" s="73"/>
      <c r="CC924" s="73"/>
      <c r="CD924" s="73"/>
      <c r="CE924" s="73"/>
      <c r="CF924" s="73"/>
      <c r="CG924" s="73"/>
      <c r="CH924" s="73"/>
      <c r="CI924" s="73"/>
      <c r="CJ924" s="73"/>
      <c r="CK924" s="73"/>
      <c r="CL924" s="73"/>
      <c r="CM924" s="73"/>
      <c r="CN924" s="73"/>
      <c r="CO924" s="73"/>
      <c r="CP924" s="73"/>
      <c r="CQ924" s="73"/>
      <c r="CR924" s="73"/>
      <c r="CS924" s="73"/>
      <c r="CT924" s="73"/>
      <c r="CU924" s="73"/>
      <c r="CV924" s="73"/>
      <c r="CW924" s="73"/>
      <c r="CX924" s="73"/>
      <c r="CY924" s="73"/>
      <c r="CZ924" s="73"/>
      <c r="DA924" s="73"/>
      <c r="DB924" s="73"/>
      <c r="DC924" s="73"/>
      <c r="DD924" s="73"/>
      <c r="DE924" s="73"/>
      <c r="DF924" s="73"/>
      <c r="DG924" s="73"/>
      <c r="DH924" s="73"/>
      <c r="DI924" s="73"/>
      <c r="DJ924" s="73"/>
      <c r="DK924" s="73"/>
      <c r="DL924" s="73"/>
      <c r="DM924" s="73"/>
      <c r="DN924" s="73"/>
      <c r="DO924" s="73"/>
      <c r="DP924" s="73"/>
      <c r="DQ924" s="73"/>
      <c r="DR924" s="73"/>
      <c r="DS924" s="73"/>
      <c r="DT924" s="73"/>
      <c r="DU924" s="73"/>
      <c r="DV924" s="73"/>
      <c r="DW924" s="73"/>
      <c r="DX924" s="73"/>
      <c r="DY924" s="73"/>
      <c r="DZ924" s="73"/>
      <c r="EA924" s="73"/>
      <c r="EB924" s="73"/>
      <c r="EC924" s="73"/>
      <c r="ED924" s="73"/>
      <c r="EE924" s="73"/>
      <c r="EF924" s="73"/>
      <c r="EG924" s="73"/>
      <c r="EH924" s="73"/>
      <c r="EI924" s="73"/>
      <c r="EJ924" s="73"/>
      <c r="EK924" s="73"/>
      <c r="EL924" s="73"/>
      <c r="EM924" s="73"/>
      <c r="EN924" s="73"/>
      <c r="EO924" s="73"/>
      <c r="EP924" s="73"/>
      <c r="EQ924" s="73"/>
      <c r="ER924" s="73"/>
      <c r="ES924" s="73"/>
      <c r="ET924" s="73"/>
      <c r="EU924" s="73"/>
      <c r="EV924" s="73"/>
      <c r="EW924" s="73"/>
      <c r="EX924" s="73"/>
      <c r="EY924" s="73"/>
      <c r="EZ924" s="73"/>
      <c r="FA924" s="73"/>
      <c r="FB924" s="73"/>
      <c r="FC924" s="73"/>
      <c r="FD924" s="73"/>
      <c r="FE924" s="73"/>
      <c r="FF924" s="73"/>
      <c r="FG924" s="73"/>
      <c r="FH924" s="73"/>
      <c r="FI924" s="73"/>
      <c r="FJ924" s="73"/>
      <c r="FK924" s="73"/>
      <c r="FL924" s="73"/>
      <c r="FM924" s="73"/>
      <c r="FN924" s="73"/>
      <c r="FO924" s="73"/>
      <c r="FP924" s="73"/>
      <c r="FQ924" s="73"/>
      <c r="FR924" s="73"/>
      <c r="FS924" s="73"/>
      <c r="FT924" s="73"/>
      <c r="FU924" s="73"/>
      <c r="FV924" s="73"/>
      <c r="FW924" s="73"/>
      <c r="FX924" s="73"/>
      <c r="FY924" s="73"/>
      <c r="FZ924" s="73"/>
      <c r="GA924" s="73"/>
      <c r="GB924" s="73"/>
      <c r="GC924" s="73"/>
      <c r="GD924" s="73"/>
      <c r="GE924" s="73"/>
      <c r="GF924" s="73"/>
      <c r="GG924" s="73"/>
      <c r="GH924" s="73"/>
      <c r="GI924" s="73"/>
      <c r="GJ924" s="73"/>
      <c r="GK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</row>
    <row r="925" spans="1:207" s="30" customFormat="1" ht="30" customHeight="1" x14ac:dyDescent="0.25">
      <c r="A925" s="25">
        <f t="shared" ref="A925:A926" si="312">A924+1</f>
        <v>826</v>
      </c>
      <c r="B925" s="59" t="s">
        <v>962</v>
      </c>
      <c r="C925" s="25">
        <v>1984</v>
      </c>
      <c r="D925" s="55" t="s">
        <v>1875</v>
      </c>
      <c r="E925" s="25" t="s">
        <v>16</v>
      </c>
      <c r="F925" s="26">
        <v>2</v>
      </c>
      <c r="G925" s="26">
        <v>3</v>
      </c>
      <c r="H925" s="27">
        <v>1519.9</v>
      </c>
      <c r="I925" s="27">
        <v>549</v>
      </c>
      <c r="J925" s="27">
        <v>970.7</v>
      </c>
      <c r="K925" s="27">
        <f t="shared" si="290"/>
        <v>5539004.7000000002</v>
      </c>
      <c r="L925" s="27">
        <v>0</v>
      </c>
      <c r="M925" s="27">
        <v>0</v>
      </c>
      <c r="N925" s="27">
        <v>0</v>
      </c>
      <c r="O925" s="27">
        <f>[1]Лист1!$D$2383</f>
        <v>5539004.7000000002</v>
      </c>
      <c r="P925" s="27">
        <f t="shared" si="285"/>
        <v>3644.3217974866766</v>
      </c>
      <c r="Q925" s="27">
        <v>9673</v>
      </c>
      <c r="R925" s="28" t="s">
        <v>568</v>
      </c>
      <c r="S925" s="58"/>
    </row>
    <row r="926" spans="1:207" s="72" customFormat="1" ht="30" customHeight="1" x14ac:dyDescent="0.25">
      <c r="A926" s="25">
        <f t="shared" si="312"/>
        <v>827</v>
      </c>
      <c r="B926" s="59" t="s">
        <v>963</v>
      </c>
      <c r="C926" s="25">
        <v>1989</v>
      </c>
      <c r="D926" s="55" t="s">
        <v>1875</v>
      </c>
      <c r="E926" s="25" t="s">
        <v>16</v>
      </c>
      <c r="F926" s="26">
        <v>3</v>
      </c>
      <c r="G926" s="26">
        <v>1</v>
      </c>
      <c r="H926" s="27">
        <v>1917</v>
      </c>
      <c r="I926" s="27">
        <v>770.6</v>
      </c>
      <c r="J926" s="27">
        <v>1146.4000000000001</v>
      </c>
      <c r="K926" s="27">
        <f t="shared" si="290"/>
        <v>6914701</v>
      </c>
      <c r="L926" s="27">
        <v>0</v>
      </c>
      <c r="M926" s="27">
        <v>0</v>
      </c>
      <c r="N926" s="27">
        <v>0</v>
      </c>
      <c r="O926" s="27">
        <f>[1]Лист1!$D$2384</f>
        <v>6914701</v>
      </c>
      <c r="P926" s="27">
        <f t="shared" si="285"/>
        <v>3607.0427751695356</v>
      </c>
      <c r="Q926" s="27">
        <v>9673</v>
      </c>
      <c r="R926" s="28" t="s">
        <v>568</v>
      </c>
      <c r="V926" s="73"/>
      <c r="W926" s="73"/>
      <c r="X926" s="73"/>
      <c r="Y926" s="73"/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  <c r="AL926" s="73"/>
      <c r="AM926" s="73"/>
      <c r="AN926" s="73"/>
      <c r="AO926" s="73"/>
      <c r="AP926" s="73"/>
      <c r="AQ926" s="73"/>
      <c r="AR926" s="73"/>
      <c r="AS926" s="73"/>
      <c r="AT926" s="73"/>
      <c r="AU926" s="73"/>
      <c r="AV926" s="73"/>
      <c r="AW926" s="73"/>
      <c r="AX926" s="73"/>
      <c r="AY926" s="73"/>
      <c r="AZ926" s="73"/>
      <c r="BA926" s="73"/>
      <c r="BB926" s="73"/>
      <c r="BC926" s="73"/>
      <c r="BD926" s="73"/>
      <c r="BE926" s="73"/>
      <c r="BF926" s="73"/>
      <c r="BG926" s="73"/>
      <c r="BH926" s="73"/>
      <c r="BI926" s="73"/>
      <c r="BJ926" s="73"/>
      <c r="BK926" s="73"/>
      <c r="BL926" s="73"/>
      <c r="BM926" s="73"/>
      <c r="BN926" s="73"/>
      <c r="BO926" s="73"/>
      <c r="BP926" s="73"/>
      <c r="BQ926" s="73"/>
      <c r="BR926" s="73"/>
      <c r="BS926" s="73"/>
      <c r="BT926" s="73"/>
      <c r="BU926" s="73"/>
      <c r="BV926" s="73"/>
      <c r="BW926" s="73"/>
      <c r="BX926" s="73"/>
      <c r="BY926" s="73"/>
      <c r="BZ926" s="73"/>
      <c r="CA926" s="73"/>
      <c r="CB926" s="73"/>
      <c r="CC926" s="73"/>
      <c r="CD926" s="73"/>
      <c r="CE926" s="73"/>
      <c r="CF926" s="73"/>
      <c r="CG926" s="73"/>
      <c r="CH926" s="73"/>
      <c r="CI926" s="73"/>
      <c r="CJ926" s="73"/>
      <c r="CK926" s="73"/>
      <c r="CL926" s="73"/>
      <c r="CM926" s="73"/>
      <c r="CN926" s="73"/>
      <c r="CO926" s="73"/>
      <c r="CP926" s="73"/>
      <c r="CQ926" s="73"/>
      <c r="CR926" s="73"/>
      <c r="CS926" s="73"/>
      <c r="CT926" s="73"/>
      <c r="CU926" s="73"/>
      <c r="CV926" s="73"/>
      <c r="CW926" s="73"/>
      <c r="CX926" s="73"/>
      <c r="CY926" s="73"/>
      <c r="CZ926" s="73"/>
      <c r="DA926" s="73"/>
      <c r="DB926" s="73"/>
      <c r="DC926" s="73"/>
      <c r="DD926" s="73"/>
      <c r="DE926" s="73"/>
      <c r="DF926" s="73"/>
      <c r="DG926" s="73"/>
      <c r="DH926" s="73"/>
      <c r="DI926" s="73"/>
      <c r="DJ926" s="73"/>
      <c r="DK926" s="73"/>
      <c r="DL926" s="73"/>
      <c r="DM926" s="73"/>
      <c r="DN926" s="73"/>
      <c r="DO926" s="73"/>
      <c r="DP926" s="73"/>
      <c r="DQ926" s="73"/>
      <c r="DR926" s="73"/>
      <c r="DS926" s="73"/>
      <c r="DT926" s="73"/>
      <c r="DU926" s="73"/>
      <c r="DV926" s="73"/>
      <c r="DW926" s="73"/>
      <c r="DX926" s="73"/>
      <c r="DY926" s="73"/>
      <c r="DZ926" s="73"/>
      <c r="EA926" s="73"/>
      <c r="EB926" s="73"/>
      <c r="EC926" s="73"/>
      <c r="ED926" s="73"/>
      <c r="EE926" s="73"/>
      <c r="EF926" s="73"/>
      <c r="EG926" s="73"/>
      <c r="EH926" s="73"/>
      <c r="EI926" s="73"/>
      <c r="EJ926" s="73"/>
      <c r="EK926" s="73"/>
      <c r="EL926" s="73"/>
      <c r="EM926" s="73"/>
      <c r="EN926" s="73"/>
      <c r="EO926" s="73"/>
      <c r="EP926" s="73"/>
      <c r="EQ926" s="73"/>
      <c r="ER926" s="73"/>
      <c r="ES926" s="73"/>
      <c r="ET926" s="73"/>
      <c r="EU926" s="73"/>
      <c r="EV926" s="73"/>
      <c r="EW926" s="73"/>
      <c r="EX926" s="73"/>
      <c r="EY926" s="73"/>
      <c r="EZ926" s="73"/>
      <c r="FA926" s="73"/>
      <c r="FB926" s="73"/>
      <c r="FC926" s="73"/>
      <c r="FD926" s="73"/>
      <c r="FE926" s="73"/>
      <c r="FF926" s="73"/>
      <c r="FG926" s="73"/>
      <c r="FH926" s="73"/>
      <c r="FI926" s="73"/>
      <c r="FJ926" s="73"/>
      <c r="FK926" s="73"/>
      <c r="FL926" s="73"/>
      <c r="FM926" s="73"/>
      <c r="FN926" s="73"/>
      <c r="FO926" s="73"/>
      <c r="FP926" s="73"/>
      <c r="FQ926" s="73"/>
      <c r="FR926" s="73"/>
      <c r="FS926" s="73"/>
      <c r="FT926" s="73"/>
      <c r="FU926" s="73"/>
      <c r="FV926" s="73"/>
      <c r="FW926" s="73"/>
      <c r="FX926" s="73"/>
      <c r="FY926" s="73"/>
      <c r="FZ926" s="73"/>
      <c r="GA926" s="73"/>
      <c r="GB926" s="73"/>
      <c r="GC926" s="73"/>
      <c r="GD926" s="73"/>
      <c r="GE926" s="73"/>
      <c r="GF926" s="73"/>
      <c r="GG926" s="73"/>
      <c r="GH926" s="73"/>
      <c r="GI926" s="73"/>
      <c r="GJ926" s="73"/>
      <c r="GK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</row>
    <row r="927" spans="1:207" s="30" customFormat="1" ht="30" customHeight="1" x14ac:dyDescent="0.25">
      <c r="A927" s="25">
        <f>A926+1</f>
        <v>828</v>
      </c>
      <c r="B927" s="59" t="s">
        <v>964</v>
      </c>
      <c r="C927" s="25">
        <v>1986</v>
      </c>
      <c r="D927" s="55" t="s">
        <v>1875</v>
      </c>
      <c r="E927" s="25" t="s">
        <v>16</v>
      </c>
      <c r="F927" s="26">
        <v>2</v>
      </c>
      <c r="G927" s="26">
        <v>2</v>
      </c>
      <c r="H927" s="27">
        <v>928.1</v>
      </c>
      <c r="I927" s="27">
        <v>404.02</v>
      </c>
      <c r="J927" s="27">
        <v>524.08000000000004</v>
      </c>
      <c r="K927" s="27">
        <f t="shared" si="290"/>
        <v>4203171.3</v>
      </c>
      <c r="L927" s="27">
        <v>0</v>
      </c>
      <c r="M927" s="27">
        <v>0</v>
      </c>
      <c r="N927" s="27">
        <v>0</v>
      </c>
      <c r="O927" s="27">
        <f>[1]Лист1!$D$2385</f>
        <v>4203171.3</v>
      </c>
      <c r="P927" s="27">
        <f t="shared" si="285"/>
        <v>4528.7914017885996</v>
      </c>
      <c r="Q927" s="27">
        <v>9673</v>
      </c>
      <c r="R927" s="28" t="s">
        <v>568</v>
      </c>
      <c r="S927" s="58"/>
    </row>
    <row r="928" spans="1:207" s="72" customFormat="1" ht="30" customHeight="1" x14ac:dyDescent="0.25">
      <c r="A928" s="277">
        <f>A927+1</f>
        <v>829</v>
      </c>
      <c r="B928" s="275" t="s">
        <v>376</v>
      </c>
      <c r="C928" s="277">
        <v>1964</v>
      </c>
      <c r="D928" s="293" t="s">
        <v>1875</v>
      </c>
      <c r="E928" s="277" t="s">
        <v>16</v>
      </c>
      <c r="F928" s="279">
        <v>2</v>
      </c>
      <c r="G928" s="279">
        <v>1</v>
      </c>
      <c r="H928" s="281">
        <v>272.39999999999998</v>
      </c>
      <c r="I928" s="281">
        <v>85</v>
      </c>
      <c r="J928" s="281">
        <v>188.3</v>
      </c>
      <c r="K928" s="27">
        <f t="shared" si="290"/>
        <v>7918578</v>
      </c>
      <c r="L928" s="27">
        <v>0</v>
      </c>
      <c r="M928" s="27">
        <v>0</v>
      </c>
      <c r="N928" s="27">
        <v>0</v>
      </c>
      <c r="O928" s="27">
        <f>[1]Лист1!$D$1533</f>
        <v>7918578</v>
      </c>
      <c r="P928" s="27">
        <f t="shared" si="285"/>
        <v>29069.669603524231</v>
      </c>
      <c r="Q928" s="27">
        <v>9673</v>
      </c>
      <c r="R928" s="28" t="s">
        <v>569</v>
      </c>
      <c r="V928" s="73"/>
      <c r="W928" s="73"/>
      <c r="X928" s="73"/>
      <c r="Y928" s="73"/>
      <c r="Z928" s="73"/>
      <c r="AA928" s="73"/>
      <c r="AB928" s="73"/>
      <c r="AC928" s="73"/>
      <c r="AD928" s="73"/>
      <c r="AE928" s="73"/>
      <c r="AF928" s="73"/>
      <c r="AG928" s="73"/>
      <c r="AH928" s="73"/>
      <c r="AI928" s="73"/>
      <c r="AJ928" s="73"/>
      <c r="AK928" s="73"/>
      <c r="AL928" s="73"/>
      <c r="AM928" s="73"/>
      <c r="AN928" s="73"/>
      <c r="AO928" s="73"/>
      <c r="AP928" s="73"/>
      <c r="AQ928" s="73"/>
      <c r="AR928" s="73"/>
      <c r="AS928" s="73"/>
      <c r="AT928" s="73"/>
      <c r="AU928" s="73"/>
      <c r="AV928" s="73"/>
      <c r="AW928" s="73"/>
      <c r="AX928" s="73"/>
      <c r="AY928" s="73"/>
      <c r="AZ928" s="73"/>
      <c r="BA928" s="73"/>
      <c r="BB928" s="73"/>
      <c r="BC928" s="73"/>
      <c r="BD928" s="73"/>
      <c r="BE928" s="73"/>
      <c r="BF928" s="73"/>
      <c r="BG928" s="73"/>
      <c r="BH928" s="73"/>
      <c r="BI928" s="73"/>
      <c r="BJ928" s="73"/>
      <c r="BK928" s="73"/>
      <c r="BL928" s="73"/>
      <c r="BM928" s="73"/>
      <c r="BN928" s="73"/>
      <c r="BO928" s="73"/>
      <c r="BP928" s="73"/>
      <c r="BQ928" s="73"/>
      <c r="BR928" s="73"/>
      <c r="BS928" s="73"/>
      <c r="BT928" s="73"/>
      <c r="BU928" s="73"/>
      <c r="BV928" s="73"/>
      <c r="BW928" s="73"/>
      <c r="BX928" s="73"/>
      <c r="BY928" s="73"/>
      <c r="BZ928" s="73"/>
      <c r="CA928" s="73"/>
      <c r="CB928" s="73"/>
      <c r="CC928" s="73"/>
      <c r="CD928" s="73"/>
      <c r="CE928" s="73"/>
      <c r="CF928" s="73"/>
      <c r="CG928" s="73"/>
      <c r="CH928" s="73"/>
      <c r="CI928" s="73"/>
      <c r="CJ928" s="73"/>
      <c r="CK928" s="73"/>
      <c r="CL928" s="73"/>
      <c r="CM928" s="73"/>
      <c r="CN928" s="73"/>
      <c r="CO928" s="73"/>
      <c r="CP928" s="73"/>
      <c r="CQ928" s="73"/>
      <c r="CR928" s="73"/>
      <c r="CS928" s="73"/>
      <c r="CT928" s="73"/>
      <c r="CU928" s="73"/>
      <c r="CV928" s="73"/>
      <c r="CW928" s="73"/>
      <c r="CX928" s="73"/>
      <c r="CY928" s="73"/>
      <c r="CZ928" s="73"/>
      <c r="DA928" s="73"/>
      <c r="DB928" s="73"/>
      <c r="DC928" s="73"/>
      <c r="DD928" s="73"/>
      <c r="DE928" s="73"/>
      <c r="DF928" s="73"/>
      <c r="DG928" s="73"/>
      <c r="DH928" s="73"/>
      <c r="DI928" s="73"/>
      <c r="DJ928" s="73"/>
      <c r="DK928" s="73"/>
      <c r="DL928" s="73"/>
      <c r="DM928" s="73"/>
      <c r="DN928" s="73"/>
      <c r="DO928" s="73"/>
      <c r="DP928" s="73"/>
      <c r="DQ928" s="73"/>
      <c r="DR928" s="73"/>
      <c r="DS928" s="73"/>
      <c r="DT928" s="73"/>
      <c r="DU928" s="73"/>
      <c r="DV928" s="73"/>
      <c r="DW928" s="73"/>
      <c r="DX928" s="73"/>
      <c r="DY928" s="73"/>
      <c r="DZ928" s="73"/>
      <c r="EA928" s="73"/>
      <c r="EB928" s="73"/>
      <c r="EC928" s="73"/>
      <c r="ED928" s="73"/>
      <c r="EE928" s="73"/>
      <c r="EF928" s="73"/>
      <c r="EG928" s="73"/>
      <c r="EH928" s="73"/>
      <c r="EI928" s="73"/>
      <c r="EJ928" s="73"/>
      <c r="EK928" s="73"/>
      <c r="EL928" s="73"/>
      <c r="EM928" s="73"/>
      <c r="EN928" s="73"/>
      <c r="EO928" s="73"/>
      <c r="EP928" s="73"/>
      <c r="EQ928" s="73"/>
      <c r="ER928" s="73"/>
      <c r="ES928" s="73"/>
      <c r="ET928" s="73"/>
      <c r="EU928" s="73"/>
      <c r="EV928" s="73"/>
      <c r="EW928" s="73"/>
      <c r="EX928" s="73"/>
      <c r="EY928" s="73"/>
      <c r="EZ928" s="73"/>
      <c r="FA928" s="73"/>
      <c r="FB928" s="73"/>
      <c r="FC928" s="73"/>
      <c r="FD928" s="73"/>
      <c r="FE928" s="73"/>
      <c r="FF928" s="73"/>
      <c r="FG928" s="73"/>
      <c r="FH928" s="73"/>
      <c r="FI928" s="73"/>
      <c r="FJ928" s="73"/>
      <c r="FK928" s="73"/>
      <c r="FL928" s="73"/>
      <c r="FM928" s="73"/>
      <c r="FN928" s="73"/>
      <c r="FO928" s="73"/>
      <c r="FP928" s="73"/>
      <c r="FQ928" s="73"/>
      <c r="FR928" s="73"/>
      <c r="FS928" s="73"/>
      <c r="FT928" s="73"/>
      <c r="FU928" s="73"/>
      <c r="FV928" s="73"/>
      <c r="FW928" s="73"/>
      <c r="FX928" s="73"/>
      <c r="FY928" s="73"/>
      <c r="FZ928" s="73"/>
      <c r="GA928" s="73"/>
      <c r="GB928" s="73"/>
      <c r="GC928" s="73"/>
      <c r="GD928" s="73"/>
      <c r="GE928" s="73"/>
      <c r="GF928" s="73"/>
      <c r="GG928" s="73"/>
      <c r="GH928" s="73"/>
      <c r="GI928" s="73"/>
      <c r="GJ928" s="73"/>
      <c r="GK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</row>
    <row r="929" spans="1:207" s="30" customFormat="1" ht="30" customHeight="1" x14ac:dyDescent="0.25">
      <c r="A929" s="298"/>
      <c r="B929" s="276"/>
      <c r="C929" s="278"/>
      <c r="D929" s="294"/>
      <c r="E929" s="278"/>
      <c r="F929" s="280"/>
      <c r="G929" s="280"/>
      <c r="H929" s="282"/>
      <c r="I929" s="282"/>
      <c r="J929" s="282"/>
      <c r="K929" s="27">
        <f t="shared" si="290"/>
        <v>1091657.5999999999</v>
      </c>
      <c r="L929" s="27">
        <v>0</v>
      </c>
      <c r="M929" s="27">
        <v>0</v>
      </c>
      <c r="N929" s="27">
        <v>0</v>
      </c>
      <c r="O929" s="27">
        <f>[1]Лист1!$D$303</f>
        <v>1091657.5999999999</v>
      </c>
      <c r="P929" s="27">
        <f>K929/H928</f>
        <v>4007.5535976505139</v>
      </c>
      <c r="Q929" s="27">
        <v>9673</v>
      </c>
      <c r="R929" s="28" t="s">
        <v>570</v>
      </c>
      <c r="S929" s="58"/>
    </row>
    <row r="930" spans="1:207" s="30" customFormat="1" ht="30" customHeight="1" x14ac:dyDescent="0.25">
      <c r="A930" s="25">
        <f>A928+1</f>
        <v>830</v>
      </c>
      <c r="B930" s="59" t="s">
        <v>943</v>
      </c>
      <c r="C930" s="25">
        <v>1963</v>
      </c>
      <c r="D930" s="55" t="s">
        <v>1875</v>
      </c>
      <c r="E930" s="25" t="s">
        <v>16</v>
      </c>
      <c r="F930" s="26">
        <v>2</v>
      </c>
      <c r="G930" s="26">
        <v>2</v>
      </c>
      <c r="H930" s="27">
        <v>408.6</v>
      </c>
      <c r="I930" s="27">
        <v>122.4</v>
      </c>
      <c r="J930" s="27">
        <v>251.2</v>
      </c>
      <c r="K930" s="27">
        <f t="shared" ref="K930:K949" si="313">SUM(L930:O930)</f>
        <v>4396445</v>
      </c>
      <c r="L930" s="27">
        <v>0</v>
      </c>
      <c r="M930" s="27">
        <v>0</v>
      </c>
      <c r="N930" s="27">
        <v>0</v>
      </c>
      <c r="O930" s="27">
        <f>[1]Лист1!$D$1534</f>
        <v>4396445</v>
      </c>
      <c r="P930" s="27">
        <f t="shared" ref="P930:P949" si="314">K930/H930</f>
        <v>10759.777288301517</v>
      </c>
      <c r="Q930" s="27">
        <v>9673</v>
      </c>
      <c r="R930" s="28" t="s">
        <v>569</v>
      </c>
      <c r="S930" s="58"/>
    </row>
    <row r="931" spans="1:207" s="53" customFormat="1" ht="30" customHeight="1" x14ac:dyDescent="0.25">
      <c r="A931" s="45">
        <f>A930+1</f>
        <v>831</v>
      </c>
      <c r="B931" s="59" t="s">
        <v>2462</v>
      </c>
      <c r="C931" s="25">
        <v>1963</v>
      </c>
      <c r="D931" s="25" t="s">
        <v>1875</v>
      </c>
      <c r="E931" s="26" t="s">
        <v>16</v>
      </c>
      <c r="F931" s="110">
        <v>2</v>
      </c>
      <c r="G931" s="110">
        <v>2</v>
      </c>
      <c r="H931" s="201">
        <v>408.6</v>
      </c>
      <c r="I931" s="27">
        <v>0</v>
      </c>
      <c r="J931" s="48">
        <v>373.6</v>
      </c>
      <c r="K931" s="27">
        <f t="shared" ref="K931" si="315">SUM(L931:O931)</f>
        <v>5792437.5</v>
      </c>
      <c r="L931" s="27">
        <v>0</v>
      </c>
      <c r="M931" s="27">
        <v>0</v>
      </c>
      <c r="N931" s="27">
        <v>0</v>
      </c>
      <c r="O931" s="27">
        <f>[1]Лист1!$D$304</f>
        <v>5792437.5</v>
      </c>
      <c r="P931" s="27">
        <f t="shared" si="314"/>
        <v>14176.303230543317</v>
      </c>
      <c r="Q931" s="48">
        <v>9673</v>
      </c>
      <c r="R931" s="49" t="s">
        <v>570</v>
      </c>
      <c r="S931" s="52"/>
      <c r="T931" s="52"/>
      <c r="U931" s="52"/>
    </row>
    <row r="932" spans="1:207" s="53" customFormat="1" ht="30" customHeight="1" x14ac:dyDescent="0.25">
      <c r="A932" s="45">
        <f t="shared" ref="A932:A941" si="316">A931+1</f>
        <v>832</v>
      </c>
      <c r="B932" s="59" t="s">
        <v>2591</v>
      </c>
      <c r="C932" s="25">
        <v>1960</v>
      </c>
      <c r="D932" s="25" t="s">
        <v>1875</v>
      </c>
      <c r="E932" s="26" t="s">
        <v>16</v>
      </c>
      <c r="F932" s="110">
        <v>2</v>
      </c>
      <c r="G932" s="110">
        <v>2</v>
      </c>
      <c r="H932" s="27">
        <v>422.8</v>
      </c>
      <c r="I932" s="27">
        <v>0</v>
      </c>
      <c r="J932" s="48">
        <v>387.8</v>
      </c>
      <c r="K932" s="27">
        <f t="shared" ref="K932" si="317">SUM(L932:O932)</f>
        <v>2241364</v>
      </c>
      <c r="L932" s="27">
        <v>0</v>
      </c>
      <c r="M932" s="27">
        <v>0</v>
      </c>
      <c r="N932" s="27">
        <v>0</v>
      </c>
      <c r="O932" s="27">
        <f>[1]Лист1!$D$2386</f>
        <v>2241364</v>
      </c>
      <c r="P932" s="27">
        <f t="shared" si="314"/>
        <v>5301.2393566698202</v>
      </c>
      <c r="Q932" s="27">
        <v>9673</v>
      </c>
      <c r="R932" s="49" t="s">
        <v>568</v>
      </c>
      <c r="S932" s="52"/>
      <c r="T932" s="52"/>
      <c r="U932" s="52"/>
    </row>
    <row r="933" spans="1:207" s="72" customFormat="1" ht="30" customHeight="1" x14ac:dyDescent="0.25">
      <c r="A933" s="45">
        <f t="shared" si="316"/>
        <v>833</v>
      </c>
      <c r="B933" s="59" t="s">
        <v>965</v>
      </c>
      <c r="C933" s="25">
        <v>1969</v>
      </c>
      <c r="D933" s="55" t="s">
        <v>1875</v>
      </c>
      <c r="E933" s="25" t="s">
        <v>16</v>
      </c>
      <c r="F933" s="26">
        <v>2</v>
      </c>
      <c r="G933" s="26">
        <v>2</v>
      </c>
      <c r="H933" s="27">
        <v>974.8</v>
      </c>
      <c r="I933" s="27">
        <v>229.4</v>
      </c>
      <c r="J933" s="27">
        <v>287.60000000000002</v>
      </c>
      <c r="K933" s="27">
        <f t="shared" si="313"/>
        <v>4888497.1999999993</v>
      </c>
      <c r="L933" s="27">
        <v>0</v>
      </c>
      <c r="M933" s="27">
        <v>0</v>
      </c>
      <c r="N933" s="27">
        <v>0</v>
      </c>
      <c r="O933" s="27">
        <f>[1]Лист1!$D$2387</f>
        <v>4888497.1999999993</v>
      </c>
      <c r="P933" s="27">
        <f t="shared" si="314"/>
        <v>5014.8719737382025</v>
      </c>
      <c r="Q933" s="27">
        <v>9673</v>
      </c>
      <c r="R933" s="28" t="s">
        <v>568</v>
      </c>
      <c r="V933" s="73"/>
      <c r="W933" s="73"/>
      <c r="X933" s="73"/>
      <c r="Y933" s="73"/>
      <c r="Z933" s="73"/>
      <c r="AA933" s="73"/>
      <c r="AB933" s="73"/>
      <c r="AC933" s="73"/>
      <c r="AD933" s="73"/>
      <c r="AE933" s="73"/>
      <c r="AF933" s="73"/>
      <c r="AG933" s="73"/>
      <c r="AH933" s="73"/>
      <c r="AI933" s="73"/>
      <c r="AJ933" s="73"/>
      <c r="AK933" s="73"/>
      <c r="AL933" s="73"/>
      <c r="AM933" s="73"/>
      <c r="AN933" s="73"/>
      <c r="AO933" s="73"/>
      <c r="AP933" s="73"/>
      <c r="AQ933" s="73"/>
      <c r="AR933" s="73"/>
      <c r="AS933" s="73"/>
      <c r="AT933" s="73"/>
      <c r="AU933" s="73"/>
      <c r="AV933" s="73"/>
      <c r="AW933" s="73"/>
      <c r="AX933" s="73"/>
      <c r="AY933" s="73"/>
      <c r="AZ933" s="73"/>
      <c r="BA933" s="73"/>
      <c r="BB933" s="73"/>
      <c r="BC933" s="73"/>
      <c r="BD933" s="73"/>
      <c r="BE933" s="73"/>
      <c r="BF933" s="73"/>
      <c r="BG933" s="73"/>
      <c r="BH933" s="73"/>
      <c r="BI933" s="73"/>
      <c r="BJ933" s="73"/>
      <c r="BK933" s="73"/>
      <c r="BL933" s="73"/>
      <c r="BM933" s="73"/>
      <c r="BN933" s="73"/>
      <c r="BO933" s="73"/>
      <c r="BP933" s="73"/>
      <c r="BQ933" s="73"/>
      <c r="BR933" s="73"/>
      <c r="BS933" s="73"/>
      <c r="BT933" s="73"/>
      <c r="BU933" s="73"/>
      <c r="BV933" s="73"/>
      <c r="BW933" s="73"/>
      <c r="BX933" s="73"/>
      <c r="BY933" s="73"/>
      <c r="BZ933" s="73"/>
      <c r="CA933" s="73"/>
      <c r="CB933" s="73"/>
      <c r="CC933" s="73"/>
      <c r="CD933" s="73"/>
      <c r="CE933" s="73"/>
      <c r="CF933" s="73"/>
      <c r="CG933" s="73"/>
      <c r="CH933" s="73"/>
      <c r="CI933" s="73"/>
      <c r="CJ933" s="73"/>
      <c r="CK933" s="73"/>
      <c r="CL933" s="73"/>
      <c r="CM933" s="73"/>
      <c r="CN933" s="73"/>
      <c r="CO933" s="73"/>
      <c r="CP933" s="73"/>
      <c r="CQ933" s="73"/>
      <c r="CR933" s="73"/>
      <c r="CS933" s="73"/>
      <c r="CT933" s="73"/>
      <c r="CU933" s="73"/>
      <c r="CV933" s="73"/>
      <c r="CW933" s="73"/>
      <c r="CX933" s="73"/>
      <c r="CY933" s="73"/>
      <c r="CZ933" s="73"/>
      <c r="DA933" s="73"/>
      <c r="DB933" s="73"/>
      <c r="DC933" s="73"/>
      <c r="DD933" s="73"/>
      <c r="DE933" s="73"/>
      <c r="DF933" s="73"/>
      <c r="DG933" s="73"/>
      <c r="DH933" s="73"/>
      <c r="DI933" s="73"/>
      <c r="DJ933" s="73"/>
      <c r="DK933" s="73"/>
      <c r="DL933" s="73"/>
      <c r="DM933" s="73"/>
      <c r="DN933" s="73"/>
      <c r="DO933" s="73"/>
      <c r="DP933" s="73"/>
      <c r="DQ933" s="73"/>
      <c r="DR933" s="73"/>
      <c r="DS933" s="73"/>
      <c r="DT933" s="73"/>
      <c r="DU933" s="73"/>
      <c r="DV933" s="73"/>
      <c r="DW933" s="73"/>
      <c r="DX933" s="73"/>
      <c r="DY933" s="73"/>
      <c r="DZ933" s="73"/>
      <c r="EA933" s="73"/>
      <c r="EB933" s="73"/>
      <c r="EC933" s="73"/>
      <c r="ED933" s="73"/>
      <c r="EE933" s="73"/>
      <c r="EF933" s="73"/>
      <c r="EG933" s="73"/>
      <c r="EH933" s="73"/>
      <c r="EI933" s="73"/>
      <c r="EJ933" s="73"/>
      <c r="EK933" s="73"/>
      <c r="EL933" s="73"/>
      <c r="EM933" s="73"/>
      <c r="EN933" s="73"/>
      <c r="EO933" s="73"/>
      <c r="EP933" s="73"/>
      <c r="EQ933" s="73"/>
      <c r="ER933" s="73"/>
      <c r="ES933" s="73"/>
      <c r="ET933" s="73"/>
      <c r="EU933" s="73"/>
      <c r="EV933" s="73"/>
      <c r="EW933" s="73"/>
      <c r="EX933" s="73"/>
      <c r="EY933" s="73"/>
      <c r="EZ933" s="73"/>
      <c r="FA933" s="73"/>
      <c r="FB933" s="73"/>
      <c r="FC933" s="73"/>
      <c r="FD933" s="73"/>
      <c r="FE933" s="73"/>
      <c r="FF933" s="73"/>
      <c r="FG933" s="73"/>
      <c r="FH933" s="73"/>
      <c r="FI933" s="73"/>
      <c r="FJ933" s="73"/>
      <c r="FK933" s="73"/>
      <c r="FL933" s="73"/>
      <c r="FM933" s="73"/>
      <c r="FN933" s="73"/>
      <c r="FO933" s="73"/>
      <c r="FP933" s="73"/>
      <c r="FQ933" s="73"/>
      <c r="FR933" s="73"/>
      <c r="FS933" s="73"/>
      <c r="FT933" s="73"/>
      <c r="FU933" s="73"/>
      <c r="FV933" s="73"/>
      <c r="FW933" s="73"/>
      <c r="FX933" s="73"/>
      <c r="FY933" s="73"/>
      <c r="FZ933" s="73"/>
      <c r="GA933" s="73"/>
      <c r="GB933" s="73"/>
      <c r="GC933" s="73"/>
      <c r="GD933" s="73"/>
      <c r="GE933" s="73"/>
      <c r="GF933" s="73"/>
      <c r="GG933" s="73"/>
      <c r="GH933" s="73"/>
      <c r="GI933" s="73"/>
      <c r="GJ933" s="73"/>
      <c r="GK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</row>
    <row r="934" spans="1:207" s="72" customFormat="1" ht="30" customHeight="1" x14ac:dyDescent="0.25">
      <c r="A934" s="45">
        <f t="shared" si="316"/>
        <v>834</v>
      </c>
      <c r="B934" s="59" t="s">
        <v>2727</v>
      </c>
      <c r="C934" s="25">
        <v>1963</v>
      </c>
      <c r="D934" s="55" t="s">
        <v>1875</v>
      </c>
      <c r="E934" s="25" t="s">
        <v>16</v>
      </c>
      <c r="F934" s="26">
        <v>3</v>
      </c>
      <c r="G934" s="26">
        <v>2</v>
      </c>
      <c r="H934" s="27">
        <v>1453.4</v>
      </c>
      <c r="I934" s="27">
        <v>0</v>
      </c>
      <c r="J934" s="27">
        <v>616.5</v>
      </c>
      <c r="K934" s="27">
        <f t="shared" si="313"/>
        <v>9475246.1999999993</v>
      </c>
      <c r="L934" s="27">
        <v>0</v>
      </c>
      <c r="M934" s="27">
        <v>0</v>
      </c>
      <c r="N934" s="27">
        <v>0</v>
      </c>
      <c r="O934" s="27">
        <f>[1]Лист1!$D$1535</f>
        <v>9475246.1999999993</v>
      </c>
      <c r="P934" s="27">
        <f t="shared" si="314"/>
        <v>6519.3657630383914</v>
      </c>
      <c r="Q934" s="27">
        <v>9673</v>
      </c>
      <c r="R934" s="28" t="s">
        <v>569</v>
      </c>
      <c r="V934" s="73"/>
      <c r="W934" s="73"/>
      <c r="X934" s="73"/>
      <c r="Y934" s="73"/>
      <c r="Z934" s="73"/>
      <c r="AA934" s="73"/>
      <c r="AB934" s="73"/>
      <c r="AC934" s="73"/>
      <c r="AD934" s="73"/>
      <c r="AE934" s="73"/>
      <c r="AF934" s="73"/>
      <c r="AG934" s="73"/>
      <c r="AH934" s="73"/>
      <c r="AI934" s="73"/>
      <c r="AJ934" s="73"/>
      <c r="AK934" s="73"/>
      <c r="AL934" s="73"/>
      <c r="AM934" s="73"/>
      <c r="AN934" s="73"/>
      <c r="AO934" s="73"/>
      <c r="AP934" s="73"/>
      <c r="AQ934" s="73"/>
      <c r="AR934" s="73"/>
      <c r="AS934" s="73"/>
      <c r="AT934" s="73"/>
      <c r="AU934" s="73"/>
      <c r="AV934" s="73"/>
      <c r="AW934" s="73"/>
      <c r="AX934" s="73"/>
      <c r="AY934" s="73"/>
      <c r="AZ934" s="73"/>
      <c r="BA934" s="73"/>
      <c r="BB934" s="73"/>
      <c r="BC934" s="73"/>
      <c r="BD934" s="73"/>
      <c r="BE934" s="73"/>
      <c r="BF934" s="73"/>
      <c r="BG934" s="73"/>
      <c r="BH934" s="73"/>
      <c r="BI934" s="73"/>
      <c r="BJ934" s="73"/>
      <c r="BK934" s="73"/>
      <c r="BL934" s="73"/>
      <c r="BM934" s="73"/>
      <c r="BN934" s="73"/>
      <c r="BO934" s="73"/>
      <c r="BP934" s="73"/>
      <c r="BQ934" s="73"/>
      <c r="BR934" s="73"/>
      <c r="BS934" s="73"/>
      <c r="BT934" s="73"/>
      <c r="BU934" s="73"/>
      <c r="BV934" s="73"/>
      <c r="BW934" s="73"/>
      <c r="BX934" s="73"/>
      <c r="BY934" s="73"/>
      <c r="BZ934" s="73"/>
      <c r="CA934" s="73"/>
      <c r="CB934" s="73"/>
      <c r="CC934" s="73"/>
      <c r="CD934" s="73"/>
      <c r="CE934" s="73"/>
      <c r="CF934" s="73"/>
      <c r="CG934" s="73"/>
      <c r="CH934" s="73"/>
      <c r="CI934" s="73"/>
      <c r="CJ934" s="73"/>
      <c r="CK934" s="73"/>
      <c r="CL934" s="73"/>
      <c r="CM934" s="73"/>
      <c r="CN934" s="73"/>
      <c r="CO934" s="73"/>
      <c r="CP934" s="73"/>
      <c r="CQ934" s="73"/>
      <c r="CR934" s="73"/>
      <c r="CS934" s="73"/>
      <c r="CT934" s="73"/>
      <c r="CU934" s="73"/>
      <c r="CV934" s="73"/>
      <c r="CW934" s="73"/>
      <c r="CX934" s="73"/>
      <c r="CY934" s="73"/>
      <c r="CZ934" s="73"/>
      <c r="DA934" s="73"/>
      <c r="DB934" s="73"/>
      <c r="DC934" s="73"/>
      <c r="DD934" s="73"/>
      <c r="DE934" s="73"/>
      <c r="DF934" s="73"/>
      <c r="DG934" s="73"/>
      <c r="DH934" s="73"/>
      <c r="DI934" s="73"/>
      <c r="DJ934" s="73"/>
      <c r="DK934" s="73"/>
      <c r="DL934" s="73"/>
      <c r="DM934" s="73"/>
      <c r="DN934" s="73"/>
      <c r="DO934" s="73"/>
      <c r="DP934" s="73"/>
      <c r="DQ934" s="73"/>
      <c r="DR934" s="73"/>
      <c r="DS934" s="73"/>
      <c r="DT934" s="73"/>
      <c r="DU934" s="73"/>
      <c r="DV934" s="73"/>
      <c r="DW934" s="73"/>
      <c r="DX934" s="73"/>
      <c r="DY934" s="73"/>
      <c r="DZ934" s="73"/>
      <c r="EA934" s="73"/>
      <c r="EB934" s="73"/>
      <c r="EC934" s="73"/>
      <c r="ED934" s="73"/>
      <c r="EE934" s="73"/>
      <c r="EF934" s="73"/>
      <c r="EG934" s="73"/>
      <c r="EH934" s="73"/>
      <c r="EI934" s="73"/>
      <c r="EJ934" s="73"/>
      <c r="EK934" s="73"/>
      <c r="EL934" s="73"/>
      <c r="EM934" s="73"/>
      <c r="EN934" s="73"/>
      <c r="EO934" s="73"/>
      <c r="EP934" s="73"/>
      <c r="EQ934" s="73"/>
      <c r="ER934" s="73"/>
      <c r="ES934" s="73"/>
      <c r="ET934" s="73"/>
      <c r="EU934" s="73"/>
      <c r="EV934" s="73"/>
      <c r="EW934" s="73"/>
      <c r="EX934" s="73"/>
      <c r="EY934" s="73"/>
      <c r="EZ934" s="73"/>
      <c r="FA934" s="73"/>
      <c r="FB934" s="73"/>
      <c r="FC934" s="73"/>
      <c r="FD934" s="73"/>
      <c r="FE934" s="73"/>
      <c r="FF934" s="73"/>
      <c r="FG934" s="73"/>
      <c r="FH934" s="73"/>
      <c r="FI934" s="73"/>
      <c r="FJ934" s="73"/>
      <c r="FK934" s="73"/>
      <c r="FL934" s="73"/>
      <c r="FM934" s="73"/>
      <c r="FN934" s="73"/>
      <c r="FO934" s="73"/>
      <c r="FP934" s="73"/>
      <c r="FQ934" s="73"/>
      <c r="FR934" s="73"/>
      <c r="FS934" s="73"/>
      <c r="FT934" s="73"/>
      <c r="FU934" s="73"/>
      <c r="FV934" s="73"/>
      <c r="FW934" s="73"/>
      <c r="FX934" s="73"/>
      <c r="FY934" s="73"/>
      <c r="FZ934" s="73"/>
      <c r="GA934" s="73"/>
      <c r="GB934" s="73"/>
      <c r="GC934" s="73"/>
      <c r="GD934" s="73"/>
      <c r="GE934" s="73"/>
      <c r="GF934" s="73"/>
      <c r="GG934" s="73"/>
      <c r="GH934" s="73"/>
      <c r="GI934" s="73"/>
      <c r="GJ934" s="73"/>
      <c r="GK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</row>
    <row r="935" spans="1:207" s="30" customFormat="1" ht="30" customHeight="1" x14ac:dyDescent="0.25">
      <c r="A935" s="45">
        <f t="shared" si="316"/>
        <v>835</v>
      </c>
      <c r="B935" s="59" t="s">
        <v>966</v>
      </c>
      <c r="C935" s="25">
        <v>1971</v>
      </c>
      <c r="D935" s="55" t="s">
        <v>1875</v>
      </c>
      <c r="E935" s="25" t="s">
        <v>16</v>
      </c>
      <c r="F935" s="26">
        <v>2</v>
      </c>
      <c r="G935" s="26">
        <v>2</v>
      </c>
      <c r="H935" s="27">
        <v>791.6</v>
      </c>
      <c r="I935" s="27">
        <v>0</v>
      </c>
      <c r="J935" s="27">
        <v>439.1</v>
      </c>
      <c r="K935" s="27">
        <f t="shared" si="313"/>
        <v>5603034.7999999998</v>
      </c>
      <c r="L935" s="27">
        <v>0</v>
      </c>
      <c r="M935" s="27">
        <v>0</v>
      </c>
      <c r="N935" s="27">
        <v>0</v>
      </c>
      <c r="O935" s="27">
        <f>[1]Лист1!$D$2388</f>
        <v>5603034.7999999998</v>
      </c>
      <c r="P935" s="27">
        <f t="shared" si="314"/>
        <v>7078.1136937847396</v>
      </c>
      <c r="Q935" s="27">
        <v>9673</v>
      </c>
      <c r="R935" s="28" t="s">
        <v>568</v>
      </c>
      <c r="S935" s="58"/>
    </row>
    <row r="936" spans="1:207" s="72" customFormat="1" ht="30" customHeight="1" x14ac:dyDescent="0.25">
      <c r="A936" s="45">
        <f t="shared" si="316"/>
        <v>836</v>
      </c>
      <c r="B936" s="59" t="s">
        <v>967</v>
      </c>
      <c r="C936" s="25">
        <v>1969</v>
      </c>
      <c r="D936" s="55" t="s">
        <v>1875</v>
      </c>
      <c r="E936" s="25" t="s">
        <v>16</v>
      </c>
      <c r="F936" s="26">
        <v>2</v>
      </c>
      <c r="G936" s="26">
        <v>2</v>
      </c>
      <c r="H936" s="27">
        <v>772.7</v>
      </c>
      <c r="I936" s="27">
        <v>225.2</v>
      </c>
      <c r="J936" s="27">
        <v>296</v>
      </c>
      <c r="K936" s="27">
        <f t="shared" si="313"/>
        <v>2734383.1</v>
      </c>
      <c r="L936" s="27">
        <v>0</v>
      </c>
      <c r="M936" s="27">
        <v>0</v>
      </c>
      <c r="N936" s="27">
        <v>0</v>
      </c>
      <c r="O936" s="27">
        <f>[1]Лист1!$D$2389</f>
        <v>2734383.1</v>
      </c>
      <c r="P936" s="27">
        <f t="shared" si="314"/>
        <v>3538.7383201760063</v>
      </c>
      <c r="Q936" s="27">
        <v>9673</v>
      </c>
      <c r="R936" s="28" t="s">
        <v>568</v>
      </c>
      <c r="V936" s="73"/>
      <c r="W936" s="73"/>
      <c r="X936" s="73"/>
      <c r="Y936" s="73"/>
      <c r="Z936" s="73"/>
      <c r="AA936" s="73"/>
      <c r="AB936" s="73"/>
      <c r="AC936" s="73"/>
      <c r="AD936" s="73"/>
      <c r="AE936" s="73"/>
      <c r="AF936" s="73"/>
      <c r="AG936" s="73"/>
      <c r="AH936" s="73"/>
      <c r="AI936" s="73"/>
      <c r="AJ936" s="73"/>
      <c r="AK936" s="73"/>
      <c r="AL936" s="73"/>
      <c r="AM936" s="73"/>
      <c r="AN936" s="73"/>
      <c r="AO936" s="73"/>
      <c r="AP936" s="73"/>
      <c r="AQ936" s="73"/>
      <c r="AR936" s="73"/>
      <c r="AS936" s="73"/>
      <c r="AT936" s="73"/>
      <c r="AU936" s="73"/>
      <c r="AV936" s="73"/>
      <c r="AW936" s="73"/>
      <c r="AX936" s="73"/>
      <c r="AY936" s="73"/>
      <c r="AZ936" s="73"/>
      <c r="BA936" s="73"/>
      <c r="BB936" s="73"/>
      <c r="BC936" s="73"/>
      <c r="BD936" s="73"/>
      <c r="BE936" s="73"/>
      <c r="BF936" s="73"/>
      <c r="BG936" s="73"/>
      <c r="BH936" s="73"/>
      <c r="BI936" s="73"/>
      <c r="BJ936" s="73"/>
      <c r="BK936" s="73"/>
      <c r="BL936" s="73"/>
      <c r="BM936" s="73"/>
      <c r="BN936" s="73"/>
      <c r="BO936" s="73"/>
      <c r="BP936" s="73"/>
      <c r="BQ936" s="73"/>
      <c r="BR936" s="73"/>
      <c r="BS936" s="73"/>
      <c r="BT936" s="73"/>
      <c r="BU936" s="73"/>
      <c r="BV936" s="73"/>
      <c r="BW936" s="73"/>
      <c r="BX936" s="73"/>
      <c r="BY936" s="73"/>
      <c r="BZ936" s="73"/>
      <c r="CA936" s="73"/>
      <c r="CB936" s="73"/>
      <c r="CC936" s="73"/>
      <c r="CD936" s="73"/>
      <c r="CE936" s="73"/>
      <c r="CF936" s="73"/>
      <c r="CG936" s="73"/>
      <c r="CH936" s="73"/>
      <c r="CI936" s="73"/>
      <c r="CJ936" s="73"/>
      <c r="CK936" s="73"/>
      <c r="CL936" s="73"/>
      <c r="CM936" s="73"/>
      <c r="CN936" s="73"/>
      <c r="CO936" s="73"/>
      <c r="CP936" s="73"/>
      <c r="CQ936" s="73"/>
      <c r="CR936" s="73"/>
      <c r="CS936" s="73"/>
      <c r="CT936" s="73"/>
      <c r="CU936" s="73"/>
      <c r="CV936" s="73"/>
      <c r="CW936" s="73"/>
      <c r="CX936" s="73"/>
      <c r="CY936" s="73"/>
      <c r="CZ936" s="73"/>
      <c r="DA936" s="73"/>
      <c r="DB936" s="73"/>
      <c r="DC936" s="73"/>
      <c r="DD936" s="73"/>
      <c r="DE936" s="73"/>
      <c r="DF936" s="73"/>
      <c r="DG936" s="73"/>
      <c r="DH936" s="73"/>
      <c r="DI936" s="73"/>
      <c r="DJ936" s="73"/>
      <c r="DK936" s="73"/>
      <c r="DL936" s="73"/>
      <c r="DM936" s="73"/>
      <c r="DN936" s="73"/>
      <c r="DO936" s="73"/>
      <c r="DP936" s="73"/>
      <c r="DQ936" s="73"/>
      <c r="DR936" s="73"/>
      <c r="DS936" s="73"/>
      <c r="DT936" s="73"/>
      <c r="DU936" s="73"/>
      <c r="DV936" s="73"/>
      <c r="DW936" s="73"/>
      <c r="DX936" s="73"/>
      <c r="DY936" s="73"/>
      <c r="DZ936" s="73"/>
      <c r="EA936" s="73"/>
      <c r="EB936" s="73"/>
      <c r="EC936" s="73"/>
      <c r="ED936" s="73"/>
      <c r="EE936" s="73"/>
      <c r="EF936" s="73"/>
      <c r="EG936" s="73"/>
      <c r="EH936" s="73"/>
      <c r="EI936" s="73"/>
      <c r="EJ936" s="73"/>
      <c r="EK936" s="73"/>
      <c r="EL936" s="73"/>
      <c r="EM936" s="73"/>
      <c r="EN936" s="73"/>
      <c r="EO936" s="73"/>
      <c r="EP936" s="73"/>
      <c r="EQ936" s="73"/>
      <c r="ER936" s="73"/>
      <c r="ES936" s="73"/>
      <c r="ET936" s="73"/>
      <c r="EU936" s="73"/>
      <c r="EV936" s="73"/>
      <c r="EW936" s="73"/>
      <c r="EX936" s="73"/>
      <c r="EY936" s="73"/>
      <c r="EZ936" s="73"/>
      <c r="FA936" s="73"/>
      <c r="FB936" s="73"/>
      <c r="FC936" s="73"/>
      <c r="FD936" s="73"/>
      <c r="FE936" s="73"/>
      <c r="FF936" s="73"/>
      <c r="FG936" s="73"/>
      <c r="FH936" s="73"/>
      <c r="FI936" s="73"/>
      <c r="FJ936" s="73"/>
      <c r="FK936" s="73"/>
      <c r="FL936" s="73"/>
      <c r="FM936" s="73"/>
      <c r="FN936" s="73"/>
      <c r="FO936" s="73"/>
      <c r="FP936" s="73"/>
      <c r="FQ936" s="73"/>
      <c r="FR936" s="73"/>
      <c r="FS936" s="73"/>
      <c r="FT936" s="73"/>
      <c r="FU936" s="73"/>
      <c r="FV936" s="73"/>
      <c r="FW936" s="73"/>
      <c r="FX936" s="73"/>
      <c r="FY936" s="73"/>
      <c r="FZ936" s="73"/>
      <c r="GA936" s="73"/>
      <c r="GB936" s="73"/>
      <c r="GC936" s="73"/>
      <c r="GD936" s="73"/>
      <c r="GE936" s="73"/>
      <c r="GF936" s="73"/>
      <c r="GG936" s="73"/>
      <c r="GH936" s="73"/>
      <c r="GI936" s="73"/>
      <c r="GJ936" s="73"/>
      <c r="GK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</row>
    <row r="937" spans="1:207" s="30" customFormat="1" ht="30" customHeight="1" x14ac:dyDescent="0.25">
      <c r="A937" s="45">
        <f t="shared" si="316"/>
        <v>837</v>
      </c>
      <c r="B937" s="59" t="s">
        <v>968</v>
      </c>
      <c r="C937" s="25">
        <v>1979</v>
      </c>
      <c r="D937" s="55" t="s">
        <v>1875</v>
      </c>
      <c r="E937" s="25" t="s">
        <v>16</v>
      </c>
      <c r="F937" s="26">
        <v>2</v>
      </c>
      <c r="G937" s="26">
        <v>2</v>
      </c>
      <c r="H937" s="27">
        <v>1317.4</v>
      </c>
      <c r="I937" s="27">
        <v>355.5</v>
      </c>
      <c r="J937" s="27">
        <v>485.7</v>
      </c>
      <c r="K937" s="27">
        <f t="shared" si="313"/>
        <v>4923482.2</v>
      </c>
      <c r="L937" s="27">
        <v>0</v>
      </c>
      <c r="M937" s="27">
        <v>0</v>
      </c>
      <c r="N937" s="27">
        <v>0</v>
      </c>
      <c r="O937" s="27">
        <f>[1]Лист1!$D$2390</f>
        <v>4923482.2</v>
      </c>
      <c r="P937" s="27">
        <f t="shared" si="314"/>
        <v>3737.2720510095642</v>
      </c>
      <c r="Q937" s="27">
        <v>9673</v>
      </c>
      <c r="R937" s="28" t="s">
        <v>568</v>
      </c>
      <c r="S937" s="58"/>
    </row>
    <row r="938" spans="1:207" s="72" customFormat="1" ht="30" customHeight="1" x14ac:dyDescent="0.25">
      <c r="A938" s="45">
        <f t="shared" si="316"/>
        <v>838</v>
      </c>
      <c r="B938" s="59" t="s">
        <v>945</v>
      </c>
      <c r="C938" s="25">
        <v>1968</v>
      </c>
      <c r="D938" s="55" t="s">
        <v>1875</v>
      </c>
      <c r="E938" s="25" t="s">
        <v>16</v>
      </c>
      <c r="F938" s="26">
        <v>2</v>
      </c>
      <c r="G938" s="26">
        <v>2</v>
      </c>
      <c r="H938" s="27">
        <v>618</v>
      </c>
      <c r="I938" s="27">
        <v>0</v>
      </c>
      <c r="J938" s="27">
        <v>350</v>
      </c>
      <c r="K938" s="27">
        <f t="shared" si="313"/>
        <v>1770527.2</v>
      </c>
      <c r="L938" s="27">
        <v>0</v>
      </c>
      <c r="M938" s="27">
        <v>0</v>
      </c>
      <c r="N938" s="27">
        <v>0</v>
      </c>
      <c r="O938" s="27">
        <f>[1]Лист1!$D$1537</f>
        <v>1770527.2</v>
      </c>
      <c r="P938" s="27">
        <f t="shared" si="314"/>
        <v>2864.9307443365697</v>
      </c>
      <c r="Q938" s="27">
        <v>9673</v>
      </c>
      <c r="R938" s="28" t="s">
        <v>569</v>
      </c>
      <c r="V938" s="73"/>
      <c r="W938" s="73"/>
      <c r="X938" s="73"/>
      <c r="Y938" s="73"/>
      <c r="Z938" s="73"/>
      <c r="AA938" s="73"/>
      <c r="AB938" s="73"/>
      <c r="AC938" s="73"/>
      <c r="AD938" s="73"/>
      <c r="AE938" s="73"/>
      <c r="AF938" s="73"/>
      <c r="AG938" s="73"/>
      <c r="AH938" s="73"/>
      <c r="AI938" s="73"/>
      <c r="AJ938" s="73"/>
      <c r="AK938" s="73"/>
      <c r="AL938" s="73"/>
      <c r="AM938" s="73"/>
      <c r="AN938" s="73"/>
      <c r="AO938" s="73"/>
      <c r="AP938" s="73"/>
      <c r="AQ938" s="73"/>
      <c r="AR938" s="73"/>
      <c r="AS938" s="73"/>
      <c r="AT938" s="73"/>
      <c r="AU938" s="73"/>
      <c r="AV938" s="73"/>
      <c r="AW938" s="73"/>
      <c r="AX938" s="73"/>
      <c r="AY938" s="73"/>
      <c r="AZ938" s="73"/>
      <c r="BA938" s="73"/>
      <c r="BB938" s="73"/>
      <c r="BC938" s="73"/>
      <c r="BD938" s="73"/>
      <c r="BE938" s="73"/>
      <c r="BF938" s="73"/>
      <c r="BG938" s="73"/>
      <c r="BH938" s="73"/>
      <c r="BI938" s="73"/>
      <c r="BJ938" s="73"/>
      <c r="BK938" s="73"/>
      <c r="BL938" s="73"/>
      <c r="BM938" s="73"/>
      <c r="BN938" s="73"/>
      <c r="BO938" s="73"/>
      <c r="BP938" s="73"/>
      <c r="BQ938" s="73"/>
      <c r="BR938" s="73"/>
      <c r="BS938" s="73"/>
      <c r="BT938" s="73"/>
      <c r="BU938" s="73"/>
      <c r="BV938" s="73"/>
      <c r="BW938" s="73"/>
      <c r="BX938" s="73"/>
      <c r="BY938" s="73"/>
      <c r="BZ938" s="73"/>
      <c r="CA938" s="73"/>
      <c r="CB938" s="73"/>
      <c r="CC938" s="73"/>
      <c r="CD938" s="73"/>
      <c r="CE938" s="73"/>
      <c r="CF938" s="73"/>
      <c r="CG938" s="73"/>
      <c r="CH938" s="73"/>
      <c r="CI938" s="73"/>
      <c r="CJ938" s="73"/>
      <c r="CK938" s="73"/>
      <c r="CL938" s="73"/>
      <c r="CM938" s="73"/>
      <c r="CN938" s="73"/>
      <c r="CO938" s="73"/>
      <c r="CP938" s="73"/>
      <c r="CQ938" s="73"/>
      <c r="CR938" s="73"/>
      <c r="CS938" s="73"/>
      <c r="CT938" s="73"/>
      <c r="CU938" s="73"/>
      <c r="CV938" s="73"/>
      <c r="CW938" s="73"/>
      <c r="CX938" s="73"/>
      <c r="CY938" s="73"/>
      <c r="CZ938" s="73"/>
      <c r="DA938" s="73"/>
      <c r="DB938" s="73"/>
      <c r="DC938" s="73"/>
      <c r="DD938" s="73"/>
      <c r="DE938" s="73"/>
      <c r="DF938" s="73"/>
      <c r="DG938" s="73"/>
      <c r="DH938" s="73"/>
      <c r="DI938" s="73"/>
      <c r="DJ938" s="73"/>
      <c r="DK938" s="73"/>
      <c r="DL938" s="73"/>
      <c r="DM938" s="73"/>
      <c r="DN938" s="73"/>
      <c r="DO938" s="73"/>
      <c r="DP938" s="73"/>
      <c r="DQ938" s="73"/>
      <c r="DR938" s="73"/>
      <c r="DS938" s="73"/>
      <c r="DT938" s="73"/>
      <c r="DU938" s="73"/>
      <c r="DV938" s="73"/>
      <c r="DW938" s="73"/>
      <c r="DX938" s="73"/>
      <c r="DY938" s="73"/>
      <c r="DZ938" s="73"/>
      <c r="EA938" s="73"/>
      <c r="EB938" s="73"/>
      <c r="EC938" s="73"/>
      <c r="ED938" s="73"/>
      <c r="EE938" s="73"/>
      <c r="EF938" s="73"/>
      <c r="EG938" s="73"/>
      <c r="EH938" s="73"/>
      <c r="EI938" s="73"/>
      <c r="EJ938" s="73"/>
      <c r="EK938" s="73"/>
      <c r="EL938" s="73"/>
      <c r="EM938" s="73"/>
      <c r="EN938" s="73"/>
      <c r="EO938" s="73"/>
      <c r="EP938" s="73"/>
      <c r="EQ938" s="73"/>
      <c r="ER938" s="73"/>
      <c r="ES938" s="73"/>
      <c r="ET938" s="73"/>
      <c r="EU938" s="73"/>
      <c r="EV938" s="73"/>
      <c r="EW938" s="73"/>
      <c r="EX938" s="73"/>
      <c r="EY938" s="73"/>
      <c r="EZ938" s="73"/>
      <c r="FA938" s="73"/>
      <c r="FB938" s="73"/>
      <c r="FC938" s="73"/>
      <c r="FD938" s="73"/>
      <c r="FE938" s="73"/>
      <c r="FF938" s="73"/>
      <c r="FG938" s="73"/>
      <c r="FH938" s="73"/>
      <c r="FI938" s="73"/>
      <c r="FJ938" s="73"/>
      <c r="FK938" s="73"/>
      <c r="FL938" s="73"/>
      <c r="FM938" s="73"/>
      <c r="FN938" s="73"/>
      <c r="FO938" s="73"/>
      <c r="FP938" s="73"/>
      <c r="FQ938" s="73"/>
      <c r="FR938" s="73"/>
      <c r="FS938" s="73"/>
      <c r="FT938" s="73"/>
      <c r="FU938" s="73"/>
      <c r="FV938" s="73"/>
      <c r="FW938" s="73"/>
      <c r="FX938" s="73"/>
      <c r="FY938" s="73"/>
      <c r="FZ938" s="73"/>
      <c r="GA938" s="73"/>
      <c r="GB938" s="73"/>
      <c r="GC938" s="73"/>
      <c r="GD938" s="73"/>
      <c r="GE938" s="73"/>
      <c r="GF938" s="73"/>
      <c r="GG938" s="73"/>
      <c r="GH938" s="73"/>
      <c r="GI938" s="73"/>
      <c r="GJ938" s="73"/>
      <c r="GK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</row>
    <row r="939" spans="1:207" s="30" customFormat="1" ht="30" customHeight="1" x14ac:dyDescent="0.25">
      <c r="A939" s="45">
        <f t="shared" si="316"/>
        <v>839</v>
      </c>
      <c r="B939" s="59" t="s">
        <v>944</v>
      </c>
      <c r="C939" s="25">
        <v>1983</v>
      </c>
      <c r="D939" s="55" t="s">
        <v>1875</v>
      </c>
      <c r="E939" s="25" t="s">
        <v>18</v>
      </c>
      <c r="F939" s="26">
        <v>2</v>
      </c>
      <c r="G939" s="26">
        <v>2</v>
      </c>
      <c r="H939" s="27">
        <v>552.4</v>
      </c>
      <c r="I939" s="27">
        <v>247.2</v>
      </c>
      <c r="J939" s="27">
        <v>305.2</v>
      </c>
      <c r="K939" s="27">
        <f t="shared" si="313"/>
        <v>2494169.2000000002</v>
      </c>
      <c r="L939" s="27">
        <v>0</v>
      </c>
      <c r="M939" s="27">
        <v>0</v>
      </c>
      <c r="N939" s="27">
        <v>0</v>
      </c>
      <c r="O939" s="27">
        <f>[1]Лист1!$D$1536</f>
        <v>2494169.2000000002</v>
      </c>
      <c r="P939" s="27">
        <f t="shared" si="314"/>
        <v>4515.150615496018</v>
      </c>
      <c r="Q939" s="27">
        <v>9673</v>
      </c>
      <c r="R939" s="28" t="s">
        <v>569</v>
      </c>
      <c r="S939" s="58"/>
    </row>
    <row r="940" spans="1:207" s="72" customFormat="1" ht="30" customHeight="1" x14ac:dyDescent="0.25">
      <c r="A940" s="45">
        <f t="shared" si="316"/>
        <v>840</v>
      </c>
      <c r="B940" s="59" t="s">
        <v>926</v>
      </c>
      <c r="C940" s="25">
        <v>1972</v>
      </c>
      <c r="D940" s="55" t="s">
        <v>1875</v>
      </c>
      <c r="E940" s="25" t="s">
        <v>16</v>
      </c>
      <c r="F940" s="26">
        <v>2</v>
      </c>
      <c r="G940" s="26">
        <v>2</v>
      </c>
      <c r="H940" s="27">
        <v>771.6</v>
      </c>
      <c r="I940" s="27">
        <v>58.12</v>
      </c>
      <c r="J940" s="27">
        <v>713.5</v>
      </c>
      <c r="K940" s="27">
        <f t="shared" si="313"/>
        <v>41835.879999999997</v>
      </c>
      <c r="L940" s="27">
        <v>0</v>
      </c>
      <c r="M940" s="27">
        <v>0</v>
      </c>
      <c r="N940" s="27">
        <v>0</v>
      </c>
      <c r="O940" s="27">
        <f>[1]Лист1!$D$305</f>
        <v>41835.879999999997</v>
      </c>
      <c r="P940" s="27">
        <f t="shared" si="314"/>
        <v>54.219647485743906</v>
      </c>
      <c r="Q940" s="27">
        <v>9673</v>
      </c>
      <c r="R940" s="28" t="s">
        <v>570</v>
      </c>
      <c r="V940" s="73"/>
      <c r="W940" s="73"/>
      <c r="X940" s="73"/>
      <c r="Y940" s="73"/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  <c r="AL940" s="73"/>
      <c r="AM940" s="73"/>
      <c r="AN940" s="73"/>
      <c r="AO940" s="73"/>
      <c r="AP940" s="73"/>
      <c r="AQ940" s="73"/>
      <c r="AR940" s="73"/>
      <c r="AS940" s="73"/>
      <c r="AT940" s="73"/>
      <c r="AU940" s="73"/>
      <c r="AV940" s="73"/>
      <c r="AW940" s="73"/>
      <c r="AX940" s="73"/>
      <c r="AY940" s="73"/>
      <c r="AZ940" s="73"/>
      <c r="BA940" s="73"/>
      <c r="BB940" s="73"/>
      <c r="BC940" s="73"/>
      <c r="BD940" s="73"/>
      <c r="BE940" s="73"/>
      <c r="BF940" s="73"/>
      <c r="BG940" s="73"/>
      <c r="BH940" s="73"/>
      <c r="BI940" s="73"/>
      <c r="BJ940" s="73"/>
      <c r="BK940" s="73"/>
      <c r="BL940" s="73"/>
      <c r="BM940" s="73"/>
      <c r="BN940" s="73"/>
      <c r="BO940" s="73"/>
      <c r="BP940" s="73"/>
      <c r="BQ940" s="73"/>
      <c r="BR940" s="73"/>
      <c r="BS940" s="73"/>
      <c r="BT940" s="73"/>
      <c r="BU940" s="73"/>
      <c r="BV940" s="73"/>
      <c r="BW940" s="73"/>
      <c r="BX940" s="73"/>
      <c r="BY940" s="73"/>
      <c r="BZ940" s="73"/>
      <c r="CA940" s="73"/>
      <c r="CB940" s="73"/>
      <c r="CC940" s="73"/>
      <c r="CD940" s="73"/>
      <c r="CE940" s="73"/>
      <c r="CF940" s="73"/>
      <c r="CG940" s="73"/>
      <c r="CH940" s="73"/>
      <c r="CI940" s="73"/>
      <c r="CJ940" s="73"/>
      <c r="CK940" s="73"/>
      <c r="CL940" s="73"/>
      <c r="CM940" s="73"/>
      <c r="CN940" s="73"/>
      <c r="CO940" s="73"/>
      <c r="CP940" s="73"/>
      <c r="CQ940" s="73"/>
      <c r="CR940" s="73"/>
      <c r="CS940" s="73"/>
      <c r="CT940" s="73"/>
      <c r="CU940" s="73"/>
      <c r="CV940" s="73"/>
      <c r="CW940" s="73"/>
      <c r="CX940" s="73"/>
      <c r="CY940" s="73"/>
      <c r="CZ940" s="73"/>
      <c r="DA940" s="73"/>
      <c r="DB940" s="73"/>
      <c r="DC940" s="73"/>
      <c r="DD940" s="73"/>
      <c r="DE940" s="73"/>
      <c r="DF940" s="73"/>
      <c r="DG940" s="73"/>
      <c r="DH940" s="73"/>
      <c r="DI940" s="73"/>
      <c r="DJ940" s="73"/>
      <c r="DK940" s="73"/>
      <c r="DL940" s="73"/>
      <c r="DM940" s="73"/>
      <c r="DN940" s="73"/>
      <c r="DO940" s="73"/>
      <c r="DP940" s="73"/>
      <c r="DQ940" s="73"/>
      <c r="DR940" s="73"/>
      <c r="DS940" s="73"/>
      <c r="DT940" s="73"/>
      <c r="DU940" s="73"/>
      <c r="DV940" s="73"/>
      <c r="DW940" s="73"/>
      <c r="DX940" s="73"/>
      <c r="DY940" s="73"/>
      <c r="DZ940" s="73"/>
      <c r="EA940" s="73"/>
      <c r="EB940" s="73"/>
      <c r="EC940" s="73"/>
      <c r="ED940" s="73"/>
      <c r="EE940" s="73"/>
      <c r="EF940" s="73"/>
      <c r="EG940" s="73"/>
      <c r="EH940" s="73"/>
      <c r="EI940" s="73"/>
      <c r="EJ940" s="73"/>
      <c r="EK940" s="73"/>
      <c r="EL940" s="73"/>
      <c r="EM940" s="73"/>
      <c r="EN940" s="73"/>
      <c r="EO940" s="73"/>
      <c r="EP940" s="73"/>
      <c r="EQ940" s="73"/>
      <c r="ER940" s="73"/>
      <c r="ES940" s="73"/>
      <c r="ET940" s="73"/>
      <c r="EU940" s="73"/>
      <c r="EV940" s="73"/>
      <c r="EW940" s="73"/>
      <c r="EX940" s="73"/>
      <c r="EY940" s="73"/>
      <c r="EZ940" s="73"/>
      <c r="FA940" s="73"/>
      <c r="FB940" s="73"/>
      <c r="FC940" s="73"/>
      <c r="FD940" s="73"/>
      <c r="FE940" s="73"/>
      <c r="FF940" s="73"/>
      <c r="FG940" s="73"/>
      <c r="FH940" s="73"/>
      <c r="FI940" s="73"/>
      <c r="FJ940" s="73"/>
      <c r="FK940" s="73"/>
      <c r="FL940" s="73"/>
      <c r="FM940" s="73"/>
      <c r="FN940" s="73"/>
      <c r="FO940" s="73"/>
      <c r="FP940" s="73"/>
      <c r="FQ940" s="73"/>
      <c r="FR940" s="73"/>
      <c r="FS940" s="73"/>
      <c r="FT940" s="73"/>
      <c r="FU940" s="73"/>
      <c r="FV940" s="73"/>
      <c r="FW940" s="73"/>
      <c r="FX940" s="73"/>
      <c r="FY940" s="73"/>
      <c r="FZ940" s="73"/>
      <c r="GA940" s="73"/>
      <c r="GB940" s="73"/>
      <c r="GC940" s="73"/>
      <c r="GD940" s="73"/>
      <c r="GE940" s="73"/>
      <c r="GF940" s="73"/>
      <c r="GG940" s="73"/>
      <c r="GH940" s="73"/>
      <c r="GI940" s="73"/>
      <c r="GJ940" s="73"/>
      <c r="GK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</row>
    <row r="941" spans="1:207" s="30" customFormat="1" ht="30" customHeight="1" x14ac:dyDescent="0.25">
      <c r="A941" s="45">
        <f t="shared" si="316"/>
        <v>841</v>
      </c>
      <c r="B941" s="59" t="s">
        <v>377</v>
      </c>
      <c r="C941" s="25">
        <v>1966</v>
      </c>
      <c r="D941" s="55" t="s">
        <v>1875</v>
      </c>
      <c r="E941" s="25" t="s">
        <v>16</v>
      </c>
      <c r="F941" s="25">
        <v>2</v>
      </c>
      <c r="G941" s="25">
        <v>2</v>
      </c>
      <c r="H941" s="27">
        <v>308.5</v>
      </c>
      <c r="I941" s="27">
        <v>0</v>
      </c>
      <c r="J941" s="27">
        <v>273.5</v>
      </c>
      <c r="K941" s="27">
        <f t="shared" si="313"/>
        <v>4188050.5</v>
      </c>
      <c r="L941" s="27">
        <v>0</v>
      </c>
      <c r="M941" s="27">
        <v>0</v>
      </c>
      <c r="N941" s="27">
        <v>0</v>
      </c>
      <c r="O941" s="27">
        <f>[1]Лист1!$D$1538</f>
        <v>4188050.5</v>
      </c>
      <c r="P941" s="27">
        <f t="shared" si="314"/>
        <v>13575.528363047002</v>
      </c>
      <c r="Q941" s="27">
        <v>9673</v>
      </c>
      <c r="R941" s="28" t="s">
        <v>569</v>
      </c>
      <c r="S941" s="58"/>
    </row>
    <row r="942" spans="1:207" s="30" customFormat="1" ht="30" customHeight="1" x14ac:dyDescent="0.25">
      <c r="A942" s="277">
        <f>A941+1</f>
        <v>842</v>
      </c>
      <c r="B942" s="275" t="s">
        <v>379</v>
      </c>
      <c r="C942" s="277">
        <v>1962</v>
      </c>
      <c r="D942" s="293" t="s">
        <v>1875</v>
      </c>
      <c r="E942" s="277" t="s">
        <v>16</v>
      </c>
      <c r="F942" s="279">
        <v>2</v>
      </c>
      <c r="G942" s="279">
        <v>2</v>
      </c>
      <c r="H942" s="281">
        <v>423.8</v>
      </c>
      <c r="I942" s="281">
        <v>43.8</v>
      </c>
      <c r="J942" s="281">
        <v>380</v>
      </c>
      <c r="K942" s="27">
        <f t="shared" si="313"/>
        <v>4661625</v>
      </c>
      <c r="L942" s="27">
        <v>0</v>
      </c>
      <c r="M942" s="27">
        <v>0</v>
      </c>
      <c r="N942" s="27">
        <v>0</v>
      </c>
      <c r="O942" s="27">
        <f>[1]Лист1!$D$306</f>
        <v>4661625</v>
      </c>
      <c r="P942" s="27">
        <f t="shared" si="314"/>
        <v>10999.587069372345</v>
      </c>
      <c r="Q942" s="27">
        <v>9673</v>
      </c>
      <c r="R942" s="28" t="s">
        <v>570</v>
      </c>
      <c r="S942" s="58"/>
    </row>
    <row r="943" spans="1:207" s="72" customFormat="1" ht="30" customHeight="1" x14ac:dyDescent="0.25">
      <c r="A943" s="298"/>
      <c r="B943" s="276"/>
      <c r="C943" s="278"/>
      <c r="D943" s="294"/>
      <c r="E943" s="278"/>
      <c r="F943" s="280"/>
      <c r="G943" s="280"/>
      <c r="H943" s="282"/>
      <c r="I943" s="282"/>
      <c r="J943" s="282"/>
      <c r="K943" s="27">
        <f t="shared" si="313"/>
        <v>1694678</v>
      </c>
      <c r="L943" s="27">
        <v>0</v>
      </c>
      <c r="M943" s="27">
        <v>0</v>
      </c>
      <c r="N943" s="27">
        <v>0</v>
      </c>
      <c r="O943" s="27">
        <f>[1]Лист1!$D$1539</f>
        <v>1694678</v>
      </c>
      <c r="P943" s="27">
        <f>K943/H942</f>
        <v>3998.768286927796</v>
      </c>
      <c r="Q943" s="27">
        <v>9673</v>
      </c>
      <c r="R943" s="28" t="s">
        <v>569</v>
      </c>
      <c r="V943" s="73"/>
      <c r="W943" s="73"/>
      <c r="X943" s="73"/>
      <c r="Y943" s="73"/>
      <c r="Z943" s="73"/>
      <c r="AA943" s="73"/>
      <c r="AB943" s="73"/>
      <c r="AC943" s="73"/>
      <c r="AD943" s="73"/>
      <c r="AE943" s="73"/>
      <c r="AF943" s="73"/>
      <c r="AG943" s="73"/>
      <c r="AH943" s="73"/>
      <c r="AI943" s="73"/>
      <c r="AJ943" s="73"/>
      <c r="AK943" s="73"/>
      <c r="AL943" s="73"/>
      <c r="AM943" s="73"/>
      <c r="AN943" s="73"/>
      <c r="AO943" s="73"/>
      <c r="AP943" s="73"/>
      <c r="AQ943" s="73"/>
      <c r="AR943" s="73"/>
      <c r="AS943" s="73"/>
      <c r="AT943" s="73"/>
      <c r="AU943" s="73"/>
      <c r="AV943" s="73"/>
      <c r="AW943" s="73"/>
      <c r="AX943" s="73"/>
      <c r="AY943" s="73"/>
      <c r="AZ943" s="73"/>
      <c r="BA943" s="73"/>
      <c r="BB943" s="73"/>
      <c r="BC943" s="73"/>
      <c r="BD943" s="73"/>
      <c r="BE943" s="73"/>
      <c r="BF943" s="73"/>
      <c r="BG943" s="73"/>
      <c r="BH943" s="73"/>
      <c r="BI943" s="73"/>
      <c r="BJ943" s="73"/>
      <c r="BK943" s="73"/>
      <c r="BL943" s="73"/>
      <c r="BM943" s="73"/>
      <c r="BN943" s="73"/>
      <c r="BO943" s="73"/>
      <c r="BP943" s="73"/>
      <c r="BQ943" s="73"/>
      <c r="BR943" s="73"/>
      <c r="BS943" s="73"/>
      <c r="BT943" s="73"/>
      <c r="BU943" s="73"/>
      <c r="BV943" s="73"/>
      <c r="BW943" s="73"/>
      <c r="BX943" s="73"/>
      <c r="BY943" s="73"/>
      <c r="BZ943" s="73"/>
      <c r="CA943" s="73"/>
      <c r="CB943" s="73"/>
      <c r="CC943" s="73"/>
      <c r="CD943" s="73"/>
      <c r="CE943" s="73"/>
      <c r="CF943" s="73"/>
      <c r="CG943" s="73"/>
      <c r="CH943" s="73"/>
      <c r="CI943" s="73"/>
      <c r="CJ943" s="73"/>
      <c r="CK943" s="73"/>
      <c r="CL943" s="73"/>
      <c r="CM943" s="73"/>
      <c r="CN943" s="73"/>
      <c r="CO943" s="73"/>
      <c r="CP943" s="73"/>
      <c r="CQ943" s="73"/>
      <c r="CR943" s="73"/>
      <c r="CS943" s="73"/>
      <c r="CT943" s="73"/>
      <c r="CU943" s="73"/>
      <c r="CV943" s="73"/>
      <c r="CW943" s="73"/>
      <c r="CX943" s="73"/>
      <c r="CY943" s="73"/>
      <c r="CZ943" s="73"/>
      <c r="DA943" s="73"/>
      <c r="DB943" s="73"/>
      <c r="DC943" s="73"/>
      <c r="DD943" s="73"/>
      <c r="DE943" s="73"/>
      <c r="DF943" s="73"/>
      <c r="DG943" s="73"/>
      <c r="DH943" s="73"/>
      <c r="DI943" s="73"/>
      <c r="DJ943" s="73"/>
      <c r="DK943" s="73"/>
      <c r="DL943" s="73"/>
      <c r="DM943" s="73"/>
      <c r="DN943" s="73"/>
      <c r="DO943" s="73"/>
      <c r="DP943" s="73"/>
      <c r="DQ943" s="73"/>
      <c r="DR943" s="73"/>
      <c r="DS943" s="73"/>
      <c r="DT943" s="73"/>
      <c r="DU943" s="73"/>
      <c r="DV943" s="73"/>
      <c r="DW943" s="73"/>
      <c r="DX943" s="73"/>
      <c r="DY943" s="73"/>
      <c r="DZ943" s="73"/>
      <c r="EA943" s="73"/>
      <c r="EB943" s="73"/>
      <c r="EC943" s="73"/>
      <c r="ED943" s="73"/>
      <c r="EE943" s="73"/>
      <c r="EF943" s="73"/>
      <c r="EG943" s="73"/>
      <c r="EH943" s="73"/>
      <c r="EI943" s="73"/>
      <c r="EJ943" s="73"/>
      <c r="EK943" s="73"/>
      <c r="EL943" s="73"/>
      <c r="EM943" s="73"/>
      <c r="EN943" s="73"/>
      <c r="EO943" s="73"/>
      <c r="EP943" s="73"/>
      <c r="EQ943" s="73"/>
      <c r="ER943" s="73"/>
      <c r="ES943" s="73"/>
      <c r="ET943" s="73"/>
      <c r="EU943" s="73"/>
      <c r="EV943" s="73"/>
      <c r="EW943" s="73"/>
      <c r="EX943" s="73"/>
      <c r="EY943" s="73"/>
      <c r="EZ943" s="73"/>
      <c r="FA943" s="73"/>
      <c r="FB943" s="73"/>
      <c r="FC943" s="73"/>
      <c r="FD943" s="73"/>
      <c r="FE943" s="73"/>
      <c r="FF943" s="73"/>
      <c r="FG943" s="73"/>
      <c r="FH943" s="73"/>
      <c r="FI943" s="73"/>
      <c r="FJ943" s="73"/>
      <c r="FK943" s="73"/>
      <c r="FL943" s="73"/>
      <c r="FM943" s="73"/>
      <c r="FN943" s="73"/>
      <c r="FO943" s="73"/>
      <c r="FP943" s="73"/>
      <c r="FQ943" s="73"/>
      <c r="FR943" s="73"/>
      <c r="FS943" s="73"/>
      <c r="FT943" s="73"/>
      <c r="FU943" s="73"/>
      <c r="FV943" s="73"/>
      <c r="FW943" s="73"/>
      <c r="FX943" s="73"/>
      <c r="FY943" s="73"/>
      <c r="FZ943" s="73"/>
      <c r="GA943" s="73"/>
      <c r="GB943" s="73"/>
      <c r="GC943" s="73"/>
      <c r="GD943" s="73"/>
      <c r="GE943" s="73"/>
      <c r="GF943" s="73"/>
      <c r="GG943" s="73"/>
      <c r="GH943" s="73"/>
      <c r="GI943" s="73"/>
      <c r="GJ943" s="73"/>
      <c r="GK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</row>
    <row r="944" spans="1:207" s="30" customFormat="1" ht="30" customHeight="1" x14ac:dyDescent="0.25">
      <c r="A944" s="277">
        <f>A942+1</f>
        <v>843</v>
      </c>
      <c r="B944" s="275" t="s">
        <v>381</v>
      </c>
      <c r="C944" s="277">
        <v>1961</v>
      </c>
      <c r="D944" s="293" t="s">
        <v>1875</v>
      </c>
      <c r="E944" s="277" t="s">
        <v>16</v>
      </c>
      <c r="F944" s="279">
        <v>2</v>
      </c>
      <c r="G944" s="279">
        <v>1</v>
      </c>
      <c r="H944" s="281">
        <v>299.3</v>
      </c>
      <c r="I944" s="281">
        <v>22.9</v>
      </c>
      <c r="J944" s="281">
        <v>276.39999999999998</v>
      </c>
      <c r="K944" s="27">
        <f t="shared" si="313"/>
        <v>1237830</v>
      </c>
      <c r="L944" s="27">
        <v>0</v>
      </c>
      <c r="M944" s="27">
        <v>0</v>
      </c>
      <c r="N944" s="27">
        <v>0</v>
      </c>
      <c r="O944" s="27">
        <f>[1]Лист1!$D$307</f>
        <v>1237830</v>
      </c>
      <c r="P944" s="27">
        <f t="shared" si="314"/>
        <v>4135.7500835282326</v>
      </c>
      <c r="Q944" s="27">
        <v>9673</v>
      </c>
      <c r="R944" s="28" t="s">
        <v>570</v>
      </c>
      <c r="S944" s="58"/>
    </row>
    <row r="945" spans="1:207" s="30" customFormat="1" ht="30" customHeight="1" x14ac:dyDescent="0.25">
      <c r="A945" s="298"/>
      <c r="B945" s="276"/>
      <c r="C945" s="278"/>
      <c r="D945" s="294"/>
      <c r="E945" s="278"/>
      <c r="F945" s="280"/>
      <c r="G945" s="280"/>
      <c r="H945" s="282"/>
      <c r="I945" s="282"/>
      <c r="J945" s="282"/>
      <c r="K945" s="27">
        <f t="shared" si="313"/>
        <v>1365423.5</v>
      </c>
      <c r="L945" s="27">
        <v>0</v>
      </c>
      <c r="M945" s="27">
        <v>0</v>
      </c>
      <c r="N945" s="27">
        <v>0</v>
      </c>
      <c r="O945" s="27">
        <f>[1]Лист1!$D$1540</f>
        <v>1365423.5</v>
      </c>
      <c r="P945" s="27">
        <f>K945/H944</f>
        <v>4562.0564650851984</v>
      </c>
      <c r="Q945" s="27">
        <v>9673</v>
      </c>
      <c r="R945" s="28" t="s">
        <v>569</v>
      </c>
      <c r="S945" s="58"/>
    </row>
    <row r="946" spans="1:207" s="72" customFormat="1" ht="30" customHeight="1" x14ac:dyDescent="0.25">
      <c r="A946" s="277">
        <f>A944+1</f>
        <v>844</v>
      </c>
      <c r="B946" s="275" t="s">
        <v>380</v>
      </c>
      <c r="C946" s="277">
        <v>1961</v>
      </c>
      <c r="D946" s="293" t="s">
        <v>1875</v>
      </c>
      <c r="E946" s="277" t="s">
        <v>16</v>
      </c>
      <c r="F946" s="279">
        <v>2</v>
      </c>
      <c r="G946" s="279">
        <v>1</v>
      </c>
      <c r="H946" s="281">
        <v>301</v>
      </c>
      <c r="I946" s="281">
        <v>21.5</v>
      </c>
      <c r="J946" s="281">
        <v>279.5</v>
      </c>
      <c r="K946" s="27">
        <f t="shared" si="313"/>
        <v>4939850</v>
      </c>
      <c r="L946" s="27">
        <v>0</v>
      </c>
      <c r="M946" s="27">
        <v>0</v>
      </c>
      <c r="N946" s="27">
        <v>0</v>
      </c>
      <c r="O946" s="27">
        <f>[1]Лист1!$D$308</f>
        <v>4939850</v>
      </c>
      <c r="P946" s="27">
        <f t="shared" si="314"/>
        <v>16411.461794019935</v>
      </c>
      <c r="Q946" s="27">
        <v>9673</v>
      </c>
      <c r="R946" s="28" t="s">
        <v>570</v>
      </c>
      <c r="V946" s="73"/>
      <c r="W946" s="73"/>
      <c r="X946" s="73"/>
      <c r="Y946" s="73"/>
      <c r="Z946" s="73"/>
      <c r="AA946" s="73"/>
      <c r="AB946" s="73"/>
      <c r="AC946" s="73"/>
      <c r="AD946" s="73"/>
      <c r="AE946" s="73"/>
      <c r="AF946" s="73"/>
      <c r="AG946" s="73"/>
      <c r="AH946" s="73"/>
      <c r="AI946" s="73"/>
      <c r="AJ946" s="73"/>
      <c r="AK946" s="73"/>
      <c r="AL946" s="73"/>
      <c r="AM946" s="73"/>
      <c r="AN946" s="73"/>
      <c r="AO946" s="73"/>
      <c r="AP946" s="73"/>
      <c r="AQ946" s="73"/>
      <c r="AR946" s="73"/>
      <c r="AS946" s="73"/>
      <c r="AT946" s="73"/>
      <c r="AU946" s="73"/>
      <c r="AV946" s="73"/>
      <c r="AW946" s="73"/>
      <c r="AX946" s="73"/>
      <c r="AY946" s="73"/>
      <c r="AZ946" s="73"/>
      <c r="BA946" s="73"/>
      <c r="BB946" s="73"/>
      <c r="BC946" s="73"/>
      <c r="BD946" s="73"/>
      <c r="BE946" s="73"/>
      <c r="BF946" s="73"/>
      <c r="BG946" s="73"/>
      <c r="BH946" s="73"/>
      <c r="BI946" s="73"/>
      <c r="BJ946" s="73"/>
      <c r="BK946" s="73"/>
      <c r="BL946" s="73"/>
      <c r="BM946" s="73"/>
      <c r="BN946" s="73"/>
      <c r="BO946" s="73"/>
      <c r="BP946" s="73"/>
      <c r="BQ946" s="73"/>
      <c r="BR946" s="73"/>
      <c r="BS946" s="73"/>
      <c r="BT946" s="73"/>
      <c r="BU946" s="73"/>
      <c r="BV946" s="73"/>
      <c r="BW946" s="73"/>
      <c r="BX946" s="73"/>
      <c r="BY946" s="73"/>
      <c r="BZ946" s="73"/>
      <c r="CA946" s="73"/>
      <c r="CB946" s="73"/>
      <c r="CC946" s="73"/>
      <c r="CD946" s="73"/>
      <c r="CE946" s="73"/>
      <c r="CF946" s="73"/>
      <c r="CG946" s="73"/>
      <c r="CH946" s="73"/>
      <c r="CI946" s="73"/>
      <c r="CJ946" s="73"/>
      <c r="CK946" s="73"/>
      <c r="CL946" s="73"/>
      <c r="CM946" s="73"/>
      <c r="CN946" s="73"/>
      <c r="CO946" s="73"/>
      <c r="CP946" s="73"/>
      <c r="CQ946" s="73"/>
      <c r="CR946" s="73"/>
      <c r="CS946" s="73"/>
      <c r="CT946" s="73"/>
      <c r="CU946" s="73"/>
      <c r="CV946" s="73"/>
      <c r="CW946" s="73"/>
      <c r="CX946" s="73"/>
      <c r="CY946" s="73"/>
      <c r="CZ946" s="73"/>
      <c r="DA946" s="73"/>
      <c r="DB946" s="73"/>
      <c r="DC946" s="73"/>
      <c r="DD946" s="73"/>
      <c r="DE946" s="73"/>
      <c r="DF946" s="73"/>
      <c r="DG946" s="73"/>
      <c r="DH946" s="73"/>
      <c r="DI946" s="73"/>
      <c r="DJ946" s="73"/>
      <c r="DK946" s="73"/>
      <c r="DL946" s="73"/>
      <c r="DM946" s="73"/>
      <c r="DN946" s="73"/>
      <c r="DO946" s="73"/>
      <c r="DP946" s="73"/>
      <c r="DQ946" s="73"/>
      <c r="DR946" s="73"/>
      <c r="DS946" s="73"/>
      <c r="DT946" s="73"/>
      <c r="DU946" s="73"/>
      <c r="DV946" s="73"/>
      <c r="DW946" s="73"/>
      <c r="DX946" s="73"/>
      <c r="DY946" s="73"/>
      <c r="DZ946" s="73"/>
      <c r="EA946" s="73"/>
      <c r="EB946" s="73"/>
      <c r="EC946" s="73"/>
      <c r="ED946" s="73"/>
      <c r="EE946" s="73"/>
      <c r="EF946" s="73"/>
      <c r="EG946" s="73"/>
      <c r="EH946" s="73"/>
      <c r="EI946" s="73"/>
      <c r="EJ946" s="73"/>
      <c r="EK946" s="73"/>
      <c r="EL946" s="73"/>
      <c r="EM946" s="73"/>
      <c r="EN946" s="73"/>
      <c r="EO946" s="73"/>
      <c r="EP946" s="73"/>
      <c r="EQ946" s="73"/>
      <c r="ER946" s="73"/>
      <c r="ES946" s="73"/>
      <c r="ET946" s="73"/>
      <c r="EU946" s="73"/>
      <c r="EV946" s="73"/>
      <c r="EW946" s="73"/>
      <c r="EX946" s="73"/>
      <c r="EY946" s="73"/>
      <c r="EZ946" s="73"/>
      <c r="FA946" s="73"/>
      <c r="FB946" s="73"/>
      <c r="FC946" s="73"/>
      <c r="FD946" s="73"/>
      <c r="FE946" s="73"/>
      <c r="FF946" s="73"/>
      <c r="FG946" s="73"/>
      <c r="FH946" s="73"/>
      <c r="FI946" s="73"/>
      <c r="FJ946" s="73"/>
      <c r="FK946" s="73"/>
      <c r="FL946" s="73"/>
      <c r="FM946" s="73"/>
      <c r="FN946" s="73"/>
      <c r="FO946" s="73"/>
      <c r="FP946" s="73"/>
      <c r="FQ946" s="73"/>
      <c r="FR946" s="73"/>
      <c r="FS946" s="73"/>
      <c r="FT946" s="73"/>
      <c r="FU946" s="73"/>
      <c r="FV946" s="73"/>
      <c r="FW946" s="73"/>
      <c r="FX946" s="73"/>
      <c r="FY946" s="73"/>
      <c r="FZ946" s="73"/>
      <c r="GA946" s="73"/>
      <c r="GB946" s="73"/>
      <c r="GC946" s="73"/>
      <c r="GD946" s="73"/>
      <c r="GE946" s="73"/>
      <c r="GF946" s="73"/>
      <c r="GG946" s="73"/>
      <c r="GH946" s="73"/>
      <c r="GI946" s="73"/>
      <c r="GJ946" s="73"/>
      <c r="GK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</row>
    <row r="947" spans="1:207" s="72" customFormat="1" ht="30" customHeight="1" x14ac:dyDescent="0.25">
      <c r="A947" s="278"/>
      <c r="B947" s="276"/>
      <c r="C947" s="278"/>
      <c r="D947" s="294"/>
      <c r="E947" s="278"/>
      <c r="F947" s="280"/>
      <c r="G947" s="280"/>
      <c r="H947" s="282"/>
      <c r="I947" s="282"/>
      <c r="J947" s="282"/>
      <c r="K947" s="27">
        <f t="shared" ref="K947" si="318">SUM(L947:O947)</f>
        <v>338960</v>
      </c>
      <c r="L947" s="27">
        <v>0</v>
      </c>
      <c r="M947" s="27">
        <v>0</v>
      </c>
      <c r="N947" s="27">
        <v>0</v>
      </c>
      <c r="O947" s="27">
        <f>[1]Лист1!$D$1541</f>
        <v>338960</v>
      </c>
      <c r="P947" s="27">
        <f>K947/H946</f>
        <v>1126.1129568106312</v>
      </c>
      <c r="Q947" s="27">
        <v>9673</v>
      </c>
      <c r="R947" s="28" t="s">
        <v>569</v>
      </c>
      <c r="V947" s="73"/>
      <c r="W947" s="73"/>
      <c r="X947" s="73"/>
      <c r="Y947" s="73"/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  <c r="AL947" s="73"/>
      <c r="AM947" s="73"/>
      <c r="AN947" s="73"/>
      <c r="AO947" s="73"/>
      <c r="AP947" s="73"/>
      <c r="AQ947" s="73"/>
      <c r="AR947" s="73"/>
      <c r="AS947" s="73"/>
      <c r="AT947" s="73"/>
      <c r="AU947" s="73"/>
      <c r="AV947" s="73"/>
      <c r="AW947" s="73"/>
      <c r="AX947" s="73"/>
      <c r="AY947" s="73"/>
      <c r="AZ947" s="73"/>
      <c r="BA947" s="73"/>
      <c r="BB947" s="73"/>
      <c r="BC947" s="73"/>
      <c r="BD947" s="73"/>
      <c r="BE947" s="73"/>
      <c r="BF947" s="73"/>
      <c r="BG947" s="73"/>
      <c r="BH947" s="73"/>
      <c r="BI947" s="73"/>
      <c r="BJ947" s="73"/>
      <c r="BK947" s="73"/>
      <c r="BL947" s="73"/>
      <c r="BM947" s="73"/>
      <c r="BN947" s="73"/>
      <c r="BO947" s="73"/>
      <c r="BP947" s="73"/>
      <c r="BQ947" s="73"/>
      <c r="BR947" s="73"/>
      <c r="BS947" s="73"/>
      <c r="BT947" s="73"/>
      <c r="BU947" s="73"/>
      <c r="BV947" s="73"/>
      <c r="BW947" s="73"/>
      <c r="BX947" s="73"/>
      <c r="BY947" s="73"/>
      <c r="BZ947" s="73"/>
      <c r="CA947" s="73"/>
      <c r="CB947" s="73"/>
      <c r="CC947" s="73"/>
      <c r="CD947" s="73"/>
      <c r="CE947" s="73"/>
      <c r="CF947" s="73"/>
      <c r="CG947" s="73"/>
      <c r="CH947" s="73"/>
      <c r="CI947" s="73"/>
      <c r="CJ947" s="73"/>
      <c r="CK947" s="73"/>
      <c r="CL947" s="73"/>
      <c r="CM947" s="73"/>
      <c r="CN947" s="73"/>
      <c r="CO947" s="73"/>
      <c r="CP947" s="73"/>
      <c r="CQ947" s="73"/>
      <c r="CR947" s="73"/>
      <c r="CS947" s="73"/>
      <c r="CT947" s="73"/>
      <c r="CU947" s="73"/>
      <c r="CV947" s="73"/>
      <c r="CW947" s="73"/>
      <c r="CX947" s="73"/>
      <c r="CY947" s="73"/>
      <c r="CZ947" s="73"/>
      <c r="DA947" s="73"/>
      <c r="DB947" s="73"/>
      <c r="DC947" s="73"/>
      <c r="DD947" s="73"/>
      <c r="DE947" s="73"/>
      <c r="DF947" s="73"/>
      <c r="DG947" s="73"/>
      <c r="DH947" s="73"/>
      <c r="DI947" s="73"/>
      <c r="DJ947" s="73"/>
      <c r="DK947" s="73"/>
      <c r="DL947" s="73"/>
      <c r="DM947" s="73"/>
      <c r="DN947" s="73"/>
      <c r="DO947" s="73"/>
      <c r="DP947" s="73"/>
      <c r="DQ947" s="73"/>
      <c r="DR947" s="73"/>
      <c r="DS947" s="73"/>
      <c r="DT947" s="73"/>
      <c r="DU947" s="73"/>
      <c r="DV947" s="73"/>
      <c r="DW947" s="73"/>
      <c r="DX947" s="73"/>
      <c r="DY947" s="73"/>
      <c r="DZ947" s="73"/>
      <c r="EA947" s="73"/>
      <c r="EB947" s="73"/>
      <c r="EC947" s="73"/>
      <c r="ED947" s="73"/>
      <c r="EE947" s="73"/>
      <c r="EF947" s="73"/>
      <c r="EG947" s="73"/>
      <c r="EH947" s="73"/>
      <c r="EI947" s="73"/>
      <c r="EJ947" s="73"/>
      <c r="EK947" s="73"/>
      <c r="EL947" s="73"/>
      <c r="EM947" s="73"/>
      <c r="EN947" s="73"/>
      <c r="EO947" s="73"/>
      <c r="EP947" s="73"/>
      <c r="EQ947" s="73"/>
      <c r="ER947" s="73"/>
      <c r="ES947" s="73"/>
      <c r="ET947" s="73"/>
      <c r="EU947" s="73"/>
      <c r="EV947" s="73"/>
      <c r="EW947" s="73"/>
      <c r="EX947" s="73"/>
      <c r="EY947" s="73"/>
      <c r="EZ947" s="73"/>
      <c r="FA947" s="73"/>
      <c r="FB947" s="73"/>
      <c r="FC947" s="73"/>
      <c r="FD947" s="73"/>
      <c r="FE947" s="73"/>
      <c r="FF947" s="73"/>
      <c r="FG947" s="73"/>
      <c r="FH947" s="73"/>
      <c r="FI947" s="73"/>
      <c r="FJ947" s="73"/>
      <c r="FK947" s="73"/>
      <c r="FL947" s="73"/>
      <c r="FM947" s="73"/>
      <c r="FN947" s="73"/>
      <c r="FO947" s="73"/>
      <c r="FP947" s="73"/>
      <c r="FQ947" s="73"/>
      <c r="FR947" s="73"/>
      <c r="FS947" s="73"/>
      <c r="FT947" s="73"/>
      <c r="FU947" s="73"/>
      <c r="FV947" s="73"/>
      <c r="FW947" s="73"/>
      <c r="FX947" s="73"/>
      <c r="FY947" s="73"/>
      <c r="FZ947" s="73"/>
      <c r="GA947" s="73"/>
      <c r="GB947" s="73"/>
      <c r="GC947" s="73"/>
      <c r="GD947" s="73"/>
      <c r="GE947" s="73"/>
      <c r="GF947" s="73"/>
      <c r="GG947" s="73"/>
      <c r="GH947" s="73"/>
      <c r="GI947" s="73"/>
      <c r="GJ947" s="73"/>
      <c r="GK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</row>
    <row r="948" spans="1:207" s="30" customFormat="1" ht="30" customHeight="1" x14ac:dyDescent="0.25">
      <c r="A948" s="25">
        <f>A946+1</f>
        <v>845</v>
      </c>
      <c r="B948" s="59" t="s">
        <v>927</v>
      </c>
      <c r="C948" s="25">
        <v>1970</v>
      </c>
      <c r="D948" s="55" t="s">
        <v>1875</v>
      </c>
      <c r="E948" s="25" t="s">
        <v>16</v>
      </c>
      <c r="F948" s="26">
        <v>2</v>
      </c>
      <c r="G948" s="26">
        <v>2</v>
      </c>
      <c r="H948" s="27">
        <v>670.8</v>
      </c>
      <c r="I948" s="27">
        <v>81.5</v>
      </c>
      <c r="J948" s="27">
        <v>589.29999999999995</v>
      </c>
      <c r="K948" s="27">
        <f t="shared" si="313"/>
        <v>39239.199999999997</v>
      </c>
      <c r="L948" s="27">
        <v>0</v>
      </c>
      <c r="M948" s="27">
        <v>0</v>
      </c>
      <c r="N948" s="27">
        <v>0</v>
      </c>
      <c r="O948" s="27">
        <f>[1]Лист1!$D$309</f>
        <v>39239.199999999997</v>
      </c>
      <c r="P948" s="27">
        <f t="shared" si="314"/>
        <v>58.496124031007753</v>
      </c>
      <c r="Q948" s="27">
        <v>9673</v>
      </c>
      <c r="R948" s="28" t="s">
        <v>570</v>
      </c>
      <c r="S948" s="58"/>
    </row>
    <row r="949" spans="1:207" s="146" customFormat="1" ht="30" customHeight="1" x14ac:dyDescent="0.25">
      <c r="A949" s="261">
        <f>A948+1</f>
        <v>846</v>
      </c>
      <c r="B949" s="265" t="s">
        <v>928</v>
      </c>
      <c r="C949" s="261">
        <v>1972</v>
      </c>
      <c r="D949" s="55" t="s">
        <v>1875</v>
      </c>
      <c r="E949" s="261" t="s">
        <v>16</v>
      </c>
      <c r="F949" s="257">
        <v>2</v>
      </c>
      <c r="G949" s="257">
        <v>3</v>
      </c>
      <c r="H949" s="262">
        <v>767.2</v>
      </c>
      <c r="I949" s="262">
        <v>57.5</v>
      </c>
      <c r="J949" s="262">
        <v>709.7</v>
      </c>
      <c r="K949" s="262">
        <f t="shared" si="313"/>
        <v>39239.199999999997</v>
      </c>
      <c r="L949" s="262">
        <v>0</v>
      </c>
      <c r="M949" s="262">
        <v>0</v>
      </c>
      <c r="N949" s="262">
        <v>0</v>
      </c>
      <c r="O949" s="262">
        <f>[1]Лист1!$D$310</f>
        <v>39239.199999999997</v>
      </c>
      <c r="P949" s="262">
        <f t="shared" si="314"/>
        <v>51.145985401459846</v>
      </c>
      <c r="Q949" s="262">
        <v>9673</v>
      </c>
      <c r="R949" s="260" t="s">
        <v>570</v>
      </c>
      <c r="V949" s="147"/>
      <c r="W949" s="147"/>
      <c r="X949" s="147"/>
      <c r="Y949" s="147"/>
      <c r="Z949" s="147"/>
      <c r="AA949" s="147"/>
      <c r="AB949" s="147"/>
      <c r="AC949" s="147"/>
      <c r="AD949" s="147"/>
      <c r="AE949" s="147"/>
      <c r="AF949" s="147"/>
      <c r="AG949" s="147"/>
      <c r="AH949" s="147"/>
      <c r="AI949" s="147"/>
      <c r="AJ949" s="147"/>
      <c r="AK949" s="147"/>
      <c r="AL949" s="147"/>
      <c r="AM949" s="147"/>
      <c r="AN949" s="147"/>
      <c r="AO949" s="147"/>
      <c r="AP949" s="147"/>
      <c r="AQ949" s="147"/>
      <c r="AR949" s="147"/>
      <c r="AS949" s="147"/>
      <c r="AT949" s="147"/>
      <c r="AU949" s="147"/>
      <c r="AV949" s="147"/>
      <c r="AW949" s="147"/>
      <c r="AX949" s="147"/>
      <c r="AY949" s="147"/>
      <c r="AZ949" s="147"/>
      <c r="BA949" s="147"/>
      <c r="BB949" s="147"/>
      <c r="BC949" s="147"/>
      <c r="BD949" s="147"/>
      <c r="BE949" s="147"/>
      <c r="BF949" s="147"/>
      <c r="BG949" s="147"/>
      <c r="BH949" s="147"/>
      <c r="BI949" s="147"/>
      <c r="BJ949" s="147"/>
      <c r="BK949" s="147"/>
      <c r="BL949" s="147"/>
      <c r="BM949" s="147"/>
      <c r="BN949" s="147"/>
      <c r="BO949" s="147"/>
      <c r="BP949" s="147"/>
      <c r="BQ949" s="147"/>
      <c r="BR949" s="147"/>
      <c r="BS949" s="147"/>
      <c r="BT949" s="147"/>
      <c r="BU949" s="147"/>
      <c r="BV949" s="147"/>
      <c r="BW949" s="147"/>
      <c r="BX949" s="147"/>
      <c r="BY949" s="147"/>
      <c r="BZ949" s="147"/>
      <c r="CA949" s="147"/>
      <c r="CB949" s="147"/>
      <c r="CC949" s="147"/>
      <c r="CD949" s="147"/>
      <c r="CE949" s="147"/>
      <c r="CF949" s="147"/>
      <c r="CG949" s="147"/>
      <c r="CH949" s="147"/>
      <c r="CI949" s="147"/>
      <c r="CJ949" s="147"/>
      <c r="CK949" s="147"/>
      <c r="CL949" s="147"/>
      <c r="CM949" s="147"/>
      <c r="CN949" s="147"/>
      <c r="CO949" s="147"/>
      <c r="CP949" s="147"/>
      <c r="CQ949" s="147"/>
      <c r="CR949" s="147"/>
      <c r="CS949" s="147"/>
      <c r="CT949" s="147"/>
      <c r="CU949" s="147"/>
      <c r="CV949" s="147"/>
      <c r="CW949" s="147"/>
      <c r="CX949" s="147"/>
      <c r="CY949" s="147"/>
      <c r="CZ949" s="147"/>
      <c r="DA949" s="147"/>
      <c r="DB949" s="147"/>
      <c r="DC949" s="147"/>
      <c r="DD949" s="147"/>
      <c r="DE949" s="147"/>
      <c r="DF949" s="147"/>
      <c r="DG949" s="147"/>
      <c r="DH949" s="147"/>
      <c r="DI949" s="147"/>
      <c r="DJ949" s="147"/>
      <c r="DK949" s="147"/>
      <c r="DL949" s="147"/>
      <c r="DM949" s="147"/>
      <c r="DN949" s="147"/>
      <c r="DO949" s="147"/>
      <c r="DP949" s="147"/>
      <c r="DQ949" s="147"/>
      <c r="DR949" s="147"/>
      <c r="DS949" s="147"/>
      <c r="DT949" s="147"/>
      <c r="DU949" s="147"/>
      <c r="DV949" s="147"/>
      <c r="DW949" s="147"/>
      <c r="DX949" s="147"/>
      <c r="DY949" s="147"/>
      <c r="DZ949" s="147"/>
      <c r="EA949" s="147"/>
      <c r="EB949" s="147"/>
      <c r="EC949" s="147"/>
      <c r="ED949" s="147"/>
      <c r="EE949" s="147"/>
      <c r="EF949" s="147"/>
      <c r="EG949" s="147"/>
      <c r="EH949" s="147"/>
      <c r="EI949" s="147"/>
      <c r="EJ949" s="147"/>
      <c r="EK949" s="147"/>
      <c r="EL949" s="147"/>
      <c r="EM949" s="147"/>
      <c r="EN949" s="147"/>
      <c r="EO949" s="147"/>
      <c r="EP949" s="147"/>
      <c r="EQ949" s="147"/>
      <c r="ER949" s="147"/>
      <c r="ES949" s="147"/>
      <c r="ET949" s="147"/>
      <c r="EU949" s="147"/>
      <c r="EV949" s="147"/>
      <c r="EW949" s="147"/>
      <c r="EX949" s="147"/>
      <c r="EY949" s="147"/>
      <c r="EZ949" s="147"/>
      <c r="FA949" s="147"/>
      <c r="FB949" s="147"/>
      <c r="FC949" s="147"/>
      <c r="FD949" s="147"/>
      <c r="FE949" s="147"/>
      <c r="FF949" s="147"/>
      <c r="FG949" s="147"/>
      <c r="FH949" s="147"/>
      <c r="FI949" s="147"/>
      <c r="FJ949" s="147"/>
      <c r="FK949" s="147"/>
      <c r="FL949" s="147"/>
      <c r="FM949" s="147"/>
      <c r="FN949" s="147"/>
      <c r="FO949" s="147"/>
      <c r="FP949" s="147"/>
      <c r="FQ949" s="147"/>
      <c r="FR949" s="147"/>
      <c r="FS949" s="147"/>
      <c r="FT949" s="147"/>
      <c r="FU949" s="147"/>
      <c r="FV949" s="147"/>
      <c r="FW949" s="147"/>
      <c r="FX949" s="147"/>
      <c r="FY949" s="147"/>
      <c r="FZ949" s="147"/>
      <c r="GA949" s="147"/>
      <c r="GB949" s="147"/>
      <c r="GC949" s="147"/>
      <c r="GD949" s="147"/>
      <c r="GE949" s="147"/>
      <c r="GF949" s="147"/>
      <c r="GG949" s="147"/>
      <c r="GH949" s="147"/>
      <c r="GI949" s="147"/>
      <c r="GJ949" s="147"/>
      <c r="GK949" s="147"/>
      <c r="GL949" s="147"/>
      <c r="GM949" s="147"/>
      <c r="GN949" s="147"/>
      <c r="GO949" s="147"/>
      <c r="GP949" s="147"/>
      <c r="GQ949" s="147"/>
      <c r="GR949" s="147"/>
      <c r="GS949" s="147"/>
      <c r="GT949" s="147"/>
      <c r="GU949" s="147"/>
      <c r="GV949" s="147"/>
      <c r="GW949" s="147"/>
      <c r="GX949" s="147"/>
      <c r="GY949" s="147"/>
    </row>
    <row r="950" spans="1:207" ht="30" customHeight="1" x14ac:dyDescent="0.25">
      <c r="A950" s="316" t="s">
        <v>2144</v>
      </c>
      <c r="B950" s="316"/>
      <c r="C950" s="316"/>
      <c r="D950" s="316"/>
      <c r="E950" s="316"/>
      <c r="F950" s="316"/>
      <c r="G950" s="316"/>
      <c r="H950" s="316"/>
      <c r="I950" s="316"/>
      <c r="J950" s="316"/>
      <c r="K950" s="316"/>
      <c r="L950" s="316"/>
      <c r="M950" s="316"/>
      <c r="N950" s="316"/>
      <c r="O950" s="316"/>
      <c r="P950" s="316"/>
      <c r="Q950" s="316"/>
      <c r="R950" s="316"/>
      <c r="S950" s="202"/>
      <c r="T950" s="73"/>
      <c r="U950" s="73"/>
    </row>
    <row r="951" spans="1:207" s="31" customFormat="1" ht="30" customHeight="1" x14ac:dyDescent="0.25">
      <c r="A951" s="309" t="s">
        <v>2145</v>
      </c>
      <c r="B951" s="309"/>
      <c r="C951" s="51" t="s">
        <v>17</v>
      </c>
      <c r="D951" s="88" t="s">
        <v>17</v>
      </c>
      <c r="E951" s="51" t="s">
        <v>17</v>
      </c>
      <c r="F951" s="51" t="s">
        <v>17</v>
      </c>
      <c r="G951" s="51" t="s">
        <v>17</v>
      </c>
      <c r="H951" s="37">
        <f>SUM(H952:H1034)</f>
        <v>82711.120000000024</v>
      </c>
      <c r="I951" s="37">
        <f t="shared" ref="I951:O951" si="319">SUM(I952:I1034)</f>
        <v>2621.27</v>
      </c>
      <c r="J951" s="37">
        <f t="shared" si="319"/>
        <v>70966.329999999987</v>
      </c>
      <c r="K951" s="37">
        <f t="shared" si="319"/>
        <v>460498892.62999988</v>
      </c>
      <c r="L951" s="37">
        <f t="shared" si="319"/>
        <v>0</v>
      </c>
      <c r="M951" s="37">
        <f t="shared" si="319"/>
        <v>0</v>
      </c>
      <c r="N951" s="37">
        <f t="shared" si="319"/>
        <v>0</v>
      </c>
      <c r="O951" s="37">
        <f t="shared" si="319"/>
        <v>460498892.62999988</v>
      </c>
      <c r="P951" s="37">
        <f>K951/H951</f>
        <v>5567.5572115333434</v>
      </c>
      <c r="Q951" s="37" t="s">
        <v>17</v>
      </c>
      <c r="R951" s="106" t="s">
        <v>17</v>
      </c>
      <c r="S951" s="29"/>
      <c r="T951" s="112"/>
      <c r="U951" s="30"/>
    </row>
    <row r="952" spans="1:207" ht="30" customHeight="1" x14ac:dyDescent="0.25">
      <c r="A952" s="45">
        <f>A949+1</f>
        <v>847</v>
      </c>
      <c r="B952" s="59" t="s">
        <v>382</v>
      </c>
      <c r="C952" s="25">
        <v>1950</v>
      </c>
      <c r="D952" s="25" t="s">
        <v>1875</v>
      </c>
      <c r="E952" s="25" t="s">
        <v>16</v>
      </c>
      <c r="F952" s="25">
        <v>2</v>
      </c>
      <c r="G952" s="25">
        <v>3</v>
      </c>
      <c r="H952" s="27">
        <v>735.4</v>
      </c>
      <c r="I952" s="27">
        <v>0</v>
      </c>
      <c r="J952" s="27">
        <v>541.20000000000005</v>
      </c>
      <c r="K952" s="27">
        <f>SUM(L952:O952)</f>
        <v>3432083</v>
      </c>
      <c r="L952" s="27">
        <v>0</v>
      </c>
      <c r="M952" s="27">
        <v>0</v>
      </c>
      <c r="N952" s="27">
        <v>0</v>
      </c>
      <c r="O952" s="27">
        <f>[1]Лист1!$D$1543</f>
        <v>3432083</v>
      </c>
      <c r="P952" s="27">
        <f>K952/H952</f>
        <v>4666.9608376393799</v>
      </c>
      <c r="Q952" s="27">
        <v>9673</v>
      </c>
      <c r="R952" s="28" t="s">
        <v>569</v>
      </c>
      <c r="S952" s="72"/>
    </row>
    <row r="953" spans="1:207" ht="30" customHeight="1" x14ac:dyDescent="0.25">
      <c r="A953" s="45">
        <f>A952+1</f>
        <v>848</v>
      </c>
      <c r="B953" s="59" t="s">
        <v>970</v>
      </c>
      <c r="C953" s="25">
        <v>1968</v>
      </c>
      <c r="D953" s="25" t="s">
        <v>1875</v>
      </c>
      <c r="E953" s="25" t="s">
        <v>16</v>
      </c>
      <c r="F953" s="25">
        <v>2</v>
      </c>
      <c r="G953" s="25">
        <v>3</v>
      </c>
      <c r="H953" s="27">
        <v>686.83</v>
      </c>
      <c r="I953" s="27">
        <v>0</v>
      </c>
      <c r="J953" s="27">
        <v>638.11</v>
      </c>
      <c r="K953" s="27">
        <f>SUM(L953:O953)</f>
        <v>38364.639999999999</v>
      </c>
      <c r="L953" s="27">
        <v>0</v>
      </c>
      <c r="M953" s="27">
        <v>0</v>
      </c>
      <c r="N953" s="27">
        <v>0</v>
      </c>
      <c r="O953" s="27">
        <f>[1]Лист1!$D$312</f>
        <v>38364.639999999999</v>
      </c>
      <c r="P953" s="27">
        <f t="shared" ref="P953:P1028" si="320">K953/H953</f>
        <v>55.857548447214008</v>
      </c>
      <c r="Q953" s="27">
        <v>9673</v>
      </c>
      <c r="R953" s="28" t="s">
        <v>570</v>
      </c>
      <c r="S953" s="72"/>
    </row>
    <row r="954" spans="1:207" ht="30" customHeight="1" x14ac:dyDescent="0.25">
      <c r="A954" s="45">
        <f t="shared" ref="A954:A995" si="321">A953+1</f>
        <v>849</v>
      </c>
      <c r="B954" s="59" t="s">
        <v>383</v>
      </c>
      <c r="C954" s="25">
        <v>1968</v>
      </c>
      <c r="D954" s="25" t="s">
        <v>1875</v>
      </c>
      <c r="E954" s="25" t="s">
        <v>16</v>
      </c>
      <c r="F954" s="25">
        <v>2</v>
      </c>
      <c r="G954" s="25">
        <v>3</v>
      </c>
      <c r="H954" s="27">
        <v>770.4</v>
      </c>
      <c r="I954" s="27">
        <v>0</v>
      </c>
      <c r="J954" s="27">
        <v>628.1</v>
      </c>
      <c r="K954" s="27">
        <f t="shared" ref="K954:K1026" si="322">SUM(L954:O954)</f>
        <v>3585908</v>
      </c>
      <c r="L954" s="27">
        <v>0</v>
      </c>
      <c r="M954" s="27">
        <v>0</v>
      </c>
      <c r="N954" s="27">
        <v>0</v>
      </c>
      <c r="O954" s="27">
        <f>[1]Лист1!$D$1544</f>
        <v>3585908</v>
      </c>
      <c r="P954" s="27">
        <f t="shared" ref="P954:P983" si="323">K954/H954</f>
        <v>4654.6053997923154</v>
      </c>
      <c r="Q954" s="27">
        <v>9673</v>
      </c>
      <c r="R954" s="28" t="s">
        <v>569</v>
      </c>
    </row>
    <row r="955" spans="1:207" ht="30" customHeight="1" x14ac:dyDescent="0.25">
      <c r="A955" s="135">
        <f t="shared" si="321"/>
        <v>850</v>
      </c>
      <c r="B955" s="121" t="s">
        <v>971</v>
      </c>
      <c r="C955" s="46">
        <v>1970</v>
      </c>
      <c r="D955" s="46" t="s">
        <v>1875</v>
      </c>
      <c r="E955" s="46" t="s">
        <v>16</v>
      </c>
      <c r="F955" s="46">
        <v>2</v>
      </c>
      <c r="G955" s="46">
        <v>3</v>
      </c>
      <c r="H955" s="38">
        <v>1013</v>
      </c>
      <c r="I955" s="38">
        <v>0</v>
      </c>
      <c r="J955" s="38">
        <v>920.2</v>
      </c>
      <c r="K955" s="38">
        <f t="shared" si="322"/>
        <v>10408825</v>
      </c>
      <c r="L955" s="38">
        <v>0</v>
      </c>
      <c r="M955" s="38">
        <v>0</v>
      </c>
      <c r="N955" s="38">
        <v>0</v>
      </c>
      <c r="O955" s="38">
        <f>[1]Лист1!$D$313</f>
        <v>10408825</v>
      </c>
      <c r="P955" s="38">
        <f t="shared" si="323"/>
        <v>10275.246791707799</v>
      </c>
      <c r="Q955" s="38">
        <v>9673</v>
      </c>
      <c r="R955" s="136" t="s">
        <v>570</v>
      </c>
      <c r="S955" s="72"/>
    </row>
    <row r="956" spans="1:207" s="147" customFormat="1" ht="30" customHeight="1" x14ac:dyDescent="0.25">
      <c r="A956" s="45">
        <f t="shared" si="321"/>
        <v>851</v>
      </c>
      <c r="B956" s="59" t="s">
        <v>2592</v>
      </c>
      <c r="C956" s="25">
        <v>1970</v>
      </c>
      <c r="D956" s="25" t="s">
        <v>1875</v>
      </c>
      <c r="E956" s="25" t="s">
        <v>16</v>
      </c>
      <c r="F956" s="25">
        <v>2</v>
      </c>
      <c r="G956" s="25">
        <v>3</v>
      </c>
      <c r="H956" s="203">
        <v>980.3</v>
      </c>
      <c r="I956" s="27">
        <v>0</v>
      </c>
      <c r="J956" s="27">
        <v>894.7</v>
      </c>
      <c r="K956" s="27">
        <f t="shared" ref="K956" si="324">SUM(L956:O956)</f>
        <v>14234956.5</v>
      </c>
      <c r="L956" s="27">
        <v>0</v>
      </c>
      <c r="M956" s="27">
        <v>0</v>
      </c>
      <c r="N956" s="27">
        <v>0</v>
      </c>
      <c r="O956" s="27">
        <f>[1]Лист1!$D$2392</f>
        <v>14234956.5</v>
      </c>
      <c r="P956" s="27">
        <f t="shared" si="323"/>
        <v>14521.020605936959</v>
      </c>
      <c r="Q956" s="27">
        <v>9673</v>
      </c>
      <c r="R956" s="28" t="s">
        <v>568</v>
      </c>
      <c r="S956" s="146"/>
      <c r="T956" s="146"/>
      <c r="U956" s="146"/>
    </row>
    <row r="957" spans="1:207" ht="30" customHeight="1" x14ac:dyDescent="0.25">
      <c r="A957" s="64">
        <f t="shared" si="321"/>
        <v>852</v>
      </c>
      <c r="B957" s="65" t="s">
        <v>972</v>
      </c>
      <c r="C957" s="66">
        <v>1974</v>
      </c>
      <c r="D957" s="66" t="s">
        <v>1875</v>
      </c>
      <c r="E957" s="66" t="s">
        <v>16</v>
      </c>
      <c r="F957" s="66">
        <v>2</v>
      </c>
      <c r="G957" s="66">
        <v>3</v>
      </c>
      <c r="H957" s="39">
        <v>993.2</v>
      </c>
      <c r="I957" s="39">
        <v>0</v>
      </c>
      <c r="J957" s="39">
        <v>915.1</v>
      </c>
      <c r="K957" s="39">
        <f t="shared" si="322"/>
        <v>55471.15</v>
      </c>
      <c r="L957" s="39">
        <v>0</v>
      </c>
      <c r="M957" s="39">
        <v>0</v>
      </c>
      <c r="N957" s="39">
        <v>0</v>
      </c>
      <c r="O957" s="39">
        <f>[1]Лист1!$D$314</f>
        <v>55471.15</v>
      </c>
      <c r="P957" s="39">
        <f t="shared" si="323"/>
        <v>55.850936367297621</v>
      </c>
      <c r="Q957" s="39">
        <v>9673</v>
      </c>
      <c r="R957" s="148" t="s">
        <v>570</v>
      </c>
      <c r="S957" s="72"/>
    </row>
    <row r="958" spans="1:207" ht="30" customHeight="1" x14ac:dyDescent="0.25">
      <c r="A958" s="45">
        <f t="shared" si="321"/>
        <v>853</v>
      </c>
      <c r="B958" s="59" t="s">
        <v>973</v>
      </c>
      <c r="C958" s="25">
        <v>1964</v>
      </c>
      <c r="D958" s="25" t="s">
        <v>1875</v>
      </c>
      <c r="E958" s="25" t="s">
        <v>16</v>
      </c>
      <c r="F958" s="25">
        <v>2</v>
      </c>
      <c r="G958" s="25">
        <v>2</v>
      </c>
      <c r="H958" s="27">
        <v>576.47</v>
      </c>
      <c r="I958" s="27">
        <v>0</v>
      </c>
      <c r="J958" s="27">
        <v>528.07000000000005</v>
      </c>
      <c r="K958" s="27">
        <f t="shared" si="322"/>
        <v>25139.27</v>
      </c>
      <c r="L958" s="27">
        <v>0</v>
      </c>
      <c r="M958" s="27">
        <v>0</v>
      </c>
      <c r="N958" s="27">
        <v>0</v>
      </c>
      <c r="O958" s="27">
        <f>[1]Лист1!$D$315</f>
        <v>25139.27</v>
      </c>
      <c r="P958" s="27">
        <f t="shared" si="323"/>
        <v>43.608982254063527</v>
      </c>
      <c r="Q958" s="27">
        <v>9673</v>
      </c>
      <c r="R958" s="28" t="s">
        <v>570</v>
      </c>
      <c r="S958" s="72"/>
    </row>
    <row r="959" spans="1:207" ht="30" customHeight="1" x14ac:dyDescent="0.25">
      <c r="A959" s="45">
        <f t="shared" si="321"/>
        <v>854</v>
      </c>
      <c r="B959" s="59" t="s">
        <v>974</v>
      </c>
      <c r="C959" s="25">
        <v>1969</v>
      </c>
      <c r="D959" s="25" t="s">
        <v>1875</v>
      </c>
      <c r="E959" s="25" t="s">
        <v>16</v>
      </c>
      <c r="F959" s="25">
        <v>2</v>
      </c>
      <c r="G959" s="25">
        <v>2</v>
      </c>
      <c r="H959" s="27">
        <v>572.9</v>
      </c>
      <c r="I959" s="27">
        <v>0</v>
      </c>
      <c r="J959" s="27">
        <v>525.12</v>
      </c>
      <c r="K959" s="27">
        <f t="shared" si="322"/>
        <v>33046.370000000003</v>
      </c>
      <c r="L959" s="27">
        <v>0</v>
      </c>
      <c r="M959" s="27">
        <v>0</v>
      </c>
      <c r="N959" s="27">
        <v>0</v>
      </c>
      <c r="O959" s="27">
        <f>[1]Лист1!$D$316</f>
        <v>33046.370000000003</v>
      </c>
      <c r="P959" s="27">
        <f t="shared" si="323"/>
        <v>57.682614766975043</v>
      </c>
      <c r="Q959" s="27">
        <v>9673</v>
      </c>
      <c r="R959" s="28" t="s">
        <v>570</v>
      </c>
      <c r="S959" s="72"/>
    </row>
    <row r="960" spans="1:207" ht="30" customHeight="1" x14ac:dyDescent="0.25">
      <c r="A960" s="45">
        <f t="shared" si="321"/>
        <v>855</v>
      </c>
      <c r="B960" s="59" t="s">
        <v>1914</v>
      </c>
      <c r="C960" s="25">
        <v>1995</v>
      </c>
      <c r="D960" s="25" t="s">
        <v>1875</v>
      </c>
      <c r="E960" s="25" t="s">
        <v>16</v>
      </c>
      <c r="F960" s="25">
        <v>2</v>
      </c>
      <c r="G960" s="25">
        <v>1</v>
      </c>
      <c r="H960" s="27">
        <v>407.4</v>
      </c>
      <c r="I960" s="27">
        <v>0</v>
      </c>
      <c r="J960" s="27">
        <v>348.8</v>
      </c>
      <c r="K960" s="27">
        <f t="shared" si="322"/>
        <v>3293750</v>
      </c>
      <c r="L960" s="27">
        <v>0</v>
      </c>
      <c r="M960" s="27">
        <v>0</v>
      </c>
      <c r="N960" s="27">
        <v>0</v>
      </c>
      <c r="O960" s="27">
        <f>[1]Лист1!$D$1545</f>
        <v>3293750</v>
      </c>
      <c r="P960" s="27">
        <f t="shared" si="323"/>
        <v>8084.8060873834074</v>
      </c>
      <c r="Q960" s="27">
        <v>9673</v>
      </c>
      <c r="R960" s="28" t="s">
        <v>569</v>
      </c>
      <c r="S960" s="72"/>
    </row>
    <row r="961" spans="1:21" ht="30" customHeight="1" x14ac:dyDescent="0.25">
      <c r="A961" s="45">
        <f t="shared" si="321"/>
        <v>856</v>
      </c>
      <c r="B961" s="59" t="s">
        <v>975</v>
      </c>
      <c r="C961" s="25">
        <v>1970</v>
      </c>
      <c r="D961" s="25" t="s">
        <v>1875</v>
      </c>
      <c r="E961" s="25" t="s">
        <v>16</v>
      </c>
      <c r="F961" s="25">
        <v>2</v>
      </c>
      <c r="G961" s="25">
        <v>2</v>
      </c>
      <c r="H961" s="27">
        <v>565.70000000000005</v>
      </c>
      <c r="I961" s="27">
        <v>0</v>
      </c>
      <c r="J961" s="27">
        <v>519.29999999999995</v>
      </c>
      <c r="K961" s="27">
        <f t="shared" si="322"/>
        <v>32455.4</v>
      </c>
      <c r="L961" s="27">
        <v>0</v>
      </c>
      <c r="M961" s="27">
        <v>0</v>
      </c>
      <c r="N961" s="27">
        <v>0</v>
      </c>
      <c r="O961" s="27">
        <f>[1]Лист1!$D$317</f>
        <v>32455.4</v>
      </c>
      <c r="P961" s="27">
        <f t="shared" si="323"/>
        <v>57.37210535619586</v>
      </c>
      <c r="Q961" s="27">
        <v>9673</v>
      </c>
      <c r="R961" s="28" t="s">
        <v>570</v>
      </c>
      <c r="S961" s="72"/>
    </row>
    <row r="962" spans="1:21" ht="30" customHeight="1" x14ac:dyDescent="0.25">
      <c r="A962" s="45">
        <f t="shared" si="321"/>
        <v>857</v>
      </c>
      <c r="B962" s="59" t="s">
        <v>976</v>
      </c>
      <c r="C962" s="25">
        <v>1969</v>
      </c>
      <c r="D962" s="25" t="s">
        <v>1875</v>
      </c>
      <c r="E962" s="25" t="s">
        <v>16</v>
      </c>
      <c r="F962" s="25">
        <v>2</v>
      </c>
      <c r="G962" s="25">
        <v>2</v>
      </c>
      <c r="H962" s="27">
        <v>584.6</v>
      </c>
      <c r="I962" s="27">
        <v>0</v>
      </c>
      <c r="J962" s="27">
        <v>534.6</v>
      </c>
      <c r="K962" s="27">
        <f t="shared" si="322"/>
        <v>33228.17</v>
      </c>
      <c r="L962" s="27">
        <v>0</v>
      </c>
      <c r="M962" s="27">
        <v>0</v>
      </c>
      <c r="N962" s="27">
        <v>0</v>
      </c>
      <c r="O962" s="27">
        <f>[1]Лист1!$D$318</f>
        <v>33228.17</v>
      </c>
      <c r="P962" s="27">
        <f t="shared" si="323"/>
        <v>56.839154977762568</v>
      </c>
      <c r="Q962" s="27">
        <v>9673</v>
      </c>
      <c r="R962" s="28" t="s">
        <v>570</v>
      </c>
      <c r="S962" s="72"/>
    </row>
    <row r="963" spans="1:21" ht="30" customHeight="1" x14ac:dyDescent="0.25">
      <c r="A963" s="45">
        <f t="shared" si="321"/>
        <v>858</v>
      </c>
      <c r="B963" s="59" t="s">
        <v>2593</v>
      </c>
      <c r="C963" s="25">
        <v>1966</v>
      </c>
      <c r="D963" s="25" t="s">
        <v>1875</v>
      </c>
      <c r="E963" s="25" t="s">
        <v>16</v>
      </c>
      <c r="F963" s="25">
        <v>2</v>
      </c>
      <c r="G963" s="25">
        <v>2</v>
      </c>
      <c r="H963" s="203">
        <v>560.5</v>
      </c>
      <c r="I963" s="27">
        <v>0</v>
      </c>
      <c r="J963" s="27">
        <v>510.5</v>
      </c>
      <c r="K963" s="27">
        <f t="shared" ref="K963" si="325">SUM(L963:O963)</f>
        <v>6717462</v>
      </c>
      <c r="L963" s="27">
        <v>0</v>
      </c>
      <c r="M963" s="27">
        <v>0</v>
      </c>
      <c r="N963" s="27">
        <v>0</v>
      </c>
      <c r="O963" s="27">
        <f>[1]Лист1!$D$2393</f>
        <v>6717462</v>
      </c>
      <c r="P963" s="27">
        <f t="shared" si="323"/>
        <v>11984.767172167707</v>
      </c>
      <c r="Q963" s="27">
        <v>9673</v>
      </c>
      <c r="R963" s="28" t="s">
        <v>568</v>
      </c>
      <c r="S963" s="72"/>
    </row>
    <row r="964" spans="1:21" s="31" customFormat="1" ht="30" customHeight="1" x14ac:dyDescent="0.25">
      <c r="A964" s="45">
        <f t="shared" si="321"/>
        <v>859</v>
      </c>
      <c r="B964" s="59" t="s">
        <v>977</v>
      </c>
      <c r="C964" s="25">
        <v>1961</v>
      </c>
      <c r="D964" s="25" t="s">
        <v>1875</v>
      </c>
      <c r="E964" s="25" t="s">
        <v>16</v>
      </c>
      <c r="F964" s="25">
        <v>2</v>
      </c>
      <c r="G964" s="25">
        <v>1</v>
      </c>
      <c r="H964" s="27">
        <v>300.5</v>
      </c>
      <c r="I964" s="27">
        <v>0</v>
      </c>
      <c r="J964" s="27">
        <v>280</v>
      </c>
      <c r="K964" s="27">
        <f t="shared" si="322"/>
        <v>11979.37</v>
      </c>
      <c r="L964" s="27">
        <v>0</v>
      </c>
      <c r="M964" s="27">
        <v>0</v>
      </c>
      <c r="N964" s="27">
        <v>0</v>
      </c>
      <c r="O964" s="27">
        <f>[1]Лист1!$D$319</f>
        <v>11979.37</v>
      </c>
      <c r="P964" s="27">
        <f t="shared" si="323"/>
        <v>39.864792013311153</v>
      </c>
      <c r="Q964" s="27">
        <v>9673</v>
      </c>
      <c r="R964" s="28" t="s">
        <v>570</v>
      </c>
      <c r="S964" s="75"/>
      <c r="T964" s="30"/>
      <c r="U964" s="30"/>
    </row>
    <row r="965" spans="1:21" ht="30" customHeight="1" x14ac:dyDescent="0.25">
      <c r="A965" s="45">
        <f t="shared" si="321"/>
        <v>860</v>
      </c>
      <c r="B965" s="59" t="s">
        <v>978</v>
      </c>
      <c r="C965" s="25">
        <v>1967</v>
      </c>
      <c r="D965" s="25" t="s">
        <v>1875</v>
      </c>
      <c r="E965" s="25" t="s">
        <v>16</v>
      </c>
      <c r="F965" s="25">
        <v>2</v>
      </c>
      <c r="G965" s="25">
        <v>1</v>
      </c>
      <c r="H965" s="27">
        <v>399.48</v>
      </c>
      <c r="I965" s="27">
        <v>0</v>
      </c>
      <c r="J965" s="27">
        <v>356.4</v>
      </c>
      <c r="K965" s="27">
        <f t="shared" si="322"/>
        <v>23834</v>
      </c>
      <c r="L965" s="27">
        <v>0</v>
      </c>
      <c r="M965" s="27">
        <v>0</v>
      </c>
      <c r="N965" s="27">
        <v>0</v>
      </c>
      <c r="O965" s="27">
        <f>[1]Лист1!$D$320</f>
        <v>23834</v>
      </c>
      <c r="P965" s="27">
        <f t="shared" si="323"/>
        <v>59.662561329728646</v>
      </c>
      <c r="Q965" s="27">
        <v>9673</v>
      </c>
      <c r="R965" s="28" t="s">
        <v>570</v>
      </c>
    </row>
    <row r="966" spans="1:21" ht="30" customHeight="1" x14ac:dyDescent="0.25">
      <c r="A966" s="45">
        <f t="shared" si="321"/>
        <v>861</v>
      </c>
      <c r="B966" s="59" t="s">
        <v>979</v>
      </c>
      <c r="C966" s="25">
        <v>1967</v>
      </c>
      <c r="D966" s="25" t="s">
        <v>1875</v>
      </c>
      <c r="E966" s="25" t="s">
        <v>16</v>
      </c>
      <c r="F966" s="25">
        <v>2</v>
      </c>
      <c r="G966" s="25">
        <v>2</v>
      </c>
      <c r="H966" s="27">
        <v>419.5</v>
      </c>
      <c r="I966" s="27">
        <v>0</v>
      </c>
      <c r="J966" s="27">
        <v>376.3</v>
      </c>
      <c r="K966" s="27">
        <f t="shared" si="322"/>
        <v>9069.7900000000009</v>
      </c>
      <c r="L966" s="27">
        <v>0</v>
      </c>
      <c r="M966" s="27">
        <v>0</v>
      </c>
      <c r="N966" s="27">
        <v>0</v>
      </c>
      <c r="O966" s="27">
        <f>[1]Лист1!$D$321</f>
        <v>9069.7900000000009</v>
      </c>
      <c r="P966" s="27">
        <f t="shared" si="323"/>
        <v>21.620476758045292</v>
      </c>
      <c r="Q966" s="27">
        <v>9673</v>
      </c>
      <c r="R966" s="28" t="s">
        <v>570</v>
      </c>
      <c r="S966" s="72"/>
    </row>
    <row r="967" spans="1:21" ht="30" customHeight="1" x14ac:dyDescent="0.25">
      <c r="A967" s="45">
        <f t="shared" si="321"/>
        <v>862</v>
      </c>
      <c r="B967" s="59" t="s">
        <v>980</v>
      </c>
      <c r="C967" s="25">
        <v>1966</v>
      </c>
      <c r="D967" s="25" t="s">
        <v>1875</v>
      </c>
      <c r="E967" s="25" t="s">
        <v>16</v>
      </c>
      <c r="F967" s="25">
        <v>2</v>
      </c>
      <c r="G967" s="25">
        <v>2</v>
      </c>
      <c r="H967" s="27">
        <v>518.70000000000005</v>
      </c>
      <c r="I967" s="27">
        <v>0</v>
      </c>
      <c r="J967" s="27">
        <v>452.1</v>
      </c>
      <c r="K967" s="27">
        <f t="shared" si="322"/>
        <v>11753.65</v>
      </c>
      <c r="L967" s="27">
        <v>0</v>
      </c>
      <c r="M967" s="27">
        <v>0</v>
      </c>
      <c r="N967" s="27">
        <v>0</v>
      </c>
      <c r="O967" s="27">
        <f>[1]Лист1!$D$322</f>
        <v>11753.65</v>
      </c>
      <c r="P967" s="27">
        <f t="shared" si="323"/>
        <v>22.659822633506842</v>
      </c>
      <c r="Q967" s="27">
        <v>9673</v>
      </c>
      <c r="R967" s="28" t="s">
        <v>570</v>
      </c>
    </row>
    <row r="968" spans="1:21" ht="30" customHeight="1" x14ac:dyDescent="0.25">
      <c r="A968" s="45">
        <f t="shared" si="321"/>
        <v>863</v>
      </c>
      <c r="B968" s="59" t="s">
        <v>1911</v>
      </c>
      <c r="C968" s="25">
        <v>1993</v>
      </c>
      <c r="D968" s="25" t="s">
        <v>1875</v>
      </c>
      <c r="E968" s="25" t="s">
        <v>16</v>
      </c>
      <c r="F968" s="25">
        <v>4</v>
      </c>
      <c r="G968" s="25">
        <v>2</v>
      </c>
      <c r="H968" s="27">
        <v>1517.8</v>
      </c>
      <c r="I968" s="27">
        <v>0</v>
      </c>
      <c r="J968" s="27">
        <v>1400.4</v>
      </c>
      <c r="K968" s="27">
        <f t="shared" si="322"/>
        <v>8160.89</v>
      </c>
      <c r="L968" s="27">
        <v>0</v>
      </c>
      <c r="M968" s="27">
        <v>0</v>
      </c>
      <c r="N968" s="27">
        <v>0</v>
      </c>
      <c r="O968" s="27">
        <f>[1]Лист1!$D$323</f>
        <v>8160.89</v>
      </c>
      <c r="P968" s="27">
        <f t="shared" si="323"/>
        <v>5.376788773224404</v>
      </c>
      <c r="Q968" s="27">
        <v>9673</v>
      </c>
      <c r="R968" s="28" t="s">
        <v>570</v>
      </c>
    </row>
    <row r="969" spans="1:21" ht="30" customHeight="1" x14ac:dyDescent="0.25">
      <c r="A969" s="45">
        <f t="shared" si="321"/>
        <v>864</v>
      </c>
      <c r="B969" s="59" t="s">
        <v>1915</v>
      </c>
      <c r="C969" s="25">
        <v>1975</v>
      </c>
      <c r="D969" s="25" t="s">
        <v>1875</v>
      </c>
      <c r="E969" s="25" t="s">
        <v>16</v>
      </c>
      <c r="F969" s="25">
        <v>3</v>
      </c>
      <c r="G969" s="25">
        <v>2</v>
      </c>
      <c r="H969" s="27">
        <v>1141.3</v>
      </c>
      <c r="I969" s="27">
        <v>0</v>
      </c>
      <c r="J969" s="27">
        <v>712.51</v>
      </c>
      <c r="K969" s="27">
        <f t="shared" si="322"/>
        <v>2434640</v>
      </c>
      <c r="L969" s="27">
        <v>0</v>
      </c>
      <c r="M969" s="27">
        <v>0</v>
      </c>
      <c r="N969" s="27">
        <v>0</v>
      </c>
      <c r="O969" s="27">
        <f>[1]Лист1!$D$2394</f>
        <v>2434640</v>
      </c>
      <c r="P969" s="27">
        <f t="shared" si="323"/>
        <v>2133.2165074914574</v>
      </c>
      <c r="Q969" s="27">
        <v>9673</v>
      </c>
      <c r="R969" s="28" t="s">
        <v>568</v>
      </c>
    </row>
    <row r="970" spans="1:21" ht="30" customHeight="1" x14ac:dyDescent="0.25">
      <c r="A970" s="45">
        <f t="shared" si="321"/>
        <v>865</v>
      </c>
      <c r="B970" s="59" t="s">
        <v>2683</v>
      </c>
      <c r="C970" s="47">
        <v>1980</v>
      </c>
      <c r="D970" s="46" t="s">
        <v>1875</v>
      </c>
      <c r="E970" s="47" t="s">
        <v>16</v>
      </c>
      <c r="F970" s="204">
        <v>3</v>
      </c>
      <c r="G970" s="204">
        <v>3</v>
      </c>
      <c r="H970" s="126">
        <v>2583.77</v>
      </c>
      <c r="I970" s="205">
        <v>0</v>
      </c>
      <c r="J970" s="22">
        <v>1803.15</v>
      </c>
      <c r="K970" s="27">
        <f t="shared" ref="K970" si="326">SUM(L970:O970)</f>
        <v>8773000</v>
      </c>
      <c r="L970" s="27">
        <v>0</v>
      </c>
      <c r="M970" s="27">
        <v>0</v>
      </c>
      <c r="N970" s="27">
        <v>0</v>
      </c>
      <c r="O970" s="27">
        <f>[1]Лист1!$D$324</f>
        <v>8773000</v>
      </c>
      <c r="P970" s="27">
        <f t="shared" si="323"/>
        <v>3395.4260634654015</v>
      </c>
      <c r="Q970" s="27">
        <v>9673</v>
      </c>
      <c r="R970" s="28" t="s">
        <v>570</v>
      </c>
    </row>
    <row r="971" spans="1:21" s="53" customFormat="1" ht="30" customHeight="1" x14ac:dyDescent="0.25">
      <c r="A971" s="45">
        <f t="shared" si="321"/>
        <v>866</v>
      </c>
      <c r="B971" s="59" t="s">
        <v>2463</v>
      </c>
      <c r="C971" s="25">
        <v>1990</v>
      </c>
      <c r="D971" s="25" t="s">
        <v>1875</v>
      </c>
      <c r="E971" s="25" t="s">
        <v>75</v>
      </c>
      <c r="F971" s="25">
        <v>4</v>
      </c>
      <c r="G971" s="25">
        <v>4</v>
      </c>
      <c r="H971" s="203">
        <v>2228</v>
      </c>
      <c r="I971" s="27">
        <v>0</v>
      </c>
      <c r="J971" s="27">
        <v>1947.8</v>
      </c>
      <c r="K971" s="27">
        <f t="shared" ref="K971" si="327">SUM(L971:O971)</f>
        <v>7757750</v>
      </c>
      <c r="L971" s="27">
        <v>0</v>
      </c>
      <c r="M971" s="27">
        <v>0</v>
      </c>
      <c r="N971" s="27">
        <v>0</v>
      </c>
      <c r="O971" s="27">
        <f>[1]Лист1!$D$325</f>
        <v>7757750</v>
      </c>
      <c r="P971" s="27">
        <f t="shared" si="323"/>
        <v>3481.9344703770198</v>
      </c>
      <c r="Q971" s="48">
        <v>9673</v>
      </c>
      <c r="R971" s="49" t="s">
        <v>570</v>
      </c>
      <c r="S971" s="52"/>
      <c r="T971" s="52"/>
      <c r="U971" s="52"/>
    </row>
    <row r="972" spans="1:21" ht="30" customHeight="1" x14ac:dyDescent="0.25">
      <c r="A972" s="45">
        <f t="shared" si="321"/>
        <v>867</v>
      </c>
      <c r="B972" s="59" t="s">
        <v>987</v>
      </c>
      <c r="C972" s="25">
        <v>1971</v>
      </c>
      <c r="D972" s="25" t="s">
        <v>1875</v>
      </c>
      <c r="E972" s="25" t="s">
        <v>16</v>
      </c>
      <c r="F972" s="25">
        <v>2</v>
      </c>
      <c r="G972" s="25">
        <v>2</v>
      </c>
      <c r="H972" s="27">
        <v>574.08000000000004</v>
      </c>
      <c r="I972" s="27">
        <v>0</v>
      </c>
      <c r="J972" s="27">
        <v>524.48</v>
      </c>
      <c r="K972" s="27">
        <f t="shared" si="322"/>
        <v>6289111.2400000002</v>
      </c>
      <c r="L972" s="27">
        <v>0</v>
      </c>
      <c r="M972" s="27">
        <v>0</v>
      </c>
      <c r="N972" s="27">
        <v>0</v>
      </c>
      <c r="O972" s="27">
        <f>[1]Лист1!$D$1546</f>
        <v>6289111.2400000002</v>
      </c>
      <c r="P972" s="27">
        <f t="shared" si="323"/>
        <v>10955.11294593088</v>
      </c>
      <c r="Q972" s="27">
        <v>9673</v>
      </c>
      <c r="R972" s="28" t="s">
        <v>569</v>
      </c>
      <c r="S972" s="72"/>
    </row>
    <row r="973" spans="1:21" ht="30" customHeight="1" x14ac:dyDescent="0.25">
      <c r="A973" s="45">
        <f t="shared" si="321"/>
        <v>868</v>
      </c>
      <c r="B973" s="59" t="s">
        <v>1005</v>
      </c>
      <c r="C973" s="25">
        <v>1969</v>
      </c>
      <c r="D973" s="25" t="s">
        <v>1875</v>
      </c>
      <c r="E973" s="25" t="s">
        <v>16</v>
      </c>
      <c r="F973" s="25">
        <v>2</v>
      </c>
      <c r="G973" s="25">
        <v>2</v>
      </c>
      <c r="H973" s="27">
        <v>565.29999999999995</v>
      </c>
      <c r="I973" s="27">
        <v>0</v>
      </c>
      <c r="J973" s="27">
        <v>517.1</v>
      </c>
      <c r="K973" s="27">
        <f t="shared" si="322"/>
        <v>6279713.9000000004</v>
      </c>
      <c r="L973" s="27">
        <v>0</v>
      </c>
      <c r="M973" s="27">
        <v>0</v>
      </c>
      <c r="N973" s="27">
        <v>0</v>
      </c>
      <c r="O973" s="27">
        <f>[1]Лист1!$D$2395</f>
        <v>6279713.9000000004</v>
      </c>
      <c r="P973" s="27">
        <f t="shared" si="323"/>
        <v>11108.639483460111</v>
      </c>
      <c r="Q973" s="27">
        <v>9673</v>
      </c>
      <c r="R973" s="28" t="s">
        <v>568</v>
      </c>
    </row>
    <row r="974" spans="1:21" ht="30" customHeight="1" x14ac:dyDescent="0.25">
      <c r="A974" s="45">
        <f t="shared" si="321"/>
        <v>869</v>
      </c>
      <c r="B974" s="59" t="s">
        <v>984</v>
      </c>
      <c r="C974" s="25">
        <v>1963</v>
      </c>
      <c r="D974" s="25" t="s">
        <v>1875</v>
      </c>
      <c r="E974" s="25" t="s">
        <v>16</v>
      </c>
      <c r="F974" s="25">
        <v>2</v>
      </c>
      <c r="G974" s="25">
        <v>2</v>
      </c>
      <c r="H974" s="27">
        <v>432.3</v>
      </c>
      <c r="I974" s="27">
        <v>0</v>
      </c>
      <c r="J974" s="27">
        <v>394.2</v>
      </c>
      <c r="K974" s="27">
        <f t="shared" si="322"/>
        <v>9606.6</v>
      </c>
      <c r="L974" s="27">
        <v>0</v>
      </c>
      <c r="M974" s="27">
        <v>0</v>
      </c>
      <c r="N974" s="27">
        <v>0</v>
      </c>
      <c r="O974" s="27">
        <f>[1]Лист1!$D$326</f>
        <v>9606.6</v>
      </c>
      <c r="P974" s="27">
        <f t="shared" si="323"/>
        <v>22.22206800832755</v>
      </c>
      <c r="Q974" s="27">
        <v>9673</v>
      </c>
      <c r="R974" s="28" t="s">
        <v>570</v>
      </c>
      <c r="S974" s="72"/>
    </row>
    <row r="975" spans="1:21" ht="30" customHeight="1" x14ac:dyDescent="0.25">
      <c r="A975" s="45">
        <f t="shared" si="321"/>
        <v>870</v>
      </c>
      <c r="B975" s="59" t="s">
        <v>985</v>
      </c>
      <c r="C975" s="25">
        <v>1962</v>
      </c>
      <c r="D975" s="25" t="s">
        <v>1875</v>
      </c>
      <c r="E975" s="25" t="s">
        <v>16</v>
      </c>
      <c r="F975" s="25">
        <v>2</v>
      </c>
      <c r="G975" s="25">
        <v>2</v>
      </c>
      <c r="H975" s="27">
        <v>467.2</v>
      </c>
      <c r="I975" s="27">
        <v>0</v>
      </c>
      <c r="J975" s="27">
        <v>428</v>
      </c>
      <c r="K975" s="27">
        <f t="shared" si="322"/>
        <v>19537.330000000002</v>
      </c>
      <c r="L975" s="27">
        <v>0</v>
      </c>
      <c r="M975" s="27">
        <v>0</v>
      </c>
      <c r="N975" s="27">
        <v>0</v>
      </c>
      <c r="O975" s="27">
        <f>[1]Лист1!$D$327</f>
        <v>19537.330000000002</v>
      </c>
      <c r="P975" s="27">
        <f t="shared" si="323"/>
        <v>41.817915239726034</v>
      </c>
      <c r="Q975" s="27">
        <v>9673</v>
      </c>
      <c r="R975" s="28" t="s">
        <v>570</v>
      </c>
      <c r="S975" s="72"/>
    </row>
    <row r="976" spans="1:21" s="31" customFormat="1" ht="30" customHeight="1" x14ac:dyDescent="0.25">
      <c r="A976" s="45">
        <f t="shared" si="321"/>
        <v>871</v>
      </c>
      <c r="B976" s="59" t="s">
        <v>384</v>
      </c>
      <c r="C976" s="25">
        <v>1964</v>
      </c>
      <c r="D976" s="25" t="s">
        <v>1875</v>
      </c>
      <c r="E976" s="25" t="s">
        <v>16</v>
      </c>
      <c r="F976" s="25">
        <v>2</v>
      </c>
      <c r="G976" s="25">
        <v>2</v>
      </c>
      <c r="H976" s="27">
        <v>708.5</v>
      </c>
      <c r="I976" s="27">
        <v>0</v>
      </c>
      <c r="J976" s="27">
        <v>535.6</v>
      </c>
      <c r="K976" s="27">
        <f t="shared" si="322"/>
        <v>200000</v>
      </c>
      <c r="L976" s="27">
        <v>0</v>
      </c>
      <c r="M976" s="27">
        <v>0</v>
      </c>
      <c r="N976" s="27">
        <v>0</v>
      </c>
      <c r="O976" s="27">
        <f>[1]Лист1!$D$1547</f>
        <v>200000</v>
      </c>
      <c r="P976" s="27">
        <f t="shared" si="323"/>
        <v>282.28652081863089</v>
      </c>
      <c r="Q976" s="27">
        <v>9673</v>
      </c>
      <c r="R976" s="28" t="s">
        <v>569</v>
      </c>
      <c r="S976" s="75"/>
      <c r="T976" s="30"/>
      <c r="U976" s="30"/>
    </row>
    <row r="977" spans="1:207" ht="30" customHeight="1" x14ac:dyDescent="0.25">
      <c r="A977" s="45">
        <f t="shared" si="321"/>
        <v>872</v>
      </c>
      <c r="B977" s="59" t="s">
        <v>981</v>
      </c>
      <c r="C977" s="25">
        <v>1970</v>
      </c>
      <c r="D977" s="25" t="s">
        <v>1875</v>
      </c>
      <c r="E977" s="25" t="s">
        <v>16</v>
      </c>
      <c r="F977" s="25">
        <v>2</v>
      </c>
      <c r="G977" s="25">
        <v>2</v>
      </c>
      <c r="H977" s="27">
        <v>511.6</v>
      </c>
      <c r="I977" s="27">
        <v>0</v>
      </c>
      <c r="J977" s="27">
        <v>511.6</v>
      </c>
      <c r="K977" s="27">
        <f t="shared" si="322"/>
        <v>35031.279999999999</v>
      </c>
      <c r="L977" s="27">
        <v>0</v>
      </c>
      <c r="M977" s="27">
        <v>0</v>
      </c>
      <c r="N977" s="27">
        <v>0</v>
      </c>
      <c r="O977" s="27">
        <f>[1]Лист1!$D$328</f>
        <v>35031.279999999999</v>
      </c>
      <c r="P977" s="27">
        <f t="shared" si="323"/>
        <v>68.473964034401874</v>
      </c>
      <c r="Q977" s="27">
        <v>9673</v>
      </c>
      <c r="R977" s="28" t="s">
        <v>570</v>
      </c>
    </row>
    <row r="978" spans="1:207" s="30" customFormat="1" ht="30" customHeight="1" x14ac:dyDescent="0.25">
      <c r="A978" s="45">
        <f t="shared" si="321"/>
        <v>873</v>
      </c>
      <c r="B978" s="59" t="s">
        <v>982</v>
      </c>
      <c r="C978" s="25">
        <v>1969</v>
      </c>
      <c r="D978" s="25" t="s">
        <v>1875</v>
      </c>
      <c r="E978" s="25" t="s">
        <v>16</v>
      </c>
      <c r="F978" s="25">
        <v>2</v>
      </c>
      <c r="G978" s="25">
        <v>2</v>
      </c>
      <c r="H978" s="27">
        <v>550.9</v>
      </c>
      <c r="I978" s="27">
        <v>0</v>
      </c>
      <c r="J978" s="27">
        <v>501.7</v>
      </c>
      <c r="K978" s="27">
        <f t="shared" si="322"/>
        <v>32728.19</v>
      </c>
      <c r="L978" s="27">
        <v>0</v>
      </c>
      <c r="M978" s="27">
        <v>0</v>
      </c>
      <c r="N978" s="27">
        <v>0</v>
      </c>
      <c r="O978" s="27">
        <f>[1]Лист1!$D$329</f>
        <v>32728.19</v>
      </c>
      <c r="P978" s="27">
        <f t="shared" si="323"/>
        <v>59.408585950263209</v>
      </c>
      <c r="Q978" s="27">
        <v>9673</v>
      </c>
      <c r="R978" s="28" t="s">
        <v>570</v>
      </c>
      <c r="S978" s="58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  <c r="AJ978" s="31"/>
      <c r="AK978" s="31"/>
      <c r="AL978" s="31"/>
      <c r="AM978" s="31"/>
      <c r="AN978" s="31"/>
      <c r="AO978" s="31"/>
      <c r="AP978" s="31"/>
      <c r="AQ978" s="31"/>
      <c r="AR978" s="31"/>
      <c r="AS978" s="31"/>
      <c r="AT978" s="31"/>
      <c r="AU978" s="31"/>
      <c r="AV978" s="31"/>
      <c r="AW978" s="31"/>
      <c r="AX978" s="31"/>
      <c r="AY978" s="31"/>
      <c r="AZ978" s="31"/>
      <c r="BA978" s="31"/>
      <c r="BB978" s="31"/>
      <c r="BC978" s="31"/>
      <c r="BD978" s="31"/>
      <c r="BE978" s="31"/>
      <c r="BF978" s="31"/>
      <c r="BG978" s="31"/>
      <c r="BH978" s="31"/>
      <c r="BI978" s="31"/>
      <c r="BJ978" s="31"/>
      <c r="BK978" s="31"/>
      <c r="BL978" s="31"/>
      <c r="BM978" s="31"/>
      <c r="BN978" s="31"/>
      <c r="BO978" s="31"/>
      <c r="BP978" s="31"/>
      <c r="BQ978" s="31"/>
      <c r="BR978" s="31"/>
      <c r="BS978" s="31"/>
      <c r="BT978" s="31"/>
      <c r="BU978" s="31"/>
      <c r="BV978" s="31"/>
      <c r="BW978" s="31"/>
      <c r="BX978" s="31"/>
      <c r="BY978" s="31"/>
      <c r="BZ978" s="31"/>
      <c r="CA978" s="31"/>
      <c r="CB978" s="31"/>
      <c r="CC978" s="31"/>
      <c r="CD978" s="31"/>
      <c r="CE978" s="31"/>
      <c r="CF978" s="31"/>
      <c r="CG978" s="31"/>
      <c r="CH978" s="31"/>
      <c r="CI978" s="31"/>
      <c r="CJ978" s="31"/>
      <c r="CK978" s="31"/>
      <c r="CL978" s="31"/>
      <c r="CM978" s="31"/>
      <c r="CN978" s="31"/>
      <c r="CO978" s="31"/>
      <c r="CP978" s="31"/>
      <c r="CQ978" s="31"/>
      <c r="CR978" s="31"/>
      <c r="CS978" s="31"/>
      <c r="CT978" s="31"/>
      <c r="CU978" s="31"/>
      <c r="CV978" s="31"/>
      <c r="CW978" s="31"/>
      <c r="CX978" s="31"/>
      <c r="CY978" s="31"/>
      <c r="CZ978" s="31"/>
      <c r="DA978" s="31"/>
      <c r="DB978" s="31"/>
      <c r="DC978" s="31"/>
      <c r="DD978" s="31"/>
      <c r="DE978" s="31"/>
      <c r="DF978" s="31"/>
      <c r="DG978" s="31"/>
      <c r="DH978" s="31"/>
      <c r="DI978" s="31"/>
      <c r="DJ978" s="31"/>
      <c r="DK978" s="31"/>
      <c r="DL978" s="31"/>
      <c r="DM978" s="31"/>
      <c r="DN978" s="31"/>
      <c r="DO978" s="31"/>
      <c r="DP978" s="31"/>
      <c r="DQ978" s="31"/>
      <c r="DR978" s="31"/>
      <c r="DS978" s="31"/>
      <c r="DT978" s="31"/>
      <c r="DU978" s="31"/>
      <c r="DV978" s="31"/>
      <c r="DW978" s="31"/>
      <c r="DX978" s="31"/>
      <c r="DY978" s="31"/>
      <c r="DZ978" s="31"/>
      <c r="EA978" s="31"/>
      <c r="EB978" s="31"/>
      <c r="EC978" s="31"/>
      <c r="ED978" s="31"/>
      <c r="EE978" s="31"/>
      <c r="EF978" s="31"/>
      <c r="EG978" s="31"/>
      <c r="EH978" s="31"/>
      <c r="EI978" s="31"/>
      <c r="EJ978" s="31"/>
      <c r="EK978" s="31"/>
      <c r="EL978" s="31"/>
      <c r="EM978" s="31"/>
      <c r="EN978" s="31"/>
      <c r="EO978" s="31"/>
      <c r="EP978" s="31"/>
      <c r="EQ978" s="31"/>
      <c r="ER978" s="31"/>
      <c r="ES978" s="31"/>
      <c r="ET978" s="31"/>
      <c r="EU978" s="31"/>
      <c r="EV978" s="31"/>
      <c r="EW978" s="31"/>
      <c r="EX978" s="31"/>
      <c r="EY978" s="31"/>
      <c r="EZ978" s="31"/>
      <c r="FA978" s="31"/>
      <c r="FB978" s="31"/>
      <c r="FC978" s="31"/>
      <c r="FD978" s="31"/>
      <c r="FE978" s="31"/>
      <c r="FF978" s="31"/>
      <c r="FG978" s="31"/>
      <c r="FH978" s="31"/>
      <c r="FI978" s="31"/>
      <c r="FJ978" s="31"/>
      <c r="FK978" s="31"/>
      <c r="FL978" s="31"/>
      <c r="FM978" s="31"/>
      <c r="FN978" s="31"/>
      <c r="FO978" s="31"/>
      <c r="FP978" s="31"/>
      <c r="FQ978" s="31"/>
      <c r="FR978" s="31"/>
      <c r="FS978" s="31"/>
      <c r="FT978" s="31"/>
      <c r="FU978" s="31"/>
      <c r="FV978" s="31"/>
      <c r="FW978" s="31"/>
      <c r="FX978" s="31"/>
      <c r="FY978" s="31"/>
      <c r="FZ978" s="31"/>
      <c r="GA978" s="31"/>
      <c r="GB978" s="31"/>
      <c r="GC978" s="31"/>
      <c r="GD978" s="31"/>
      <c r="GE978" s="31"/>
      <c r="GF978" s="31"/>
      <c r="GG978" s="31"/>
      <c r="GH978" s="31"/>
      <c r="GI978" s="31"/>
      <c r="GJ978" s="31"/>
      <c r="GK978" s="31"/>
      <c r="GL978" s="31"/>
      <c r="GM978" s="31"/>
      <c r="GN978" s="31"/>
      <c r="GO978" s="31"/>
      <c r="GP978" s="31"/>
      <c r="GQ978" s="31"/>
      <c r="GR978" s="31"/>
      <c r="GS978" s="31"/>
      <c r="GT978" s="31"/>
      <c r="GU978" s="31"/>
      <c r="GV978" s="31"/>
      <c r="GW978" s="31"/>
      <c r="GX978" s="31"/>
      <c r="GY978" s="31"/>
    </row>
    <row r="979" spans="1:207" ht="30" customHeight="1" x14ac:dyDescent="0.25">
      <c r="A979" s="45">
        <f t="shared" si="321"/>
        <v>874</v>
      </c>
      <c r="B979" s="59" t="s">
        <v>983</v>
      </c>
      <c r="C979" s="25">
        <v>1969</v>
      </c>
      <c r="D979" s="25" t="s">
        <v>1875</v>
      </c>
      <c r="E979" s="25" t="s">
        <v>16</v>
      </c>
      <c r="F979" s="25">
        <v>2</v>
      </c>
      <c r="G979" s="25">
        <v>2</v>
      </c>
      <c r="H979" s="27">
        <v>577.70000000000005</v>
      </c>
      <c r="I979" s="27">
        <v>0</v>
      </c>
      <c r="J979" s="27">
        <v>530.70000000000005</v>
      </c>
      <c r="K979" s="27">
        <f t="shared" si="322"/>
        <v>11432.75</v>
      </c>
      <c r="L979" s="27">
        <v>0</v>
      </c>
      <c r="M979" s="27">
        <v>0</v>
      </c>
      <c r="N979" s="27">
        <v>0</v>
      </c>
      <c r="O979" s="27">
        <f>[1]Лист1!$D$330</f>
        <v>11432.75</v>
      </c>
      <c r="P979" s="27">
        <f t="shared" si="323"/>
        <v>19.790115977150769</v>
      </c>
      <c r="Q979" s="27">
        <v>9673</v>
      </c>
      <c r="R979" s="28" t="s">
        <v>570</v>
      </c>
      <c r="S979" s="72"/>
    </row>
    <row r="980" spans="1:207" ht="30" customHeight="1" x14ac:dyDescent="0.25">
      <c r="A980" s="45">
        <f t="shared" si="321"/>
        <v>875</v>
      </c>
      <c r="B980" s="59" t="s">
        <v>988</v>
      </c>
      <c r="C980" s="25">
        <v>1970</v>
      </c>
      <c r="D980" s="25" t="s">
        <v>1875</v>
      </c>
      <c r="E980" s="25" t="s">
        <v>16</v>
      </c>
      <c r="F980" s="25">
        <v>2</v>
      </c>
      <c r="G980" s="25">
        <v>2</v>
      </c>
      <c r="H980" s="27">
        <v>764.9</v>
      </c>
      <c r="I980" s="27">
        <v>0</v>
      </c>
      <c r="J980" s="27">
        <v>703.3</v>
      </c>
      <c r="K980" s="27">
        <f t="shared" si="322"/>
        <v>1743849.7</v>
      </c>
      <c r="L980" s="27">
        <v>0</v>
      </c>
      <c r="M980" s="27">
        <v>0</v>
      </c>
      <c r="N980" s="27">
        <v>0</v>
      </c>
      <c r="O980" s="27">
        <f>[1]Лист1!$D$1548</f>
        <v>1743849.7</v>
      </c>
      <c r="P980" s="27">
        <f t="shared" si="323"/>
        <v>2279.8401098182767</v>
      </c>
      <c r="Q980" s="27">
        <v>9673</v>
      </c>
      <c r="R980" s="28" t="s">
        <v>569</v>
      </c>
    </row>
    <row r="981" spans="1:207" ht="30" customHeight="1" x14ac:dyDescent="0.25">
      <c r="A981" s="45">
        <f t="shared" si="321"/>
        <v>876</v>
      </c>
      <c r="B981" s="59" t="s">
        <v>986</v>
      </c>
      <c r="C981" s="25">
        <v>1967</v>
      </c>
      <c r="D981" s="25" t="s">
        <v>1875</v>
      </c>
      <c r="E981" s="25" t="s">
        <v>16</v>
      </c>
      <c r="F981" s="25">
        <v>2</v>
      </c>
      <c r="G981" s="25">
        <v>1</v>
      </c>
      <c r="H981" s="27">
        <v>399.2</v>
      </c>
      <c r="I981" s="27">
        <v>0</v>
      </c>
      <c r="J981" s="27">
        <v>399.2</v>
      </c>
      <c r="K981" s="27">
        <f t="shared" si="322"/>
        <v>23000.639999999999</v>
      </c>
      <c r="L981" s="27">
        <v>0</v>
      </c>
      <c r="M981" s="27">
        <v>0</v>
      </c>
      <c r="N981" s="27">
        <v>0</v>
      </c>
      <c r="O981" s="27">
        <f>[1]Лист1!$D$331</f>
        <v>23000.639999999999</v>
      </c>
      <c r="P981" s="27">
        <f t="shared" si="323"/>
        <v>57.616833667334667</v>
      </c>
      <c r="Q981" s="27">
        <v>9673</v>
      </c>
      <c r="R981" s="28" t="s">
        <v>570</v>
      </c>
      <c r="S981" s="72"/>
    </row>
    <row r="982" spans="1:207" ht="30" customHeight="1" x14ac:dyDescent="0.25">
      <c r="A982" s="45">
        <f t="shared" si="321"/>
        <v>877</v>
      </c>
      <c r="B982" s="59" t="s">
        <v>385</v>
      </c>
      <c r="C982" s="25">
        <v>1964</v>
      </c>
      <c r="D982" s="25" t="s">
        <v>1875</v>
      </c>
      <c r="E982" s="25" t="s">
        <v>16</v>
      </c>
      <c r="F982" s="25">
        <v>2</v>
      </c>
      <c r="G982" s="25">
        <v>2</v>
      </c>
      <c r="H982" s="27">
        <v>429.2</v>
      </c>
      <c r="I982" s="27">
        <v>0</v>
      </c>
      <c r="J982" s="27">
        <v>390</v>
      </c>
      <c r="K982" s="27">
        <f t="shared" si="322"/>
        <v>1812352</v>
      </c>
      <c r="L982" s="27">
        <v>0</v>
      </c>
      <c r="M982" s="27">
        <v>0</v>
      </c>
      <c r="N982" s="27">
        <v>0</v>
      </c>
      <c r="O982" s="27">
        <f>[1]Лист1!$D$1549</f>
        <v>1812352</v>
      </c>
      <c r="P982" s="27">
        <f t="shared" si="323"/>
        <v>4222.6281453867659</v>
      </c>
      <c r="Q982" s="27">
        <v>9673</v>
      </c>
      <c r="R982" s="28" t="s">
        <v>569</v>
      </c>
      <c r="S982" s="72"/>
    </row>
    <row r="983" spans="1:207" ht="30" customHeight="1" x14ac:dyDescent="0.25">
      <c r="A983" s="45">
        <f t="shared" si="321"/>
        <v>878</v>
      </c>
      <c r="B983" s="59" t="s">
        <v>386</v>
      </c>
      <c r="C983" s="25">
        <v>1965</v>
      </c>
      <c r="D983" s="25" t="s">
        <v>1875</v>
      </c>
      <c r="E983" s="25" t="s">
        <v>16</v>
      </c>
      <c r="F983" s="25">
        <v>2</v>
      </c>
      <c r="G983" s="25">
        <v>2</v>
      </c>
      <c r="H983" s="27">
        <v>701.7</v>
      </c>
      <c r="I983" s="27">
        <v>0</v>
      </c>
      <c r="J983" s="27">
        <v>497.8</v>
      </c>
      <c r="K983" s="27">
        <f t="shared" si="322"/>
        <v>2148972</v>
      </c>
      <c r="L983" s="27">
        <v>0</v>
      </c>
      <c r="M983" s="27">
        <v>0</v>
      </c>
      <c r="N983" s="27">
        <v>0</v>
      </c>
      <c r="O983" s="27">
        <f>[1]Лист1!$D$1550</f>
        <v>2148972</v>
      </c>
      <c r="P983" s="27">
        <f t="shared" si="323"/>
        <v>3062.5224454895251</v>
      </c>
      <c r="Q983" s="27">
        <v>9673</v>
      </c>
      <c r="R983" s="28" t="s">
        <v>569</v>
      </c>
    </row>
    <row r="984" spans="1:207" ht="30" customHeight="1" x14ac:dyDescent="0.25">
      <c r="A984" s="45">
        <f t="shared" si="321"/>
        <v>879</v>
      </c>
      <c r="B984" s="59" t="s">
        <v>2594</v>
      </c>
      <c r="C984" s="25">
        <v>1976</v>
      </c>
      <c r="D984" s="25">
        <v>2021</v>
      </c>
      <c r="E984" s="25" t="s">
        <v>16</v>
      </c>
      <c r="F984" s="25">
        <v>2</v>
      </c>
      <c r="G984" s="25">
        <v>2</v>
      </c>
      <c r="H984" s="203">
        <v>801.3</v>
      </c>
      <c r="I984" s="27">
        <v>0</v>
      </c>
      <c r="J984" s="27">
        <v>742.1</v>
      </c>
      <c r="K984" s="27">
        <f>SUM(L984:O984)</f>
        <v>1614938.9</v>
      </c>
      <c r="L984" s="27">
        <v>0</v>
      </c>
      <c r="M984" s="27">
        <v>0</v>
      </c>
      <c r="N984" s="27">
        <v>0</v>
      </c>
      <c r="O984" s="27">
        <f>[1]Лист1!$D$2396</f>
        <v>1614938.9</v>
      </c>
      <c r="P984" s="27">
        <f>K984/H984</f>
        <v>2015.3986022713091</v>
      </c>
      <c r="Q984" s="27">
        <v>9673</v>
      </c>
      <c r="R984" s="28" t="s">
        <v>568</v>
      </c>
    </row>
    <row r="985" spans="1:207" ht="30" customHeight="1" x14ac:dyDescent="0.25">
      <c r="A985" s="45">
        <f t="shared" si="321"/>
        <v>880</v>
      </c>
      <c r="B985" s="59" t="s">
        <v>2711</v>
      </c>
      <c r="C985" s="46">
        <v>1962</v>
      </c>
      <c r="D985" s="46" t="s">
        <v>1875</v>
      </c>
      <c r="E985" s="46" t="s">
        <v>16</v>
      </c>
      <c r="F985" s="122">
        <v>2</v>
      </c>
      <c r="G985" s="122">
        <v>2</v>
      </c>
      <c r="H985" s="206">
        <v>405.32</v>
      </c>
      <c r="I985" s="123">
        <v>0</v>
      </c>
      <c r="J985" s="123">
        <v>354.12</v>
      </c>
      <c r="K985" s="27">
        <f>SUM(L985:O985)</f>
        <v>433642</v>
      </c>
      <c r="L985" s="27">
        <v>0</v>
      </c>
      <c r="M985" s="27">
        <v>0</v>
      </c>
      <c r="N985" s="27">
        <v>0</v>
      </c>
      <c r="O985" s="27">
        <f>[1]Лист1!$D$332</f>
        <v>433642</v>
      </c>
      <c r="P985" s="27">
        <f>K985/H985</f>
        <v>1069.8756538044015</v>
      </c>
      <c r="Q985" s="27">
        <v>9673</v>
      </c>
      <c r="R985" s="28" t="s">
        <v>570</v>
      </c>
    </row>
    <row r="986" spans="1:207" ht="30" customHeight="1" x14ac:dyDescent="0.25">
      <c r="A986" s="45">
        <f t="shared" si="321"/>
        <v>881</v>
      </c>
      <c r="B986" s="59" t="s">
        <v>1006</v>
      </c>
      <c r="C986" s="25">
        <v>1970</v>
      </c>
      <c r="D986" s="25" t="s">
        <v>1875</v>
      </c>
      <c r="E986" s="25" t="s">
        <v>16</v>
      </c>
      <c r="F986" s="25">
        <v>2</v>
      </c>
      <c r="G986" s="25">
        <v>2</v>
      </c>
      <c r="H986" s="27">
        <v>676</v>
      </c>
      <c r="I986" s="27">
        <v>60</v>
      </c>
      <c r="J986" s="27">
        <v>400</v>
      </c>
      <c r="K986" s="27">
        <f t="shared" si="322"/>
        <v>5257463</v>
      </c>
      <c r="L986" s="27">
        <v>0</v>
      </c>
      <c r="M986" s="27">
        <v>0</v>
      </c>
      <c r="N986" s="27">
        <v>0</v>
      </c>
      <c r="O986" s="27">
        <f>[1]Лист1!$D$2397</f>
        <v>5257463</v>
      </c>
      <c r="P986" s="27">
        <f t="shared" ref="P986:P995" si="328">K986/H986</f>
        <v>7777.3121301775145</v>
      </c>
      <c r="Q986" s="27">
        <v>9673</v>
      </c>
      <c r="R986" s="28" t="s">
        <v>568</v>
      </c>
      <c r="S986" s="72"/>
    </row>
    <row r="987" spans="1:207" ht="30" customHeight="1" x14ac:dyDescent="0.25">
      <c r="A987" s="45">
        <f t="shared" si="321"/>
        <v>882</v>
      </c>
      <c r="B987" s="59" t="s">
        <v>1007</v>
      </c>
      <c r="C987" s="25">
        <v>1970</v>
      </c>
      <c r="D987" s="25" t="s">
        <v>1875</v>
      </c>
      <c r="E987" s="25" t="s">
        <v>16</v>
      </c>
      <c r="F987" s="25">
        <v>2</v>
      </c>
      <c r="G987" s="25">
        <v>2</v>
      </c>
      <c r="H987" s="27">
        <v>676</v>
      </c>
      <c r="I987" s="27">
        <v>60</v>
      </c>
      <c r="J987" s="27">
        <v>400</v>
      </c>
      <c r="K987" s="27">
        <f t="shared" si="322"/>
        <v>5037463</v>
      </c>
      <c r="L987" s="27">
        <v>0</v>
      </c>
      <c r="M987" s="27">
        <v>0</v>
      </c>
      <c r="N987" s="27">
        <v>0</v>
      </c>
      <c r="O987" s="27">
        <f>[1]Лист1!$D$2398</f>
        <v>5037463</v>
      </c>
      <c r="P987" s="27">
        <f t="shared" si="328"/>
        <v>7451.8683431952659</v>
      </c>
      <c r="Q987" s="27">
        <v>9673</v>
      </c>
      <c r="R987" s="28" t="s">
        <v>568</v>
      </c>
      <c r="S987" s="72"/>
    </row>
    <row r="988" spans="1:207" ht="30" customHeight="1" x14ac:dyDescent="0.25">
      <c r="A988" s="242">
        <f t="shared" si="321"/>
        <v>883</v>
      </c>
      <c r="B988" s="244" t="s">
        <v>989</v>
      </c>
      <c r="C988" s="246">
        <v>1966</v>
      </c>
      <c r="D988" s="246" t="s">
        <v>1875</v>
      </c>
      <c r="E988" s="246" t="s">
        <v>18</v>
      </c>
      <c r="F988" s="246">
        <v>2</v>
      </c>
      <c r="G988" s="246">
        <v>2</v>
      </c>
      <c r="H988" s="240">
        <v>580</v>
      </c>
      <c r="I988" s="240">
        <v>0</v>
      </c>
      <c r="J988" s="240">
        <v>484</v>
      </c>
      <c r="K988" s="240">
        <f t="shared" si="322"/>
        <v>2608080</v>
      </c>
      <c r="L988" s="240">
        <v>0</v>
      </c>
      <c r="M988" s="240">
        <v>0</v>
      </c>
      <c r="N988" s="240">
        <v>0</v>
      </c>
      <c r="O988" s="240">
        <f>[1]Лист1!$D$1551</f>
        <v>2608080</v>
      </c>
      <c r="P988" s="240">
        <f t="shared" si="328"/>
        <v>4496.6896551724139</v>
      </c>
      <c r="Q988" s="240">
        <v>9673</v>
      </c>
      <c r="R988" s="136" t="s">
        <v>569</v>
      </c>
    </row>
    <row r="989" spans="1:207" s="147" customFormat="1" ht="30" customHeight="1" x14ac:dyDescent="0.25">
      <c r="A989" s="264">
        <f t="shared" si="321"/>
        <v>884</v>
      </c>
      <c r="B989" s="265" t="s">
        <v>992</v>
      </c>
      <c r="C989" s="261">
        <v>1966</v>
      </c>
      <c r="D989" s="261" t="s">
        <v>1875</v>
      </c>
      <c r="E989" s="261" t="s">
        <v>18</v>
      </c>
      <c r="F989" s="261">
        <v>2</v>
      </c>
      <c r="G989" s="261">
        <v>2</v>
      </c>
      <c r="H989" s="262">
        <v>580</v>
      </c>
      <c r="I989" s="262">
        <v>0</v>
      </c>
      <c r="J989" s="262">
        <v>484</v>
      </c>
      <c r="K989" s="262">
        <f t="shared" si="322"/>
        <v>2608080</v>
      </c>
      <c r="L989" s="262">
        <v>0</v>
      </c>
      <c r="M989" s="262">
        <v>0</v>
      </c>
      <c r="N989" s="262">
        <v>0</v>
      </c>
      <c r="O989" s="262">
        <f>[1]Лист1!$D$1552</f>
        <v>2608080</v>
      </c>
      <c r="P989" s="262">
        <f t="shared" si="328"/>
        <v>4496.6896551724139</v>
      </c>
      <c r="Q989" s="262">
        <v>9673</v>
      </c>
      <c r="R989" s="260" t="s">
        <v>569</v>
      </c>
      <c r="S989" s="146"/>
      <c r="T989" s="146"/>
      <c r="U989" s="146"/>
    </row>
    <row r="990" spans="1:207" s="30" customFormat="1" ht="30" customHeight="1" x14ac:dyDescent="0.25">
      <c r="A990" s="45">
        <f t="shared" si="321"/>
        <v>885</v>
      </c>
      <c r="B990" s="59" t="s">
        <v>990</v>
      </c>
      <c r="C990" s="25">
        <v>1964</v>
      </c>
      <c r="D990" s="25" t="s">
        <v>1875</v>
      </c>
      <c r="E990" s="25" t="s">
        <v>16</v>
      </c>
      <c r="F990" s="25">
        <v>2</v>
      </c>
      <c r="G990" s="25">
        <v>2</v>
      </c>
      <c r="H990" s="27">
        <v>460</v>
      </c>
      <c r="I990" s="27">
        <v>0</v>
      </c>
      <c r="J990" s="27">
        <v>400</v>
      </c>
      <c r="K990" s="27">
        <f t="shared" si="322"/>
        <v>641600</v>
      </c>
      <c r="L990" s="27">
        <v>0</v>
      </c>
      <c r="M990" s="27">
        <v>0</v>
      </c>
      <c r="N990" s="27">
        <v>0</v>
      </c>
      <c r="O990" s="27">
        <f>[1]Лист1!$D$1553</f>
        <v>641600</v>
      </c>
      <c r="P990" s="27">
        <f t="shared" si="328"/>
        <v>1394.7826086956522</v>
      </c>
      <c r="Q990" s="27">
        <v>9673</v>
      </c>
      <c r="R990" s="28" t="s">
        <v>569</v>
      </c>
      <c r="S990" s="58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  <c r="AL990" s="31"/>
      <c r="AM990" s="31"/>
      <c r="AN990" s="31"/>
      <c r="AO990" s="31"/>
      <c r="AP990" s="31"/>
      <c r="AQ990" s="31"/>
      <c r="AR990" s="31"/>
      <c r="AS990" s="31"/>
      <c r="AT990" s="31"/>
      <c r="AU990" s="31"/>
      <c r="AV990" s="31"/>
      <c r="AW990" s="31"/>
      <c r="AX990" s="31"/>
      <c r="AY990" s="31"/>
      <c r="AZ990" s="31"/>
      <c r="BA990" s="31"/>
      <c r="BB990" s="31"/>
      <c r="BC990" s="31"/>
      <c r="BD990" s="31"/>
      <c r="BE990" s="31"/>
      <c r="BF990" s="31"/>
      <c r="BG990" s="31"/>
      <c r="BH990" s="31"/>
      <c r="BI990" s="31"/>
      <c r="BJ990" s="31"/>
      <c r="BK990" s="31"/>
      <c r="BL990" s="31"/>
      <c r="BM990" s="31"/>
      <c r="BN990" s="31"/>
      <c r="BO990" s="31"/>
      <c r="BP990" s="31"/>
      <c r="BQ990" s="31"/>
      <c r="BR990" s="31"/>
      <c r="BS990" s="31"/>
      <c r="BT990" s="31"/>
      <c r="BU990" s="31"/>
      <c r="BV990" s="31"/>
      <c r="BW990" s="31"/>
      <c r="BX990" s="31"/>
      <c r="BY990" s="31"/>
      <c r="BZ990" s="31"/>
      <c r="CA990" s="31"/>
      <c r="CB990" s="31"/>
      <c r="CC990" s="31"/>
      <c r="CD990" s="31"/>
      <c r="CE990" s="31"/>
      <c r="CF990" s="31"/>
      <c r="CG990" s="31"/>
      <c r="CH990" s="31"/>
      <c r="CI990" s="31"/>
      <c r="CJ990" s="31"/>
      <c r="CK990" s="31"/>
      <c r="CL990" s="31"/>
      <c r="CM990" s="31"/>
      <c r="CN990" s="31"/>
      <c r="CO990" s="31"/>
      <c r="CP990" s="31"/>
      <c r="CQ990" s="31"/>
      <c r="CR990" s="31"/>
      <c r="CS990" s="31"/>
      <c r="CT990" s="31"/>
      <c r="CU990" s="31"/>
      <c r="CV990" s="31"/>
      <c r="CW990" s="31"/>
      <c r="CX990" s="31"/>
      <c r="CY990" s="31"/>
      <c r="CZ990" s="31"/>
      <c r="DA990" s="31"/>
      <c r="DB990" s="31"/>
      <c r="DC990" s="31"/>
      <c r="DD990" s="31"/>
      <c r="DE990" s="31"/>
      <c r="DF990" s="31"/>
      <c r="DG990" s="31"/>
      <c r="DH990" s="31"/>
      <c r="DI990" s="31"/>
      <c r="DJ990" s="31"/>
      <c r="DK990" s="31"/>
      <c r="DL990" s="31"/>
      <c r="DM990" s="31"/>
      <c r="DN990" s="31"/>
      <c r="DO990" s="31"/>
      <c r="DP990" s="31"/>
      <c r="DQ990" s="31"/>
      <c r="DR990" s="31"/>
      <c r="DS990" s="31"/>
      <c r="DT990" s="31"/>
      <c r="DU990" s="31"/>
      <c r="DV990" s="31"/>
      <c r="DW990" s="31"/>
      <c r="DX990" s="31"/>
      <c r="DY990" s="31"/>
      <c r="DZ990" s="31"/>
      <c r="EA990" s="31"/>
      <c r="EB990" s="31"/>
      <c r="EC990" s="31"/>
      <c r="ED990" s="31"/>
      <c r="EE990" s="31"/>
      <c r="EF990" s="31"/>
      <c r="EG990" s="31"/>
      <c r="EH990" s="31"/>
      <c r="EI990" s="31"/>
      <c r="EJ990" s="31"/>
      <c r="EK990" s="31"/>
      <c r="EL990" s="31"/>
      <c r="EM990" s="31"/>
      <c r="EN990" s="31"/>
      <c r="EO990" s="31"/>
      <c r="EP990" s="31"/>
      <c r="EQ990" s="31"/>
      <c r="ER990" s="31"/>
      <c r="ES990" s="31"/>
      <c r="ET990" s="31"/>
      <c r="EU990" s="31"/>
      <c r="EV990" s="31"/>
      <c r="EW990" s="31"/>
      <c r="EX990" s="31"/>
      <c r="EY990" s="31"/>
      <c r="EZ990" s="31"/>
      <c r="FA990" s="31"/>
      <c r="FB990" s="31"/>
      <c r="FC990" s="31"/>
      <c r="FD990" s="31"/>
      <c r="FE990" s="31"/>
      <c r="FF990" s="31"/>
      <c r="FG990" s="31"/>
      <c r="FH990" s="31"/>
      <c r="FI990" s="31"/>
      <c r="FJ990" s="31"/>
      <c r="FK990" s="31"/>
      <c r="FL990" s="31"/>
      <c r="FM990" s="31"/>
      <c r="FN990" s="31"/>
      <c r="FO990" s="31"/>
      <c r="FP990" s="31"/>
      <c r="FQ990" s="31"/>
      <c r="FR990" s="31"/>
      <c r="FS990" s="31"/>
      <c r="FT990" s="31"/>
      <c r="FU990" s="31"/>
      <c r="FV990" s="31"/>
      <c r="FW990" s="31"/>
      <c r="FX990" s="31"/>
      <c r="FY990" s="31"/>
      <c r="FZ990" s="31"/>
      <c r="GA990" s="31"/>
      <c r="GB990" s="31"/>
      <c r="GC990" s="31"/>
      <c r="GD990" s="31"/>
      <c r="GE990" s="31"/>
      <c r="GF990" s="31"/>
      <c r="GG990" s="31"/>
      <c r="GH990" s="31"/>
      <c r="GI990" s="31"/>
      <c r="GJ990" s="31"/>
      <c r="GK990" s="31"/>
      <c r="GL990" s="31"/>
      <c r="GM990" s="31"/>
      <c r="GN990" s="31"/>
      <c r="GO990" s="31"/>
      <c r="GP990" s="31"/>
      <c r="GQ990" s="31"/>
      <c r="GR990" s="31"/>
      <c r="GS990" s="31"/>
      <c r="GT990" s="31"/>
      <c r="GU990" s="31"/>
      <c r="GV990" s="31"/>
      <c r="GW990" s="31"/>
      <c r="GX990" s="31"/>
      <c r="GY990" s="31"/>
    </row>
    <row r="991" spans="1:207" s="31" customFormat="1" ht="30" customHeight="1" x14ac:dyDescent="0.25">
      <c r="A991" s="45">
        <f t="shared" si="321"/>
        <v>886</v>
      </c>
      <c r="B991" s="59" t="s">
        <v>1008</v>
      </c>
      <c r="C991" s="25">
        <v>1964</v>
      </c>
      <c r="D991" s="25" t="s">
        <v>1875</v>
      </c>
      <c r="E991" s="25" t="s">
        <v>16</v>
      </c>
      <c r="F991" s="25">
        <v>2</v>
      </c>
      <c r="G991" s="25">
        <v>2</v>
      </c>
      <c r="H991" s="27">
        <v>676</v>
      </c>
      <c r="I991" s="27">
        <v>0</v>
      </c>
      <c r="J991" s="27">
        <v>400</v>
      </c>
      <c r="K991" s="27">
        <f t="shared" si="322"/>
        <v>1570228</v>
      </c>
      <c r="L991" s="27">
        <v>0</v>
      </c>
      <c r="M991" s="27">
        <v>0</v>
      </c>
      <c r="N991" s="27">
        <v>0</v>
      </c>
      <c r="O991" s="27">
        <f>[1]Лист1!$D$2399</f>
        <v>1570228</v>
      </c>
      <c r="P991" s="27">
        <f t="shared" si="328"/>
        <v>2322.8224852071007</v>
      </c>
      <c r="Q991" s="27">
        <v>9673</v>
      </c>
      <c r="R991" s="28" t="s">
        <v>568</v>
      </c>
      <c r="S991" s="75"/>
      <c r="T991" s="30"/>
      <c r="U991" s="30"/>
    </row>
    <row r="992" spans="1:207" ht="30" customHeight="1" x14ac:dyDescent="0.25">
      <c r="A992" s="45">
        <f t="shared" si="321"/>
        <v>887</v>
      </c>
      <c r="B992" s="59" t="s">
        <v>991</v>
      </c>
      <c r="C992" s="25">
        <v>1964</v>
      </c>
      <c r="D992" s="25" t="s">
        <v>1875</v>
      </c>
      <c r="E992" s="25" t="s">
        <v>16</v>
      </c>
      <c r="F992" s="25">
        <v>2</v>
      </c>
      <c r="G992" s="25">
        <v>2</v>
      </c>
      <c r="H992" s="27">
        <v>447</v>
      </c>
      <c r="I992" s="27">
        <v>0</v>
      </c>
      <c r="J992" s="27">
        <v>400</v>
      </c>
      <c r="K992" s="27">
        <f t="shared" si="322"/>
        <v>1904460</v>
      </c>
      <c r="L992" s="27">
        <v>0</v>
      </c>
      <c r="M992" s="27">
        <v>0</v>
      </c>
      <c r="N992" s="27">
        <v>0</v>
      </c>
      <c r="O992" s="27">
        <f>[1]Лист1!$D$1554</f>
        <v>1904460</v>
      </c>
      <c r="P992" s="27">
        <f t="shared" si="328"/>
        <v>4260.5369127516778</v>
      </c>
      <c r="Q992" s="27">
        <v>9673</v>
      </c>
      <c r="R992" s="28" t="s">
        <v>569</v>
      </c>
    </row>
    <row r="993" spans="1:21" ht="30" customHeight="1" x14ac:dyDescent="0.25">
      <c r="A993" s="45">
        <f t="shared" si="321"/>
        <v>888</v>
      </c>
      <c r="B993" s="59" t="s">
        <v>1009</v>
      </c>
      <c r="C993" s="25">
        <v>1965</v>
      </c>
      <c r="D993" s="25" t="s">
        <v>1875</v>
      </c>
      <c r="E993" s="25" t="s">
        <v>16</v>
      </c>
      <c r="F993" s="25">
        <v>2</v>
      </c>
      <c r="G993" s="25">
        <v>2</v>
      </c>
      <c r="H993" s="27">
        <v>676</v>
      </c>
      <c r="I993" s="27">
        <v>60</v>
      </c>
      <c r="J993" s="27">
        <v>400</v>
      </c>
      <c r="K993" s="27">
        <f t="shared" si="322"/>
        <v>2521713</v>
      </c>
      <c r="L993" s="27">
        <v>0</v>
      </c>
      <c r="M993" s="27">
        <v>0</v>
      </c>
      <c r="N993" s="27">
        <v>0</v>
      </c>
      <c r="O993" s="27">
        <f>[1]Лист1!$D$2400</f>
        <v>2521713</v>
      </c>
      <c r="P993" s="27">
        <f t="shared" si="328"/>
        <v>3730.3446745562128</v>
      </c>
      <c r="Q993" s="27">
        <v>9673</v>
      </c>
      <c r="R993" s="28" t="s">
        <v>568</v>
      </c>
    </row>
    <row r="994" spans="1:21" ht="30" customHeight="1" x14ac:dyDescent="0.25">
      <c r="A994" s="135">
        <f t="shared" si="321"/>
        <v>889</v>
      </c>
      <c r="B994" s="121" t="s">
        <v>1010</v>
      </c>
      <c r="C994" s="46">
        <v>1969</v>
      </c>
      <c r="D994" s="46" t="s">
        <v>1875</v>
      </c>
      <c r="E994" s="46" t="s">
        <v>16</v>
      </c>
      <c r="F994" s="46">
        <v>2</v>
      </c>
      <c r="G994" s="46">
        <v>2</v>
      </c>
      <c r="H994" s="38">
        <v>604.9</v>
      </c>
      <c r="I994" s="38">
        <v>105.78</v>
      </c>
      <c r="J994" s="38">
        <v>499.12</v>
      </c>
      <c r="K994" s="38">
        <f t="shared" si="322"/>
        <v>8021991.5999999996</v>
      </c>
      <c r="L994" s="38">
        <v>0</v>
      </c>
      <c r="M994" s="38">
        <v>0</v>
      </c>
      <c r="N994" s="38">
        <v>0</v>
      </c>
      <c r="O994" s="38">
        <f>[1]Лист1!$D$2401</f>
        <v>8021991.5999999996</v>
      </c>
      <c r="P994" s="38">
        <f t="shared" si="328"/>
        <v>13261.682261530832</v>
      </c>
      <c r="Q994" s="38">
        <v>9673</v>
      </c>
      <c r="R994" s="136" t="s">
        <v>568</v>
      </c>
      <c r="S994" s="72"/>
    </row>
    <row r="995" spans="1:21" s="147" customFormat="1" ht="30" customHeight="1" x14ac:dyDescent="0.25">
      <c r="A995" s="45">
        <f t="shared" si="321"/>
        <v>890</v>
      </c>
      <c r="B995" s="59" t="s">
        <v>993</v>
      </c>
      <c r="C995" s="25">
        <v>1964</v>
      </c>
      <c r="D995" s="25" t="s">
        <v>1875</v>
      </c>
      <c r="E995" s="25" t="s">
        <v>16</v>
      </c>
      <c r="F995" s="102">
        <v>2</v>
      </c>
      <c r="G995" s="102">
        <v>2</v>
      </c>
      <c r="H995" s="27">
        <v>437</v>
      </c>
      <c r="I995" s="61">
        <v>0</v>
      </c>
      <c r="J995" s="10">
        <v>246.9</v>
      </c>
      <c r="K995" s="27">
        <f t="shared" ref="K995" si="329">SUM(L995:O995)</f>
        <v>5567904</v>
      </c>
      <c r="L995" s="27">
        <v>0</v>
      </c>
      <c r="M995" s="27">
        <v>0</v>
      </c>
      <c r="N995" s="27">
        <v>0</v>
      </c>
      <c r="O995" s="27">
        <f>[1]Лист1!$D$333</f>
        <v>5567904</v>
      </c>
      <c r="P995" s="27">
        <f t="shared" si="328"/>
        <v>12741.199084668193</v>
      </c>
      <c r="Q995" s="27">
        <v>9673</v>
      </c>
      <c r="R995" s="28" t="s">
        <v>570</v>
      </c>
      <c r="S995" s="146"/>
      <c r="T995" s="146"/>
      <c r="U995" s="146"/>
    </row>
    <row r="996" spans="1:21" ht="30" customHeight="1" x14ac:dyDescent="0.25">
      <c r="A996" s="273">
        <f>A995+1</f>
        <v>891</v>
      </c>
      <c r="B996" s="275" t="s">
        <v>388</v>
      </c>
      <c r="C996" s="277">
        <v>1964</v>
      </c>
      <c r="D996" s="277" t="s">
        <v>1875</v>
      </c>
      <c r="E996" s="277" t="s">
        <v>16</v>
      </c>
      <c r="F996" s="277">
        <v>2</v>
      </c>
      <c r="G996" s="277">
        <v>2</v>
      </c>
      <c r="H996" s="281">
        <v>437</v>
      </c>
      <c r="I996" s="281">
        <v>36.5</v>
      </c>
      <c r="J996" s="281">
        <v>336.2</v>
      </c>
      <c r="K996" s="39">
        <f>SUM(L996:O996)</f>
        <v>5294050</v>
      </c>
      <c r="L996" s="39">
        <v>0</v>
      </c>
      <c r="M996" s="39">
        <v>0</v>
      </c>
      <c r="N996" s="39">
        <v>0</v>
      </c>
      <c r="O996" s="39">
        <f>[1]Лист1!$D$334</f>
        <v>5294050</v>
      </c>
      <c r="P996" s="39">
        <f>K996/H996</f>
        <v>12114.530892448513</v>
      </c>
      <c r="Q996" s="39">
        <v>9673</v>
      </c>
      <c r="R996" s="148" t="s">
        <v>570</v>
      </c>
      <c r="S996" s="72"/>
    </row>
    <row r="997" spans="1:21" ht="30" customHeight="1" x14ac:dyDescent="0.25">
      <c r="A997" s="274"/>
      <c r="B997" s="276"/>
      <c r="C997" s="278"/>
      <c r="D997" s="278"/>
      <c r="E997" s="278"/>
      <c r="F997" s="278"/>
      <c r="G997" s="278"/>
      <c r="H997" s="282"/>
      <c r="I997" s="282"/>
      <c r="J997" s="282"/>
      <c r="K997" s="27">
        <f t="shared" si="322"/>
        <v>3121408</v>
      </c>
      <c r="L997" s="27">
        <v>0</v>
      </c>
      <c r="M997" s="27">
        <v>0</v>
      </c>
      <c r="N997" s="27">
        <v>0</v>
      </c>
      <c r="O997" s="27">
        <f>[1]Лист1!$D$2402</f>
        <v>3121408</v>
      </c>
      <c r="P997" s="27">
        <f>K997/H996</f>
        <v>7142.8100686498856</v>
      </c>
      <c r="Q997" s="27">
        <v>9673</v>
      </c>
      <c r="R997" s="28" t="s">
        <v>568</v>
      </c>
    </row>
    <row r="998" spans="1:21" ht="30" customHeight="1" x14ac:dyDescent="0.25">
      <c r="A998" s="45">
        <f>A996+1</f>
        <v>892</v>
      </c>
      <c r="B998" s="59" t="s">
        <v>1011</v>
      </c>
      <c r="C998" s="25">
        <v>1969</v>
      </c>
      <c r="D998" s="25" t="s">
        <v>1875</v>
      </c>
      <c r="E998" s="25" t="s">
        <v>16</v>
      </c>
      <c r="F998" s="25">
        <v>2</v>
      </c>
      <c r="G998" s="25">
        <v>2</v>
      </c>
      <c r="H998" s="27">
        <v>522</v>
      </c>
      <c r="I998" s="27">
        <v>31.3</v>
      </c>
      <c r="J998" s="27">
        <v>490.7</v>
      </c>
      <c r="K998" s="27">
        <f t="shared" si="322"/>
        <v>2246128</v>
      </c>
      <c r="L998" s="27">
        <v>0</v>
      </c>
      <c r="M998" s="27">
        <v>0</v>
      </c>
      <c r="N998" s="27">
        <v>0</v>
      </c>
      <c r="O998" s="27">
        <f>[1]Лист1!$D$2403</f>
        <v>2246128</v>
      </c>
      <c r="P998" s="27">
        <f>K998/H998</f>
        <v>4302.9272030651337</v>
      </c>
      <c r="Q998" s="27">
        <v>9673</v>
      </c>
      <c r="R998" s="28" t="s">
        <v>568</v>
      </c>
    </row>
    <row r="999" spans="1:21" s="31" customFormat="1" ht="30" customHeight="1" x14ac:dyDescent="0.25">
      <c r="A999" s="45">
        <f>A998+1</f>
        <v>893</v>
      </c>
      <c r="B999" s="59" t="s">
        <v>387</v>
      </c>
      <c r="C999" s="25">
        <v>1962</v>
      </c>
      <c r="D999" s="25" t="s">
        <v>1875</v>
      </c>
      <c r="E999" s="25" t="s">
        <v>16</v>
      </c>
      <c r="F999" s="25">
        <v>2</v>
      </c>
      <c r="G999" s="25">
        <v>2</v>
      </c>
      <c r="H999" s="27">
        <v>384.4</v>
      </c>
      <c r="I999" s="27">
        <v>5.4</v>
      </c>
      <c r="J999" s="27">
        <v>379</v>
      </c>
      <c r="K999" s="27">
        <f t="shared" si="322"/>
        <v>7589624</v>
      </c>
      <c r="L999" s="27">
        <v>0</v>
      </c>
      <c r="M999" s="27">
        <v>0</v>
      </c>
      <c r="N999" s="27">
        <v>0</v>
      </c>
      <c r="O999" s="27">
        <f>[1]Лист1!$D$1555</f>
        <v>7589624</v>
      </c>
      <c r="P999" s="27">
        <f t="shared" si="320"/>
        <v>19744.079084287201</v>
      </c>
      <c r="Q999" s="27">
        <v>9673</v>
      </c>
      <c r="R999" s="28" t="s">
        <v>569</v>
      </c>
      <c r="S999" s="75"/>
      <c r="T999" s="30"/>
      <c r="U999" s="30"/>
    </row>
    <row r="1000" spans="1:21" ht="30" customHeight="1" x14ac:dyDescent="0.25">
      <c r="A1000" s="45">
        <f t="shared" ref="A1000:A1009" si="330">A999+1</f>
        <v>894</v>
      </c>
      <c r="B1000" s="59" t="s">
        <v>1012</v>
      </c>
      <c r="C1000" s="25">
        <v>1969</v>
      </c>
      <c r="D1000" s="25" t="s">
        <v>1875</v>
      </c>
      <c r="E1000" s="25" t="s">
        <v>16</v>
      </c>
      <c r="F1000" s="25">
        <v>2</v>
      </c>
      <c r="G1000" s="25">
        <v>2</v>
      </c>
      <c r="H1000" s="27">
        <v>381.8</v>
      </c>
      <c r="I1000" s="27">
        <v>9.1</v>
      </c>
      <c r="J1000" s="27">
        <v>372.7</v>
      </c>
      <c r="K1000" s="27">
        <f t="shared" si="322"/>
        <v>7587128</v>
      </c>
      <c r="L1000" s="27">
        <v>0</v>
      </c>
      <c r="M1000" s="27">
        <v>0</v>
      </c>
      <c r="N1000" s="27">
        <v>0</v>
      </c>
      <c r="O1000" s="27">
        <f>[1]Лист1!$D$2404</f>
        <v>7587128</v>
      </c>
      <c r="P1000" s="27">
        <f t="shared" ref="P1000:P1010" si="331">K1000/H1000</f>
        <v>19871.995809324253</v>
      </c>
      <c r="Q1000" s="27">
        <v>9673</v>
      </c>
      <c r="R1000" s="28" t="s">
        <v>568</v>
      </c>
    </row>
    <row r="1001" spans="1:21" ht="30" customHeight="1" x14ac:dyDescent="0.25">
      <c r="A1001" s="45">
        <f t="shared" si="330"/>
        <v>895</v>
      </c>
      <c r="B1001" s="59" t="s">
        <v>1013</v>
      </c>
      <c r="C1001" s="25">
        <v>1970</v>
      </c>
      <c r="D1001" s="25">
        <v>2022</v>
      </c>
      <c r="E1001" s="25" t="s">
        <v>16</v>
      </c>
      <c r="F1001" s="25">
        <v>2</v>
      </c>
      <c r="G1001" s="25">
        <v>2</v>
      </c>
      <c r="H1001" s="27">
        <v>563.36</v>
      </c>
      <c r="I1001" s="27">
        <v>34.799999999999997</v>
      </c>
      <c r="J1001" s="27">
        <v>528.55999999999995</v>
      </c>
      <c r="K1001" s="27">
        <f t="shared" si="322"/>
        <v>4516101.6400000006</v>
      </c>
      <c r="L1001" s="27">
        <v>0</v>
      </c>
      <c r="M1001" s="27">
        <v>0</v>
      </c>
      <c r="N1001" s="27">
        <v>0</v>
      </c>
      <c r="O1001" s="27">
        <f>[1]Лист1!$D$2405</f>
        <v>4516101.6400000006</v>
      </c>
      <c r="P1001" s="27">
        <f t="shared" si="331"/>
        <v>8016.3690002840112</v>
      </c>
      <c r="Q1001" s="27">
        <v>9673</v>
      </c>
      <c r="R1001" s="28" t="s">
        <v>568</v>
      </c>
      <c r="S1001" s="72"/>
    </row>
    <row r="1002" spans="1:21" ht="30" customHeight="1" x14ac:dyDescent="0.25">
      <c r="A1002" s="45">
        <f t="shared" si="330"/>
        <v>896</v>
      </c>
      <c r="B1002" s="59" t="s">
        <v>1014</v>
      </c>
      <c r="C1002" s="25">
        <v>1970</v>
      </c>
      <c r="D1002" s="25" t="s">
        <v>1875</v>
      </c>
      <c r="E1002" s="25" t="s">
        <v>16</v>
      </c>
      <c r="F1002" s="25">
        <v>2</v>
      </c>
      <c r="G1002" s="25">
        <v>2</v>
      </c>
      <c r="H1002" s="27">
        <v>615.1</v>
      </c>
      <c r="I1002" s="27">
        <v>35.200000000000003</v>
      </c>
      <c r="J1002" s="27">
        <v>579.9</v>
      </c>
      <c r="K1002" s="27">
        <f t="shared" si="322"/>
        <v>6945887.4000000004</v>
      </c>
      <c r="L1002" s="27">
        <v>0</v>
      </c>
      <c r="M1002" s="27">
        <v>0</v>
      </c>
      <c r="N1002" s="27">
        <v>0</v>
      </c>
      <c r="O1002" s="27">
        <f>[1]Лист1!$D$2406</f>
        <v>6945887.4000000004</v>
      </c>
      <c r="P1002" s="27">
        <f t="shared" si="331"/>
        <v>11292.289708990409</v>
      </c>
      <c r="Q1002" s="27">
        <v>9673</v>
      </c>
      <c r="R1002" s="28" t="s">
        <v>568</v>
      </c>
      <c r="S1002" s="72"/>
    </row>
    <row r="1003" spans="1:21" s="31" customFormat="1" ht="30" customHeight="1" x14ac:dyDescent="0.25">
      <c r="A1003" s="45">
        <f t="shared" si="330"/>
        <v>897</v>
      </c>
      <c r="B1003" s="59" t="s">
        <v>1015</v>
      </c>
      <c r="C1003" s="25">
        <v>1972</v>
      </c>
      <c r="D1003" s="25" t="s">
        <v>1875</v>
      </c>
      <c r="E1003" s="25" t="s">
        <v>16</v>
      </c>
      <c r="F1003" s="25">
        <v>3</v>
      </c>
      <c r="G1003" s="25">
        <v>2</v>
      </c>
      <c r="H1003" s="27">
        <v>1652.5</v>
      </c>
      <c r="I1003" s="27">
        <v>64.8</v>
      </c>
      <c r="J1003" s="27">
        <v>1587.7</v>
      </c>
      <c r="K1003" s="27">
        <f t="shared" si="322"/>
        <v>13666860</v>
      </c>
      <c r="L1003" s="27">
        <v>0</v>
      </c>
      <c r="M1003" s="27">
        <v>0</v>
      </c>
      <c r="N1003" s="27">
        <v>0</v>
      </c>
      <c r="O1003" s="27">
        <f>[1]Лист1!$D$2407</f>
        <v>13666860</v>
      </c>
      <c r="P1003" s="27">
        <f t="shared" si="331"/>
        <v>8270.4145234493189</v>
      </c>
      <c r="Q1003" s="27">
        <v>9673</v>
      </c>
      <c r="R1003" s="28" t="s">
        <v>568</v>
      </c>
      <c r="S1003" s="75"/>
      <c r="T1003" s="30"/>
      <c r="U1003" s="30"/>
    </row>
    <row r="1004" spans="1:21" ht="30" customHeight="1" x14ac:dyDescent="0.25">
      <c r="A1004" s="45">
        <f t="shared" si="330"/>
        <v>898</v>
      </c>
      <c r="B1004" s="59" t="s">
        <v>2595</v>
      </c>
      <c r="C1004" s="25">
        <v>1966</v>
      </c>
      <c r="D1004" s="25" t="s">
        <v>1875</v>
      </c>
      <c r="E1004" s="25" t="s">
        <v>16</v>
      </c>
      <c r="F1004" s="25">
        <v>2</v>
      </c>
      <c r="G1004" s="25">
        <v>2</v>
      </c>
      <c r="H1004" s="27">
        <v>776.69</v>
      </c>
      <c r="I1004" s="27">
        <v>244.46</v>
      </c>
      <c r="J1004" s="10">
        <v>470.23</v>
      </c>
      <c r="K1004" s="27">
        <f t="shared" ref="K1004" si="332">SUM(L1004:O1004)</f>
        <v>11121323.560000001</v>
      </c>
      <c r="L1004" s="27">
        <v>0</v>
      </c>
      <c r="M1004" s="27">
        <v>0</v>
      </c>
      <c r="N1004" s="27">
        <v>0</v>
      </c>
      <c r="O1004" s="27">
        <f>[1]Лист1!$D$2408</f>
        <v>11121323.560000001</v>
      </c>
      <c r="P1004" s="27">
        <f t="shared" si="331"/>
        <v>14318.870540370031</v>
      </c>
      <c r="Q1004" s="27">
        <v>9673</v>
      </c>
      <c r="R1004" s="28" t="s">
        <v>568</v>
      </c>
    </row>
    <row r="1005" spans="1:21" ht="30" customHeight="1" x14ac:dyDescent="0.25">
      <c r="A1005" s="45">
        <f t="shared" si="330"/>
        <v>899</v>
      </c>
      <c r="B1005" s="59" t="s">
        <v>1016</v>
      </c>
      <c r="C1005" s="25">
        <v>1966</v>
      </c>
      <c r="D1005" s="25">
        <v>2023</v>
      </c>
      <c r="E1005" s="25" t="s">
        <v>16</v>
      </c>
      <c r="F1005" s="25">
        <v>2</v>
      </c>
      <c r="G1005" s="25">
        <v>8</v>
      </c>
      <c r="H1005" s="27">
        <v>314.8</v>
      </c>
      <c r="I1005" s="27">
        <v>0</v>
      </c>
      <c r="J1005" s="27">
        <v>312.39999999999998</v>
      </c>
      <c r="K1005" s="27">
        <f t="shared" si="322"/>
        <v>1453795.2</v>
      </c>
      <c r="L1005" s="27">
        <v>0</v>
      </c>
      <c r="M1005" s="27">
        <v>0</v>
      </c>
      <c r="N1005" s="27">
        <v>0</v>
      </c>
      <c r="O1005" s="27">
        <f>[1]Лист1!$D$2409</f>
        <v>1453795.2</v>
      </c>
      <c r="P1005" s="27">
        <f t="shared" si="331"/>
        <v>4618.15501905972</v>
      </c>
      <c r="Q1005" s="27">
        <v>9673</v>
      </c>
      <c r="R1005" s="28" t="s">
        <v>568</v>
      </c>
    </row>
    <row r="1006" spans="1:21" ht="30" customHeight="1" x14ac:dyDescent="0.25">
      <c r="A1006" s="45">
        <f t="shared" si="330"/>
        <v>900</v>
      </c>
      <c r="B1006" s="59" t="s">
        <v>1017</v>
      </c>
      <c r="C1006" s="25">
        <v>1971</v>
      </c>
      <c r="D1006" s="25" t="s">
        <v>1875</v>
      </c>
      <c r="E1006" s="25" t="s">
        <v>16</v>
      </c>
      <c r="F1006" s="25">
        <v>2</v>
      </c>
      <c r="G1006" s="25">
        <v>2</v>
      </c>
      <c r="H1006" s="27">
        <v>774.33</v>
      </c>
      <c r="I1006" s="27">
        <v>44.1</v>
      </c>
      <c r="J1006" s="27">
        <v>730.23</v>
      </c>
      <c r="K1006" s="27">
        <f t="shared" si="322"/>
        <v>8936135.9200000018</v>
      </c>
      <c r="L1006" s="27">
        <v>0</v>
      </c>
      <c r="M1006" s="27">
        <v>0</v>
      </c>
      <c r="N1006" s="27">
        <v>0</v>
      </c>
      <c r="O1006" s="27">
        <f>[1]Лист1!$D$2410</f>
        <v>8936135.9200000018</v>
      </c>
      <c r="P1006" s="27">
        <f t="shared" si="331"/>
        <v>11540.474887967664</v>
      </c>
      <c r="Q1006" s="27">
        <v>9673</v>
      </c>
      <c r="R1006" s="28" t="s">
        <v>568</v>
      </c>
      <c r="S1006" s="72"/>
    </row>
    <row r="1007" spans="1:21" ht="30" customHeight="1" x14ac:dyDescent="0.25">
      <c r="A1007" s="45">
        <f t="shared" si="330"/>
        <v>901</v>
      </c>
      <c r="B1007" s="59" t="s">
        <v>1018</v>
      </c>
      <c r="C1007" s="25">
        <v>1971</v>
      </c>
      <c r="D1007" s="25" t="s">
        <v>1875</v>
      </c>
      <c r="E1007" s="25" t="s">
        <v>16</v>
      </c>
      <c r="F1007" s="25">
        <v>2</v>
      </c>
      <c r="G1007" s="25">
        <v>2</v>
      </c>
      <c r="H1007" s="27">
        <v>775.56</v>
      </c>
      <c r="I1007" s="27">
        <v>41.8</v>
      </c>
      <c r="J1007" s="27">
        <v>733.76</v>
      </c>
      <c r="K1007" s="27">
        <f t="shared" si="322"/>
        <v>8940839.4399999995</v>
      </c>
      <c r="L1007" s="27">
        <v>0</v>
      </c>
      <c r="M1007" s="27">
        <v>0</v>
      </c>
      <c r="N1007" s="27">
        <v>0</v>
      </c>
      <c r="O1007" s="27">
        <f>[1]Лист1!$D$2411</f>
        <v>8940839.4399999995</v>
      </c>
      <c r="P1007" s="27">
        <f t="shared" si="331"/>
        <v>11528.236938470267</v>
      </c>
      <c r="Q1007" s="27">
        <v>9673</v>
      </c>
      <c r="R1007" s="28" t="s">
        <v>568</v>
      </c>
    </row>
    <row r="1008" spans="1:21" ht="30" customHeight="1" x14ac:dyDescent="0.25">
      <c r="A1008" s="45">
        <f t="shared" si="330"/>
        <v>902</v>
      </c>
      <c r="B1008" s="59" t="s">
        <v>1019</v>
      </c>
      <c r="C1008" s="25">
        <v>1973</v>
      </c>
      <c r="D1008" s="25">
        <v>2019</v>
      </c>
      <c r="E1008" s="25" t="s">
        <v>16</v>
      </c>
      <c r="F1008" s="25">
        <v>2</v>
      </c>
      <c r="G1008" s="25">
        <v>2</v>
      </c>
      <c r="H1008" s="27">
        <v>771.69</v>
      </c>
      <c r="I1008" s="27">
        <v>44.1</v>
      </c>
      <c r="J1008" s="27">
        <v>727.59</v>
      </c>
      <c r="K1008" s="27">
        <f t="shared" si="322"/>
        <v>6092963.5600000005</v>
      </c>
      <c r="L1008" s="27">
        <v>0</v>
      </c>
      <c r="M1008" s="27">
        <v>0</v>
      </c>
      <c r="N1008" s="27">
        <v>0</v>
      </c>
      <c r="O1008" s="27">
        <f>[1]Лист1!$D$2412</f>
        <v>6092963.5600000005</v>
      </c>
      <c r="P1008" s="27">
        <f t="shared" si="331"/>
        <v>7895.6103616737291</v>
      </c>
      <c r="Q1008" s="27">
        <v>9673</v>
      </c>
      <c r="R1008" s="28" t="s">
        <v>568</v>
      </c>
    </row>
    <row r="1009" spans="1:207" ht="30" customHeight="1" x14ac:dyDescent="0.25">
      <c r="A1009" s="45">
        <f t="shared" si="330"/>
        <v>903</v>
      </c>
      <c r="B1009" s="59" t="s">
        <v>2596</v>
      </c>
      <c r="C1009" s="25">
        <v>1965</v>
      </c>
      <c r="D1009" s="25" t="s">
        <v>1875</v>
      </c>
      <c r="E1009" s="25" t="s">
        <v>16</v>
      </c>
      <c r="F1009" s="25">
        <v>2</v>
      </c>
      <c r="G1009" s="25">
        <v>2</v>
      </c>
      <c r="H1009" s="27">
        <v>777.41</v>
      </c>
      <c r="I1009" s="27">
        <v>234.94</v>
      </c>
      <c r="J1009" s="10">
        <v>480.5</v>
      </c>
      <c r="K1009" s="27">
        <f t="shared" ref="K1009" si="333">SUM(L1009:O1009)</f>
        <v>10983057.84</v>
      </c>
      <c r="L1009" s="27">
        <v>0</v>
      </c>
      <c r="M1009" s="27">
        <v>0</v>
      </c>
      <c r="N1009" s="27">
        <v>0</v>
      </c>
      <c r="O1009" s="27">
        <f>[1]Лист1!$D$2413</f>
        <v>10983057.84</v>
      </c>
      <c r="P1009" s="27">
        <f t="shared" si="331"/>
        <v>14127.754775472402</v>
      </c>
      <c r="Q1009" s="27">
        <v>9673</v>
      </c>
      <c r="R1009" s="28" t="s">
        <v>568</v>
      </c>
    </row>
    <row r="1010" spans="1:207" s="53" customFormat="1" ht="30" customHeight="1" x14ac:dyDescent="0.25">
      <c r="A1010" s="273">
        <f>A1009+1</f>
        <v>904</v>
      </c>
      <c r="B1010" s="275" t="s">
        <v>2464</v>
      </c>
      <c r="C1010" s="277">
        <v>1966</v>
      </c>
      <c r="D1010" s="277" t="s">
        <v>1875</v>
      </c>
      <c r="E1010" s="277" t="s">
        <v>16</v>
      </c>
      <c r="F1010" s="277">
        <v>2</v>
      </c>
      <c r="G1010" s="277">
        <v>2</v>
      </c>
      <c r="H1010" s="281">
        <v>804.29</v>
      </c>
      <c r="I1010" s="281">
        <v>268.39999999999998</v>
      </c>
      <c r="J1010" s="295">
        <v>474.08</v>
      </c>
      <c r="K1010" s="27">
        <f t="shared" ref="K1010" si="334">SUM(L1010:O1010)</f>
        <v>5241325</v>
      </c>
      <c r="L1010" s="27">
        <v>0</v>
      </c>
      <c r="M1010" s="27">
        <v>0</v>
      </c>
      <c r="N1010" s="27">
        <v>0</v>
      </c>
      <c r="O1010" s="27">
        <f>[1]Лист1!$D$335</f>
        <v>5241325</v>
      </c>
      <c r="P1010" s="27">
        <f t="shared" si="331"/>
        <v>6516.7103905307786</v>
      </c>
      <c r="Q1010" s="27">
        <v>9673</v>
      </c>
      <c r="R1010" s="49" t="s">
        <v>570</v>
      </c>
      <c r="S1010" s="52"/>
      <c r="T1010" s="52"/>
      <c r="U1010" s="52"/>
    </row>
    <row r="1011" spans="1:207" s="53" customFormat="1" ht="30" customHeight="1" x14ac:dyDescent="0.25">
      <c r="A1011" s="274"/>
      <c r="B1011" s="276"/>
      <c r="C1011" s="278"/>
      <c r="D1011" s="278"/>
      <c r="E1011" s="278"/>
      <c r="F1011" s="278"/>
      <c r="G1011" s="278"/>
      <c r="H1011" s="282"/>
      <c r="I1011" s="282"/>
      <c r="J1011" s="296"/>
      <c r="K1011" s="27">
        <f t="shared" ref="K1011" si="335">SUM(L1011:O1011)</f>
        <v>5901344.96</v>
      </c>
      <c r="L1011" s="27">
        <v>0</v>
      </c>
      <c r="M1011" s="27">
        <v>0</v>
      </c>
      <c r="N1011" s="27">
        <v>0</v>
      </c>
      <c r="O1011" s="27">
        <f>[1]Лист1!$D$2414</f>
        <v>5901344.96</v>
      </c>
      <c r="P1011" s="27">
        <f>K1011/H1010</f>
        <v>7337.3347424436461</v>
      </c>
      <c r="Q1011" s="27">
        <v>9673</v>
      </c>
      <c r="R1011" s="49" t="s">
        <v>568</v>
      </c>
      <c r="S1011" s="52"/>
      <c r="T1011" s="52"/>
      <c r="U1011" s="52"/>
    </row>
    <row r="1012" spans="1:207" s="53" customFormat="1" ht="30" customHeight="1" x14ac:dyDescent="0.25">
      <c r="A1012" s="64">
        <f>A1010+1</f>
        <v>905</v>
      </c>
      <c r="B1012" s="65" t="s">
        <v>2730</v>
      </c>
      <c r="C1012" s="25">
        <v>1979</v>
      </c>
      <c r="D1012" s="25" t="s">
        <v>1875</v>
      </c>
      <c r="E1012" s="25" t="s">
        <v>16</v>
      </c>
      <c r="F1012" s="25">
        <v>2</v>
      </c>
      <c r="G1012" s="25">
        <v>2</v>
      </c>
      <c r="H1012" s="27">
        <v>790.76</v>
      </c>
      <c r="I1012" s="27">
        <v>0</v>
      </c>
      <c r="J1012" s="10">
        <v>481</v>
      </c>
      <c r="K1012" s="27">
        <f t="shared" ref="K1012" si="336">SUM(L1012:O1012)</f>
        <v>5241325</v>
      </c>
      <c r="L1012" s="27">
        <v>0</v>
      </c>
      <c r="M1012" s="27">
        <v>0</v>
      </c>
      <c r="N1012" s="27">
        <v>0</v>
      </c>
      <c r="O1012" s="27">
        <f>[1]Лист1!$D$336</f>
        <v>5241325</v>
      </c>
      <c r="P1012" s="27">
        <f>K1012/H1012</f>
        <v>6628.212099752137</v>
      </c>
      <c r="Q1012" s="27">
        <v>9673</v>
      </c>
      <c r="R1012" s="49" t="s">
        <v>570</v>
      </c>
      <c r="S1012" s="52"/>
      <c r="T1012" s="52"/>
      <c r="U1012" s="52"/>
    </row>
    <row r="1013" spans="1:207" s="53" customFormat="1" ht="30" customHeight="1" x14ac:dyDescent="0.25">
      <c r="A1013" s="64">
        <f>A1012+1</f>
        <v>906</v>
      </c>
      <c r="B1013" s="65" t="s">
        <v>2597</v>
      </c>
      <c r="C1013" s="25">
        <v>1966</v>
      </c>
      <c r="D1013" s="25" t="s">
        <v>1875</v>
      </c>
      <c r="E1013" s="25" t="s">
        <v>16</v>
      </c>
      <c r="F1013" s="25">
        <v>2</v>
      </c>
      <c r="G1013" s="25">
        <v>2</v>
      </c>
      <c r="H1013" s="27">
        <v>790.46</v>
      </c>
      <c r="I1013" s="27">
        <v>259.69</v>
      </c>
      <c r="J1013" s="10">
        <v>468.77</v>
      </c>
      <c r="K1013" s="27">
        <f t="shared" ref="K1013" si="337">SUM(L1013:O1013)</f>
        <v>10954934.039999999</v>
      </c>
      <c r="L1013" s="27">
        <v>0</v>
      </c>
      <c r="M1013" s="27">
        <v>0</v>
      </c>
      <c r="N1013" s="27">
        <v>0</v>
      </c>
      <c r="O1013" s="27">
        <f>[1]Лист1!$D$2415</f>
        <v>10954934.039999999</v>
      </c>
      <c r="P1013" s="27">
        <f>K1013/H1013</f>
        <v>13858.935354097612</v>
      </c>
      <c r="Q1013" s="27">
        <v>9673</v>
      </c>
      <c r="R1013" s="49" t="s">
        <v>568</v>
      </c>
      <c r="S1013" s="52"/>
      <c r="T1013" s="52"/>
      <c r="U1013" s="52"/>
    </row>
    <row r="1014" spans="1:207" ht="30" customHeight="1" x14ac:dyDescent="0.25">
      <c r="A1014" s="45">
        <f>A1013+1</f>
        <v>907</v>
      </c>
      <c r="B1014" s="59" t="s">
        <v>994</v>
      </c>
      <c r="C1014" s="25">
        <v>1958</v>
      </c>
      <c r="D1014" s="25" t="s">
        <v>1875</v>
      </c>
      <c r="E1014" s="25" t="s">
        <v>16</v>
      </c>
      <c r="F1014" s="25">
        <v>2</v>
      </c>
      <c r="G1014" s="25">
        <v>1</v>
      </c>
      <c r="H1014" s="27">
        <v>481.1</v>
      </c>
      <c r="I1014" s="27">
        <v>0</v>
      </c>
      <c r="J1014" s="27">
        <v>481.1</v>
      </c>
      <c r="K1014" s="27">
        <f t="shared" si="322"/>
        <v>1799646</v>
      </c>
      <c r="L1014" s="27">
        <v>0</v>
      </c>
      <c r="M1014" s="27">
        <v>0</v>
      </c>
      <c r="N1014" s="27">
        <v>0</v>
      </c>
      <c r="O1014" s="27">
        <f>[1]Лист1!$D$1556</f>
        <v>1799646</v>
      </c>
      <c r="P1014" s="27">
        <f t="shared" si="320"/>
        <v>3740.6900852213676</v>
      </c>
      <c r="Q1014" s="27">
        <v>9673</v>
      </c>
      <c r="R1014" s="28" t="s">
        <v>569</v>
      </c>
    </row>
    <row r="1015" spans="1:207" ht="30" customHeight="1" x14ac:dyDescent="0.25">
      <c r="A1015" s="45">
        <f t="shared" ref="A1015:A1034" si="338">A1014+1</f>
        <v>908</v>
      </c>
      <c r="B1015" s="59" t="s">
        <v>995</v>
      </c>
      <c r="C1015" s="25">
        <v>1961</v>
      </c>
      <c r="D1015" s="25" t="s">
        <v>1875</v>
      </c>
      <c r="E1015" s="25" t="s">
        <v>16</v>
      </c>
      <c r="F1015" s="25">
        <v>2</v>
      </c>
      <c r="G1015" s="25">
        <v>1</v>
      </c>
      <c r="H1015" s="27">
        <v>267.39999999999998</v>
      </c>
      <c r="I1015" s="27">
        <v>0</v>
      </c>
      <c r="J1015" s="27">
        <v>267.35000000000002</v>
      </c>
      <c r="K1015" s="27">
        <f t="shared" si="322"/>
        <v>3748994</v>
      </c>
      <c r="L1015" s="27">
        <v>0</v>
      </c>
      <c r="M1015" s="27">
        <v>0</v>
      </c>
      <c r="N1015" s="27">
        <v>0</v>
      </c>
      <c r="O1015" s="27">
        <f>[1]Лист1!$D$1557</f>
        <v>3748994</v>
      </c>
      <c r="P1015" s="27">
        <f t="shared" si="320"/>
        <v>14020.172026925955</v>
      </c>
      <c r="Q1015" s="27">
        <v>9673</v>
      </c>
      <c r="R1015" s="28" t="s">
        <v>569</v>
      </c>
      <c r="S1015" s="72"/>
    </row>
    <row r="1016" spans="1:207" ht="30" customHeight="1" x14ac:dyDescent="0.25">
      <c r="A1016" s="45">
        <f t="shared" si="338"/>
        <v>909</v>
      </c>
      <c r="B1016" s="59" t="s">
        <v>996</v>
      </c>
      <c r="C1016" s="25">
        <v>1958</v>
      </c>
      <c r="D1016" s="25" t="s">
        <v>1875</v>
      </c>
      <c r="E1016" s="25" t="s">
        <v>16</v>
      </c>
      <c r="F1016" s="25">
        <v>2</v>
      </c>
      <c r="G1016" s="25">
        <v>1</v>
      </c>
      <c r="H1016" s="27">
        <v>465.24</v>
      </c>
      <c r="I1016" s="27">
        <v>0</v>
      </c>
      <c r="J1016" s="27">
        <v>465.24</v>
      </c>
      <c r="K1016" s="27">
        <f t="shared" si="322"/>
        <v>1784420.4</v>
      </c>
      <c r="L1016" s="27">
        <v>0</v>
      </c>
      <c r="M1016" s="27">
        <v>0</v>
      </c>
      <c r="N1016" s="27">
        <v>0</v>
      </c>
      <c r="O1016" s="27">
        <f>[1]Лист1!$D$1558</f>
        <v>1784420.4</v>
      </c>
      <c r="P1016" s="27">
        <f t="shared" si="320"/>
        <v>3835.4836213567187</v>
      </c>
      <c r="Q1016" s="27">
        <v>9673</v>
      </c>
      <c r="R1016" s="28" t="s">
        <v>569</v>
      </c>
    </row>
    <row r="1017" spans="1:207" ht="30" customHeight="1" x14ac:dyDescent="0.25">
      <c r="A1017" s="45">
        <f t="shared" si="338"/>
        <v>910</v>
      </c>
      <c r="B1017" s="59" t="s">
        <v>1000</v>
      </c>
      <c r="C1017" s="25">
        <v>1972</v>
      </c>
      <c r="D1017" s="25" t="s">
        <v>1875</v>
      </c>
      <c r="E1017" s="25" t="s">
        <v>16</v>
      </c>
      <c r="F1017" s="25">
        <v>2</v>
      </c>
      <c r="G1017" s="25">
        <v>2</v>
      </c>
      <c r="H1017" s="27">
        <v>769.06</v>
      </c>
      <c r="I1017" s="27">
        <v>0</v>
      </c>
      <c r="J1017" s="27">
        <v>710.19</v>
      </c>
      <c r="K1017" s="27">
        <f t="shared" si="322"/>
        <v>24501536.52</v>
      </c>
      <c r="L1017" s="27">
        <v>0</v>
      </c>
      <c r="M1017" s="27">
        <v>0</v>
      </c>
      <c r="N1017" s="27">
        <v>0</v>
      </c>
      <c r="O1017" s="27">
        <f>[1]Лист1!$D$1559</f>
        <v>24501536.52</v>
      </c>
      <c r="P1017" s="27">
        <f>K1017/H1017</f>
        <v>31859.070189582089</v>
      </c>
      <c r="Q1017" s="27">
        <v>9673</v>
      </c>
      <c r="R1017" s="28" t="s">
        <v>569</v>
      </c>
      <c r="S1017" s="72"/>
    </row>
    <row r="1018" spans="1:207" s="30" customFormat="1" ht="30" customHeight="1" x14ac:dyDescent="0.25">
      <c r="A1018" s="45">
        <f t="shared" si="338"/>
        <v>911</v>
      </c>
      <c r="B1018" s="59" t="s">
        <v>1020</v>
      </c>
      <c r="C1018" s="25">
        <v>1969</v>
      </c>
      <c r="D1018" s="25" t="s">
        <v>1875</v>
      </c>
      <c r="E1018" s="25" t="s">
        <v>16</v>
      </c>
      <c r="F1018" s="25">
        <v>4</v>
      </c>
      <c r="G1018" s="25">
        <v>2</v>
      </c>
      <c r="H1018" s="27">
        <v>1259.29</v>
      </c>
      <c r="I1018" s="27">
        <v>0</v>
      </c>
      <c r="J1018" s="27">
        <v>1256.49</v>
      </c>
      <c r="K1018" s="27">
        <f t="shared" si="322"/>
        <v>12774604.960000001</v>
      </c>
      <c r="L1018" s="27">
        <v>0</v>
      </c>
      <c r="M1018" s="27">
        <v>0</v>
      </c>
      <c r="N1018" s="27">
        <v>0</v>
      </c>
      <c r="O1018" s="27">
        <f>[1]Лист1!$D$2416</f>
        <v>12774604.960000001</v>
      </c>
      <c r="P1018" s="27">
        <f>K1018/H1018</f>
        <v>10144.291592881704</v>
      </c>
      <c r="Q1018" s="27">
        <v>9673</v>
      </c>
      <c r="R1018" s="28" t="s">
        <v>568</v>
      </c>
      <c r="S1018" s="58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  <c r="AI1018" s="31"/>
      <c r="AJ1018" s="31"/>
      <c r="AK1018" s="31"/>
      <c r="AL1018" s="31"/>
      <c r="AM1018" s="31"/>
      <c r="AN1018" s="31"/>
      <c r="AO1018" s="31"/>
      <c r="AP1018" s="31"/>
      <c r="AQ1018" s="31"/>
      <c r="AR1018" s="31"/>
      <c r="AS1018" s="31"/>
      <c r="AT1018" s="31"/>
      <c r="AU1018" s="31"/>
      <c r="AV1018" s="31"/>
      <c r="AW1018" s="31"/>
      <c r="AX1018" s="31"/>
      <c r="AY1018" s="31"/>
      <c r="AZ1018" s="31"/>
      <c r="BA1018" s="31"/>
      <c r="BB1018" s="31"/>
      <c r="BC1018" s="31"/>
      <c r="BD1018" s="31"/>
      <c r="BE1018" s="31"/>
      <c r="BF1018" s="31"/>
      <c r="BG1018" s="31"/>
      <c r="BH1018" s="31"/>
      <c r="BI1018" s="31"/>
      <c r="BJ1018" s="31"/>
      <c r="BK1018" s="31"/>
      <c r="BL1018" s="31"/>
      <c r="BM1018" s="31"/>
      <c r="BN1018" s="31"/>
      <c r="BO1018" s="31"/>
      <c r="BP1018" s="31"/>
      <c r="BQ1018" s="31"/>
      <c r="BR1018" s="31"/>
      <c r="BS1018" s="31"/>
      <c r="BT1018" s="31"/>
      <c r="BU1018" s="31"/>
      <c r="BV1018" s="31"/>
      <c r="BW1018" s="31"/>
      <c r="BX1018" s="31"/>
      <c r="BY1018" s="31"/>
      <c r="BZ1018" s="31"/>
      <c r="CA1018" s="31"/>
      <c r="CB1018" s="31"/>
      <c r="CC1018" s="31"/>
      <c r="CD1018" s="31"/>
      <c r="CE1018" s="31"/>
      <c r="CF1018" s="31"/>
      <c r="CG1018" s="31"/>
      <c r="CH1018" s="31"/>
      <c r="CI1018" s="31"/>
      <c r="CJ1018" s="31"/>
      <c r="CK1018" s="31"/>
      <c r="CL1018" s="31"/>
      <c r="CM1018" s="31"/>
      <c r="CN1018" s="31"/>
      <c r="CO1018" s="31"/>
      <c r="CP1018" s="31"/>
      <c r="CQ1018" s="31"/>
      <c r="CR1018" s="31"/>
      <c r="CS1018" s="31"/>
      <c r="CT1018" s="31"/>
      <c r="CU1018" s="31"/>
      <c r="CV1018" s="31"/>
      <c r="CW1018" s="31"/>
      <c r="CX1018" s="31"/>
      <c r="CY1018" s="31"/>
      <c r="CZ1018" s="31"/>
      <c r="DA1018" s="31"/>
      <c r="DB1018" s="31"/>
      <c r="DC1018" s="31"/>
      <c r="DD1018" s="31"/>
      <c r="DE1018" s="31"/>
      <c r="DF1018" s="31"/>
      <c r="DG1018" s="31"/>
      <c r="DH1018" s="31"/>
      <c r="DI1018" s="31"/>
      <c r="DJ1018" s="31"/>
      <c r="DK1018" s="31"/>
      <c r="DL1018" s="31"/>
      <c r="DM1018" s="31"/>
      <c r="DN1018" s="31"/>
      <c r="DO1018" s="31"/>
      <c r="DP1018" s="31"/>
      <c r="DQ1018" s="31"/>
      <c r="DR1018" s="31"/>
      <c r="DS1018" s="31"/>
      <c r="DT1018" s="31"/>
      <c r="DU1018" s="31"/>
      <c r="DV1018" s="31"/>
      <c r="DW1018" s="31"/>
      <c r="DX1018" s="31"/>
      <c r="DY1018" s="31"/>
      <c r="DZ1018" s="31"/>
      <c r="EA1018" s="31"/>
      <c r="EB1018" s="31"/>
      <c r="EC1018" s="31"/>
      <c r="ED1018" s="31"/>
      <c r="EE1018" s="31"/>
      <c r="EF1018" s="31"/>
      <c r="EG1018" s="31"/>
      <c r="EH1018" s="31"/>
      <c r="EI1018" s="31"/>
      <c r="EJ1018" s="31"/>
      <c r="EK1018" s="31"/>
      <c r="EL1018" s="31"/>
      <c r="EM1018" s="31"/>
      <c r="EN1018" s="31"/>
      <c r="EO1018" s="31"/>
      <c r="EP1018" s="31"/>
      <c r="EQ1018" s="31"/>
      <c r="ER1018" s="31"/>
      <c r="ES1018" s="31"/>
      <c r="ET1018" s="31"/>
      <c r="EU1018" s="31"/>
      <c r="EV1018" s="31"/>
      <c r="EW1018" s="31"/>
      <c r="EX1018" s="31"/>
      <c r="EY1018" s="31"/>
      <c r="EZ1018" s="31"/>
      <c r="FA1018" s="31"/>
      <c r="FB1018" s="31"/>
      <c r="FC1018" s="31"/>
      <c r="FD1018" s="31"/>
      <c r="FE1018" s="31"/>
      <c r="FF1018" s="31"/>
      <c r="FG1018" s="31"/>
      <c r="FH1018" s="31"/>
      <c r="FI1018" s="31"/>
      <c r="FJ1018" s="31"/>
      <c r="FK1018" s="31"/>
      <c r="FL1018" s="31"/>
      <c r="FM1018" s="31"/>
      <c r="FN1018" s="31"/>
      <c r="FO1018" s="31"/>
      <c r="FP1018" s="31"/>
      <c r="FQ1018" s="31"/>
      <c r="FR1018" s="31"/>
      <c r="FS1018" s="31"/>
      <c r="FT1018" s="31"/>
      <c r="FU1018" s="31"/>
      <c r="FV1018" s="31"/>
      <c r="FW1018" s="31"/>
      <c r="FX1018" s="31"/>
      <c r="FY1018" s="31"/>
      <c r="FZ1018" s="31"/>
      <c r="GA1018" s="31"/>
      <c r="GB1018" s="31"/>
      <c r="GC1018" s="31"/>
      <c r="GD1018" s="31"/>
      <c r="GE1018" s="31"/>
      <c r="GF1018" s="31"/>
      <c r="GG1018" s="31"/>
      <c r="GH1018" s="31"/>
      <c r="GI1018" s="31"/>
      <c r="GJ1018" s="31"/>
      <c r="GK1018" s="31"/>
      <c r="GL1018" s="31"/>
      <c r="GM1018" s="31"/>
      <c r="GN1018" s="31"/>
      <c r="GO1018" s="31"/>
      <c r="GP1018" s="31"/>
      <c r="GQ1018" s="31"/>
      <c r="GR1018" s="31"/>
      <c r="GS1018" s="31"/>
      <c r="GT1018" s="31"/>
      <c r="GU1018" s="31"/>
      <c r="GV1018" s="31"/>
      <c r="GW1018" s="31"/>
      <c r="GX1018" s="31"/>
      <c r="GY1018" s="31"/>
    </row>
    <row r="1019" spans="1:207" ht="30" customHeight="1" x14ac:dyDescent="0.25">
      <c r="A1019" s="45">
        <f t="shared" si="338"/>
        <v>912</v>
      </c>
      <c r="B1019" s="59" t="s">
        <v>999</v>
      </c>
      <c r="C1019" s="25">
        <v>1972</v>
      </c>
      <c r="D1019" s="25" t="s">
        <v>1875</v>
      </c>
      <c r="E1019" s="25" t="s">
        <v>16</v>
      </c>
      <c r="F1019" s="25">
        <v>2</v>
      </c>
      <c r="G1019" s="25">
        <v>2</v>
      </c>
      <c r="H1019" s="27">
        <v>2554.23</v>
      </c>
      <c r="I1019" s="27">
        <v>0</v>
      </c>
      <c r="J1019" s="27">
        <v>1710.19</v>
      </c>
      <c r="K1019" s="27">
        <f t="shared" si="322"/>
        <v>24501536.52</v>
      </c>
      <c r="L1019" s="27">
        <v>0</v>
      </c>
      <c r="M1019" s="27">
        <v>0</v>
      </c>
      <c r="N1019" s="27">
        <v>0</v>
      </c>
      <c r="O1019" s="27">
        <f>[1]Лист1!$D$1559</f>
        <v>24501536.52</v>
      </c>
      <c r="P1019" s="27">
        <f>K1019/H1019</f>
        <v>9592.5333740501046</v>
      </c>
      <c r="Q1019" s="27">
        <v>9673</v>
      </c>
      <c r="R1019" s="28" t="s">
        <v>569</v>
      </c>
    </row>
    <row r="1020" spans="1:207" ht="30" customHeight="1" x14ac:dyDescent="0.25">
      <c r="A1020" s="45">
        <f t="shared" si="338"/>
        <v>913</v>
      </c>
      <c r="B1020" s="59" t="s">
        <v>491</v>
      </c>
      <c r="C1020" s="25">
        <v>1967</v>
      </c>
      <c r="D1020" s="25" t="s">
        <v>1875</v>
      </c>
      <c r="E1020" s="25" t="s">
        <v>16</v>
      </c>
      <c r="F1020" s="25">
        <v>2</v>
      </c>
      <c r="G1020" s="25">
        <v>2</v>
      </c>
      <c r="H1020" s="27">
        <v>832.7</v>
      </c>
      <c r="I1020" s="27">
        <v>0</v>
      </c>
      <c r="J1020" s="27">
        <v>782.2</v>
      </c>
      <c r="K1020" s="27">
        <f t="shared" si="322"/>
        <v>5921157.8000000007</v>
      </c>
      <c r="L1020" s="27">
        <v>0</v>
      </c>
      <c r="M1020" s="27">
        <v>0</v>
      </c>
      <c r="N1020" s="27">
        <v>0</v>
      </c>
      <c r="O1020" s="27">
        <f>[1]Лист1!$D$1560</f>
        <v>5921157.8000000007</v>
      </c>
      <c r="P1020" s="27">
        <f>K1020/H1020</f>
        <v>7110.7935631079627</v>
      </c>
      <c r="Q1020" s="27">
        <v>9673</v>
      </c>
      <c r="R1020" s="28" t="s">
        <v>569</v>
      </c>
      <c r="S1020" s="72"/>
    </row>
    <row r="1021" spans="1:207" ht="30" customHeight="1" x14ac:dyDescent="0.25">
      <c r="A1021" s="45">
        <f t="shared" si="338"/>
        <v>914</v>
      </c>
      <c r="B1021" s="59" t="s">
        <v>997</v>
      </c>
      <c r="C1021" s="25">
        <v>1970</v>
      </c>
      <c r="D1021" s="25" t="s">
        <v>1875</v>
      </c>
      <c r="E1021" s="25" t="s">
        <v>16</v>
      </c>
      <c r="F1021" s="25">
        <v>5</v>
      </c>
      <c r="G1021" s="25">
        <v>4</v>
      </c>
      <c r="H1021" s="27">
        <v>3110.1</v>
      </c>
      <c r="I1021" s="27">
        <v>0</v>
      </c>
      <c r="J1021" s="27">
        <v>3090.33</v>
      </c>
      <c r="K1021" s="27">
        <f t="shared" si="322"/>
        <v>21690042.399999999</v>
      </c>
      <c r="L1021" s="27">
        <v>0</v>
      </c>
      <c r="M1021" s="27">
        <v>0</v>
      </c>
      <c r="N1021" s="27">
        <v>0</v>
      </c>
      <c r="O1021" s="27">
        <f>[1]Лист1!$D$1561</f>
        <v>21690042.399999999</v>
      </c>
      <c r="P1021" s="27">
        <f t="shared" si="320"/>
        <v>6974.0659142792838</v>
      </c>
      <c r="Q1021" s="27">
        <v>9673</v>
      </c>
      <c r="R1021" s="28" t="s">
        <v>569</v>
      </c>
    </row>
    <row r="1022" spans="1:207" s="30" customFormat="1" ht="30" customHeight="1" x14ac:dyDescent="0.25">
      <c r="A1022" s="45">
        <f t="shared" si="338"/>
        <v>915</v>
      </c>
      <c r="B1022" s="59" t="s">
        <v>998</v>
      </c>
      <c r="C1022" s="25">
        <v>1971</v>
      </c>
      <c r="D1022" s="25" t="s">
        <v>1875</v>
      </c>
      <c r="E1022" s="25" t="s">
        <v>16</v>
      </c>
      <c r="F1022" s="25">
        <v>5</v>
      </c>
      <c r="G1022" s="25">
        <v>3</v>
      </c>
      <c r="H1022" s="27">
        <v>3353</v>
      </c>
      <c r="I1022" s="27">
        <v>0</v>
      </c>
      <c r="J1022" s="27">
        <v>2873.09</v>
      </c>
      <c r="K1022" s="27">
        <f t="shared" si="322"/>
        <v>12430582</v>
      </c>
      <c r="L1022" s="27">
        <v>0</v>
      </c>
      <c r="M1022" s="27">
        <v>0</v>
      </c>
      <c r="N1022" s="27">
        <v>0</v>
      </c>
      <c r="O1022" s="27">
        <f>[1]Лист1!$D$1562</f>
        <v>12430582</v>
      </c>
      <c r="P1022" s="27">
        <f t="shared" si="320"/>
        <v>3707.3015210259468</v>
      </c>
      <c r="Q1022" s="27">
        <v>9673</v>
      </c>
      <c r="R1022" s="28" t="s">
        <v>569</v>
      </c>
      <c r="S1022" s="58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1"/>
      <c r="AJ1022" s="31"/>
      <c r="AK1022" s="31"/>
      <c r="AL1022" s="31"/>
      <c r="AM1022" s="31"/>
      <c r="AN1022" s="31"/>
      <c r="AO1022" s="31"/>
      <c r="AP1022" s="31"/>
      <c r="AQ1022" s="31"/>
      <c r="AR1022" s="31"/>
      <c r="AS1022" s="31"/>
      <c r="AT1022" s="31"/>
      <c r="AU1022" s="31"/>
      <c r="AV1022" s="31"/>
      <c r="AW1022" s="31"/>
      <c r="AX1022" s="31"/>
      <c r="AY1022" s="31"/>
      <c r="AZ1022" s="31"/>
      <c r="BA1022" s="31"/>
      <c r="BB1022" s="31"/>
      <c r="BC1022" s="31"/>
      <c r="BD1022" s="31"/>
      <c r="BE1022" s="31"/>
      <c r="BF1022" s="31"/>
      <c r="BG1022" s="31"/>
      <c r="BH1022" s="31"/>
      <c r="BI1022" s="31"/>
      <c r="BJ1022" s="31"/>
      <c r="BK1022" s="31"/>
      <c r="BL1022" s="31"/>
      <c r="BM1022" s="31"/>
      <c r="BN1022" s="31"/>
      <c r="BO1022" s="31"/>
      <c r="BP1022" s="31"/>
      <c r="BQ1022" s="31"/>
      <c r="BR1022" s="31"/>
      <c r="BS1022" s="31"/>
      <c r="BT1022" s="31"/>
      <c r="BU1022" s="31"/>
      <c r="BV1022" s="31"/>
      <c r="BW1022" s="31"/>
      <c r="BX1022" s="31"/>
      <c r="BY1022" s="31"/>
      <c r="BZ1022" s="31"/>
      <c r="CA1022" s="31"/>
      <c r="CB1022" s="31"/>
      <c r="CC1022" s="31"/>
      <c r="CD1022" s="31"/>
      <c r="CE1022" s="31"/>
      <c r="CF1022" s="31"/>
      <c r="CG1022" s="31"/>
      <c r="CH1022" s="31"/>
      <c r="CI1022" s="31"/>
      <c r="CJ1022" s="31"/>
      <c r="CK1022" s="31"/>
      <c r="CL1022" s="31"/>
      <c r="CM1022" s="31"/>
      <c r="CN1022" s="31"/>
      <c r="CO1022" s="31"/>
      <c r="CP1022" s="31"/>
      <c r="CQ1022" s="31"/>
      <c r="CR1022" s="31"/>
      <c r="CS1022" s="31"/>
      <c r="CT1022" s="31"/>
      <c r="CU1022" s="31"/>
      <c r="CV1022" s="31"/>
      <c r="CW1022" s="31"/>
      <c r="CX1022" s="31"/>
      <c r="CY1022" s="31"/>
      <c r="CZ1022" s="31"/>
      <c r="DA1022" s="31"/>
      <c r="DB1022" s="31"/>
      <c r="DC1022" s="31"/>
      <c r="DD1022" s="31"/>
      <c r="DE1022" s="31"/>
      <c r="DF1022" s="31"/>
      <c r="DG1022" s="31"/>
      <c r="DH1022" s="31"/>
      <c r="DI1022" s="31"/>
      <c r="DJ1022" s="31"/>
      <c r="DK1022" s="31"/>
      <c r="DL1022" s="31"/>
      <c r="DM1022" s="31"/>
      <c r="DN1022" s="31"/>
      <c r="DO1022" s="31"/>
      <c r="DP1022" s="31"/>
      <c r="DQ1022" s="31"/>
      <c r="DR1022" s="31"/>
      <c r="DS1022" s="31"/>
      <c r="DT1022" s="31"/>
      <c r="DU1022" s="31"/>
      <c r="DV1022" s="31"/>
      <c r="DW1022" s="31"/>
      <c r="DX1022" s="31"/>
      <c r="DY1022" s="31"/>
      <c r="DZ1022" s="31"/>
      <c r="EA1022" s="31"/>
      <c r="EB1022" s="31"/>
      <c r="EC1022" s="31"/>
      <c r="ED1022" s="31"/>
      <c r="EE1022" s="31"/>
      <c r="EF1022" s="31"/>
      <c r="EG1022" s="31"/>
      <c r="EH1022" s="31"/>
      <c r="EI1022" s="31"/>
      <c r="EJ1022" s="31"/>
      <c r="EK1022" s="31"/>
      <c r="EL1022" s="31"/>
      <c r="EM1022" s="31"/>
      <c r="EN1022" s="31"/>
      <c r="EO1022" s="31"/>
      <c r="EP1022" s="31"/>
      <c r="EQ1022" s="31"/>
      <c r="ER1022" s="31"/>
      <c r="ES1022" s="31"/>
      <c r="ET1022" s="31"/>
      <c r="EU1022" s="31"/>
      <c r="EV1022" s="31"/>
      <c r="EW1022" s="31"/>
      <c r="EX1022" s="31"/>
      <c r="EY1022" s="31"/>
      <c r="EZ1022" s="31"/>
      <c r="FA1022" s="31"/>
      <c r="FB1022" s="31"/>
      <c r="FC1022" s="31"/>
      <c r="FD1022" s="31"/>
      <c r="FE1022" s="31"/>
      <c r="FF1022" s="31"/>
      <c r="FG1022" s="31"/>
      <c r="FH1022" s="31"/>
      <c r="FI1022" s="31"/>
      <c r="FJ1022" s="31"/>
      <c r="FK1022" s="31"/>
      <c r="FL1022" s="31"/>
      <c r="FM1022" s="31"/>
      <c r="FN1022" s="31"/>
      <c r="FO1022" s="31"/>
      <c r="FP1022" s="31"/>
      <c r="FQ1022" s="31"/>
      <c r="FR1022" s="31"/>
      <c r="FS1022" s="31"/>
      <c r="FT1022" s="31"/>
      <c r="FU1022" s="31"/>
      <c r="FV1022" s="31"/>
      <c r="FW1022" s="31"/>
      <c r="FX1022" s="31"/>
      <c r="FY1022" s="31"/>
      <c r="FZ1022" s="31"/>
      <c r="GA1022" s="31"/>
      <c r="GB1022" s="31"/>
      <c r="GC1022" s="31"/>
      <c r="GD1022" s="31"/>
      <c r="GE1022" s="31"/>
      <c r="GF1022" s="31"/>
      <c r="GG1022" s="31"/>
      <c r="GH1022" s="31"/>
      <c r="GI1022" s="31"/>
      <c r="GJ1022" s="31"/>
      <c r="GK1022" s="31"/>
      <c r="GL1022" s="31"/>
      <c r="GM1022" s="31"/>
      <c r="GN1022" s="31"/>
      <c r="GO1022" s="31"/>
      <c r="GP1022" s="31"/>
      <c r="GQ1022" s="31"/>
      <c r="GR1022" s="31"/>
      <c r="GS1022" s="31"/>
      <c r="GT1022" s="31"/>
      <c r="GU1022" s="31"/>
      <c r="GV1022" s="31"/>
      <c r="GW1022" s="31"/>
      <c r="GX1022" s="31"/>
      <c r="GY1022" s="31"/>
    </row>
    <row r="1023" spans="1:207" ht="30" customHeight="1" x14ac:dyDescent="0.25">
      <c r="A1023" s="45">
        <f t="shared" si="338"/>
        <v>916</v>
      </c>
      <c r="B1023" s="59" t="s">
        <v>1021</v>
      </c>
      <c r="C1023" s="25">
        <v>1969</v>
      </c>
      <c r="D1023" s="25" t="s">
        <v>1875</v>
      </c>
      <c r="E1023" s="25" t="s">
        <v>16</v>
      </c>
      <c r="F1023" s="25">
        <v>2</v>
      </c>
      <c r="G1023" s="25">
        <v>2</v>
      </c>
      <c r="H1023" s="27">
        <v>608</v>
      </c>
      <c r="I1023" s="27">
        <v>0</v>
      </c>
      <c r="J1023" s="27">
        <v>547.94000000000005</v>
      </c>
      <c r="K1023" s="27">
        <f t="shared" si="322"/>
        <v>9975312</v>
      </c>
      <c r="L1023" s="27">
        <v>0</v>
      </c>
      <c r="M1023" s="27">
        <v>0</v>
      </c>
      <c r="N1023" s="27">
        <v>0</v>
      </c>
      <c r="O1023" s="27">
        <f>[1]Лист1!$D$2417</f>
        <v>9975312</v>
      </c>
      <c r="P1023" s="27">
        <f>K1023/H1023</f>
        <v>16406.763157894737</v>
      </c>
      <c r="Q1023" s="27">
        <v>9673</v>
      </c>
      <c r="R1023" s="28" t="s">
        <v>568</v>
      </c>
    </row>
    <row r="1024" spans="1:207" ht="30" customHeight="1" x14ac:dyDescent="0.25">
      <c r="A1024" s="45">
        <f t="shared" si="338"/>
        <v>917</v>
      </c>
      <c r="B1024" s="59" t="s">
        <v>1002</v>
      </c>
      <c r="C1024" s="25">
        <v>1965</v>
      </c>
      <c r="D1024" s="25" t="s">
        <v>1875</v>
      </c>
      <c r="E1024" s="25" t="s">
        <v>16</v>
      </c>
      <c r="F1024" s="25">
        <v>2</v>
      </c>
      <c r="G1024" s="25">
        <v>1</v>
      </c>
      <c r="H1024" s="27">
        <v>319</v>
      </c>
      <c r="I1024" s="27">
        <v>0</v>
      </c>
      <c r="J1024" s="27">
        <v>294.2</v>
      </c>
      <c r="K1024" s="27">
        <f t="shared" si="322"/>
        <v>2475124</v>
      </c>
      <c r="L1024" s="27">
        <v>0</v>
      </c>
      <c r="M1024" s="27">
        <v>0</v>
      </c>
      <c r="N1024" s="27">
        <v>0</v>
      </c>
      <c r="O1024" s="27">
        <f>[1]Лист1!$D$1564</f>
        <v>2475124</v>
      </c>
      <c r="P1024" s="27">
        <f t="shared" si="320"/>
        <v>7759.0094043887148</v>
      </c>
      <c r="Q1024" s="27">
        <v>9673</v>
      </c>
      <c r="R1024" s="28" t="s">
        <v>569</v>
      </c>
    </row>
    <row r="1025" spans="1:207" ht="30" customHeight="1" x14ac:dyDescent="0.25">
      <c r="A1025" s="45">
        <f t="shared" si="338"/>
        <v>918</v>
      </c>
      <c r="B1025" s="59" t="s">
        <v>1003</v>
      </c>
      <c r="C1025" s="25">
        <v>1965</v>
      </c>
      <c r="D1025" s="25" t="s">
        <v>1875</v>
      </c>
      <c r="E1025" s="25" t="s">
        <v>16</v>
      </c>
      <c r="F1025" s="25">
        <v>2</v>
      </c>
      <c r="G1025" s="25">
        <v>1</v>
      </c>
      <c r="H1025" s="27">
        <v>317.60000000000002</v>
      </c>
      <c r="I1025" s="27">
        <v>0</v>
      </c>
      <c r="J1025" s="27">
        <v>294.33</v>
      </c>
      <c r="K1025" s="27">
        <f t="shared" si="322"/>
        <v>2469770.4000000004</v>
      </c>
      <c r="L1025" s="27">
        <v>0</v>
      </c>
      <c r="M1025" s="27">
        <v>0</v>
      </c>
      <c r="N1025" s="27">
        <v>0</v>
      </c>
      <c r="O1025" s="27">
        <f>[1]Лист1!$D$1565</f>
        <v>2469770.4000000004</v>
      </c>
      <c r="P1025" s="27">
        <f t="shared" si="320"/>
        <v>7776.3551637279606</v>
      </c>
      <c r="Q1025" s="27">
        <v>9673</v>
      </c>
      <c r="R1025" s="28" t="s">
        <v>569</v>
      </c>
      <c r="S1025" s="72"/>
    </row>
    <row r="1026" spans="1:207" ht="30" customHeight="1" x14ac:dyDescent="0.25">
      <c r="A1026" s="45">
        <f t="shared" si="338"/>
        <v>919</v>
      </c>
      <c r="B1026" s="59" t="s">
        <v>487</v>
      </c>
      <c r="C1026" s="25">
        <v>1965</v>
      </c>
      <c r="D1026" s="25" t="s">
        <v>1875</v>
      </c>
      <c r="E1026" s="25" t="s">
        <v>16</v>
      </c>
      <c r="F1026" s="25">
        <v>2</v>
      </c>
      <c r="G1026" s="25">
        <v>1</v>
      </c>
      <c r="H1026" s="27">
        <v>307.5</v>
      </c>
      <c r="I1026" s="27">
        <v>0</v>
      </c>
      <c r="J1026" s="27">
        <v>285.91000000000003</v>
      </c>
      <c r="K1026" s="27">
        <f t="shared" si="322"/>
        <v>930680</v>
      </c>
      <c r="L1026" s="27">
        <v>0</v>
      </c>
      <c r="M1026" s="27">
        <v>0</v>
      </c>
      <c r="N1026" s="27">
        <v>0</v>
      </c>
      <c r="O1026" s="27">
        <f>[1]Лист1!$D$1566</f>
        <v>930680</v>
      </c>
      <c r="P1026" s="27">
        <f t="shared" si="320"/>
        <v>3026.6016260162601</v>
      </c>
      <c r="Q1026" s="27">
        <v>9673</v>
      </c>
      <c r="R1026" s="28" t="s">
        <v>569</v>
      </c>
    </row>
    <row r="1027" spans="1:207" ht="30" customHeight="1" x14ac:dyDescent="0.25">
      <c r="A1027" s="45">
        <f t="shared" si="338"/>
        <v>920</v>
      </c>
      <c r="B1027" s="59" t="s">
        <v>488</v>
      </c>
      <c r="C1027" s="25">
        <v>1966</v>
      </c>
      <c r="D1027" s="25" t="s">
        <v>1875</v>
      </c>
      <c r="E1027" s="25" t="s">
        <v>16</v>
      </c>
      <c r="F1027" s="25">
        <v>2</v>
      </c>
      <c r="G1027" s="25">
        <v>2</v>
      </c>
      <c r="H1027" s="27">
        <v>608.70000000000005</v>
      </c>
      <c r="I1027" s="27">
        <v>0</v>
      </c>
      <c r="J1027" s="27">
        <v>497.24</v>
      </c>
      <c r="K1027" s="27">
        <f t="shared" ref="K1027:K1034" si="339">SUM(L1027:O1027)</f>
        <v>1793316.8000000003</v>
      </c>
      <c r="L1027" s="27">
        <v>0</v>
      </c>
      <c r="M1027" s="27">
        <v>0</v>
      </c>
      <c r="N1027" s="27">
        <v>0</v>
      </c>
      <c r="O1027" s="27">
        <f>[1]Лист1!$D$1567</f>
        <v>1793316.8000000003</v>
      </c>
      <c r="P1027" s="27">
        <f t="shared" si="320"/>
        <v>2946.1422704123543</v>
      </c>
      <c r="Q1027" s="27">
        <v>9673</v>
      </c>
      <c r="R1027" s="28" t="s">
        <v>569</v>
      </c>
    </row>
    <row r="1028" spans="1:207" s="30" customFormat="1" ht="30" customHeight="1" x14ac:dyDescent="0.25">
      <c r="A1028" s="45">
        <f t="shared" si="338"/>
        <v>921</v>
      </c>
      <c r="B1028" s="59" t="s">
        <v>1004</v>
      </c>
      <c r="C1028" s="25">
        <v>1972</v>
      </c>
      <c r="D1028" s="25" t="s">
        <v>1875</v>
      </c>
      <c r="E1028" s="25" t="s">
        <v>16</v>
      </c>
      <c r="F1028" s="25">
        <v>5</v>
      </c>
      <c r="G1028" s="25">
        <v>4</v>
      </c>
      <c r="H1028" s="27">
        <v>3348.29</v>
      </c>
      <c r="I1028" s="27">
        <v>0</v>
      </c>
      <c r="J1028" s="27">
        <v>3348.29</v>
      </c>
      <c r="K1028" s="27">
        <f t="shared" si="339"/>
        <v>24512754.549999997</v>
      </c>
      <c r="L1028" s="27">
        <v>0</v>
      </c>
      <c r="M1028" s="27">
        <v>0</v>
      </c>
      <c r="N1028" s="27">
        <v>0</v>
      </c>
      <c r="O1028" s="27">
        <f>[1]Лист1!$D$1568</f>
        <v>24512754.549999997</v>
      </c>
      <c r="P1028" s="27">
        <f t="shared" si="320"/>
        <v>7320.9771405702604</v>
      </c>
      <c r="Q1028" s="27">
        <v>9673</v>
      </c>
      <c r="R1028" s="28" t="s">
        <v>569</v>
      </c>
      <c r="S1028" s="58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1"/>
      <c r="AJ1028" s="31"/>
      <c r="AK1028" s="31"/>
      <c r="AL1028" s="31"/>
      <c r="AM1028" s="31"/>
      <c r="AN1028" s="31"/>
      <c r="AO1028" s="31"/>
      <c r="AP1028" s="31"/>
      <c r="AQ1028" s="31"/>
      <c r="AR1028" s="31"/>
      <c r="AS1028" s="31"/>
      <c r="AT1028" s="31"/>
      <c r="AU1028" s="31"/>
      <c r="AV1028" s="31"/>
      <c r="AW1028" s="31"/>
      <c r="AX1028" s="31"/>
      <c r="AY1028" s="31"/>
      <c r="AZ1028" s="31"/>
      <c r="BA1028" s="31"/>
      <c r="BB1028" s="31"/>
      <c r="BC1028" s="31"/>
      <c r="BD1028" s="31"/>
      <c r="BE1028" s="31"/>
      <c r="BF1028" s="31"/>
      <c r="BG1028" s="31"/>
      <c r="BH1028" s="31"/>
      <c r="BI1028" s="31"/>
      <c r="BJ1028" s="31"/>
      <c r="BK1028" s="31"/>
      <c r="BL1028" s="31"/>
      <c r="BM1028" s="31"/>
      <c r="BN1028" s="31"/>
      <c r="BO1028" s="31"/>
      <c r="BP1028" s="31"/>
      <c r="BQ1028" s="31"/>
      <c r="BR1028" s="31"/>
      <c r="BS1028" s="31"/>
      <c r="BT1028" s="31"/>
      <c r="BU1028" s="31"/>
      <c r="BV1028" s="31"/>
      <c r="BW1028" s="31"/>
      <c r="BX1028" s="31"/>
      <c r="BY1028" s="31"/>
      <c r="BZ1028" s="31"/>
      <c r="CA1028" s="31"/>
      <c r="CB1028" s="31"/>
      <c r="CC1028" s="31"/>
      <c r="CD1028" s="31"/>
      <c r="CE1028" s="31"/>
      <c r="CF1028" s="31"/>
      <c r="CG1028" s="31"/>
      <c r="CH1028" s="31"/>
      <c r="CI1028" s="31"/>
      <c r="CJ1028" s="31"/>
      <c r="CK1028" s="31"/>
      <c r="CL1028" s="31"/>
      <c r="CM1028" s="31"/>
      <c r="CN1028" s="31"/>
      <c r="CO1028" s="31"/>
      <c r="CP1028" s="31"/>
      <c r="CQ1028" s="31"/>
      <c r="CR1028" s="31"/>
      <c r="CS1028" s="31"/>
      <c r="CT1028" s="31"/>
      <c r="CU1028" s="31"/>
      <c r="CV1028" s="31"/>
      <c r="CW1028" s="31"/>
      <c r="CX1028" s="31"/>
      <c r="CY1028" s="31"/>
      <c r="CZ1028" s="31"/>
      <c r="DA1028" s="31"/>
      <c r="DB1028" s="31"/>
      <c r="DC1028" s="31"/>
      <c r="DD1028" s="31"/>
      <c r="DE1028" s="31"/>
      <c r="DF1028" s="31"/>
      <c r="DG1028" s="31"/>
      <c r="DH1028" s="31"/>
      <c r="DI1028" s="31"/>
      <c r="DJ1028" s="31"/>
      <c r="DK1028" s="31"/>
      <c r="DL1028" s="31"/>
      <c r="DM1028" s="31"/>
      <c r="DN1028" s="31"/>
      <c r="DO1028" s="31"/>
      <c r="DP1028" s="31"/>
      <c r="DQ1028" s="31"/>
      <c r="DR1028" s="31"/>
      <c r="DS1028" s="31"/>
      <c r="DT1028" s="31"/>
      <c r="DU1028" s="31"/>
      <c r="DV1028" s="31"/>
      <c r="DW1028" s="31"/>
      <c r="DX1028" s="31"/>
      <c r="DY1028" s="31"/>
      <c r="DZ1028" s="31"/>
      <c r="EA1028" s="31"/>
      <c r="EB1028" s="31"/>
      <c r="EC1028" s="31"/>
      <c r="ED1028" s="31"/>
      <c r="EE1028" s="31"/>
      <c r="EF1028" s="31"/>
      <c r="EG1028" s="31"/>
      <c r="EH1028" s="31"/>
      <c r="EI1028" s="31"/>
      <c r="EJ1028" s="31"/>
      <c r="EK1028" s="31"/>
      <c r="EL1028" s="31"/>
      <c r="EM1028" s="31"/>
      <c r="EN1028" s="31"/>
      <c r="EO1028" s="31"/>
      <c r="EP1028" s="31"/>
      <c r="EQ1028" s="31"/>
      <c r="ER1028" s="31"/>
      <c r="ES1028" s="31"/>
      <c r="ET1028" s="31"/>
      <c r="EU1028" s="31"/>
      <c r="EV1028" s="31"/>
      <c r="EW1028" s="31"/>
      <c r="EX1028" s="31"/>
      <c r="EY1028" s="31"/>
      <c r="EZ1028" s="31"/>
      <c r="FA1028" s="31"/>
      <c r="FB1028" s="31"/>
      <c r="FC1028" s="31"/>
      <c r="FD1028" s="31"/>
      <c r="FE1028" s="31"/>
      <c r="FF1028" s="31"/>
      <c r="FG1028" s="31"/>
      <c r="FH1028" s="31"/>
      <c r="FI1028" s="31"/>
      <c r="FJ1028" s="31"/>
      <c r="FK1028" s="31"/>
      <c r="FL1028" s="31"/>
      <c r="FM1028" s="31"/>
      <c r="FN1028" s="31"/>
      <c r="FO1028" s="31"/>
      <c r="FP1028" s="31"/>
      <c r="FQ1028" s="31"/>
      <c r="FR1028" s="31"/>
      <c r="FS1028" s="31"/>
      <c r="FT1028" s="31"/>
      <c r="FU1028" s="31"/>
      <c r="FV1028" s="31"/>
      <c r="FW1028" s="31"/>
      <c r="FX1028" s="31"/>
      <c r="FY1028" s="31"/>
      <c r="FZ1028" s="31"/>
      <c r="GA1028" s="31"/>
      <c r="GB1028" s="31"/>
      <c r="GC1028" s="31"/>
      <c r="GD1028" s="31"/>
      <c r="GE1028" s="31"/>
      <c r="GF1028" s="31"/>
      <c r="GG1028" s="31"/>
      <c r="GH1028" s="31"/>
      <c r="GI1028" s="31"/>
      <c r="GJ1028" s="31"/>
      <c r="GK1028" s="31"/>
      <c r="GL1028" s="31"/>
      <c r="GM1028" s="31"/>
      <c r="GN1028" s="31"/>
      <c r="GO1028" s="31"/>
      <c r="GP1028" s="31"/>
      <c r="GQ1028" s="31"/>
      <c r="GR1028" s="31"/>
      <c r="GS1028" s="31"/>
      <c r="GT1028" s="31"/>
      <c r="GU1028" s="31"/>
      <c r="GV1028" s="31"/>
      <c r="GW1028" s="31"/>
      <c r="GX1028" s="31"/>
      <c r="GY1028" s="31"/>
    </row>
    <row r="1029" spans="1:207" s="31" customFormat="1" ht="30" customHeight="1" x14ac:dyDescent="0.25">
      <c r="A1029" s="264">
        <f t="shared" si="338"/>
        <v>922</v>
      </c>
      <c r="B1029" s="265" t="s">
        <v>1001</v>
      </c>
      <c r="C1029" s="261">
        <v>1971</v>
      </c>
      <c r="D1029" s="261" t="s">
        <v>1875</v>
      </c>
      <c r="E1029" s="261" t="s">
        <v>16</v>
      </c>
      <c r="F1029" s="261">
        <v>5</v>
      </c>
      <c r="G1029" s="261">
        <v>4</v>
      </c>
      <c r="H1029" s="262">
        <v>3347.2</v>
      </c>
      <c r="I1029" s="262">
        <v>0</v>
      </c>
      <c r="J1029" s="262">
        <v>3347.2</v>
      </c>
      <c r="K1029" s="262">
        <f t="shared" si="339"/>
        <v>25145024.799999997</v>
      </c>
      <c r="L1029" s="262">
        <v>0</v>
      </c>
      <c r="M1029" s="262">
        <v>0</v>
      </c>
      <c r="N1029" s="262">
        <v>0</v>
      </c>
      <c r="O1029" s="262">
        <f>[1]Лист1!$D$1569</f>
        <v>25145024.799999997</v>
      </c>
      <c r="P1029" s="262">
        <f>K1029/H1029</f>
        <v>7512.2564531548751</v>
      </c>
      <c r="Q1029" s="262">
        <v>9673</v>
      </c>
      <c r="R1029" s="260" t="s">
        <v>569</v>
      </c>
      <c r="S1029" s="75"/>
      <c r="T1029" s="30"/>
      <c r="U1029" s="30"/>
    </row>
    <row r="1030" spans="1:207" ht="30" customHeight="1" x14ac:dyDescent="0.25">
      <c r="A1030" s="45">
        <f t="shared" si="338"/>
        <v>923</v>
      </c>
      <c r="B1030" s="59" t="s">
        <v>1912</v>
      </c>
      <c r="C1030" s="25">
        <v>1978</v>
      </c>
      <c r="D1030" s="25" t="s">
        <v>1875</v>
      </c>
      <c r="E1030" s="25" t="s">
        <v>16</v>
      </c>
      <c r="F1030" s="25">
        <v>9</v>
      </c>
      <c r="G1030" s="25">
        <v>1</v>
      </c>
      <c r="H1030" s="27">
        <v>4138.3100000000004</v>
      </c>
      <c r="I1030" s="27">
        <v>0</v>
      </c>
      <c r="J1030" s="27">
        <v>4114.34</v>
      </c>
      <c r="K1030" s="27">
        <f>SUM(L1030:O1030)</f>
        <v>3760782.68</v>
      </c>
      <c r="L1030" s="27">
        <v>0</v>
      </c>
      <c r="M1030" s="27">
        <v>0</v>
      </c>
      <c r="N1030" s="27">
        <v>0</v>
      </c>
      <c r="O1030" s="27">
        <f>[1]Лист1!$D$337</f>
        <v>3760782.68</v>
      </c>
      <c r="P1030" s="27">
        <f>K1030/H1030</f>
        <v>908.77258591067368</v>
      </c>
      <c r="Q1030" s="27">
        <v>9673</v>
      </c>
      <c r="R1030" s="28" t="s">
        <v>570</v>
      </c>
      <c r="S1030" s="72"/>
    </row>
    <row r="1031" spans="1:207" ht="30" customHeight="1" x14ac:dyDescent="0.25">
      <c r="A1031" s="45">
        <f t="shared" si="338"/>
        <v>924</v>
      </c>
      <c r="B1031" s="59" t="s">
        <v>1913</v>
      </c>
      <c r="C1031" s="25">
        <v>1997</v>
      </c>
      <c r="D1031" s="25" t="s">
        <v>1875</v>
      </c>
      <c r="E1031" s="25" t="s">
        <v>18</v>
      </c>
      <c r="F1031" s="25">
        <v>10</v>
      </c>
      <c r="G1031" s="25">
        <v>5</v>
      </c>
      <c r="H1031" s="27">
        <v>12654.7</v>
      </c>
      <c r="I1031" s="27">
        <v>0</v>
      </c>
      <c r="J1031" s="27">
        <v>10856.2</v>
      </c>
      <c r="K1031" s="27">
        <f>SUM(L1031:O1031)</f>
        <v>17915292.109999999</v>
      </c>
      <c r="L1031" s="27">
        <v>0</v>
      </c>
      <c r="M1031" s="27">
        <v>0</v>
      </c>
      <c r="N1031" s="27">
        <v>0</v>
      </c>
      <c r="O1031" s="27">
        <f>[1]Лист1!$D$338</f>
        <v>17915292.109999999</v>
      </c>
      <c r="P1031" s="27">
        <f>K1031/H1031</f>
        <v>1415.7026330138208</v>
      </c>
      <c r="Q1031" s="27">
        <v>9673</v>
      </c>
      <c r="R1031" s="28" t="s">
        <v>570</v>
      </c>
      <c r="S1031" s="72"/>
    </row>
    <row r="1032" spans="1:207" s="31" customFormat="1" ht="30" customHeight="1" x14ac:dyDescent="0.25">
      <c r="A1032" s="45">
        <f t="shared" si="338"/>
        <v>925</v>
      </c>
      <c r="B1032" s="59" t="s">
        <v>1024</v>
      </c>
      <c r="C1032" s="25">
        <v>1970</v>
      </c>
      <c r="D1032" s="25" t="s">
        <v>1875</v>
      </c>
      <c r="E1032" s="25" t="s">
        <v>109</v>
      </c>
      <c r="F1032" s="25">
        <v>2</v>
      </c>
      <c r="G1032" s="25">
        <v>1</v>
      </c>
      <c r="H1032" s="27">
        <v>367.6</v>
      </c>
      <c r="I1032" s="27">
        <v>306</v>
      </c>
      <c r="J1032" s="27">
        <v>61.5</v>
      </c>
      <c r="K1032" s="27">
        <f t="shared" si="339"/>
        <v>3103588.4000000004</v>
      </c>
      <c r="L1032" s="27">
        <v>0</v>
      </c>
      <c r="M1032" s="27">
        <v>0</v>
      </c>
      <c r="N1032" s="27">
        <v>0</v>
      </c>
      <c r="O1032" s="27">
        <f>[1]Лист1!$D$2418</f>
        <v>3103588.4000000004</v>
      </c>
      <c r="P1032" s="27">
        <f>K1032/H1032</f>
        <v>8442.8411316648544</v>
      </c>
      <c r="Q1032" s="27">
        <v>9673</v>
      </c>
      <c r="R1032" s="28" t="s">
        <v>568</v>
      </c>
      <c r="S1032" s="75"/>
      <c r="T1032" s="30"/>
      <c r="U1032" s="30"/>
    </row>
    <row r="1033" spans="1:207" ht="30" customHeight="1" x14ac:dyDescent="0.25">
      <c r="A1033" s="135">
        <f t="shared" si="338"/>
        <v>926</v>
      </c>
      <c r="B1033" s="121" t="s">
        <v>1022</v>
      </c>
      <c r="C1033" s="46">
        <v>1971</v>
      </c>
      <c r="D1033" s="46" t="s">
        <v>1875</v>
      </c>
      <c r="E1033" s="46" t="s">
        <v>109</v>
      </c>
      <c r="F1033" s="46">
        <v>2</v>
      </c>
      <c r="G1033" s="46">
        <v>2</v>
      </c>
      <c r="H1033" s="38">
        <v>832.6</v>
      </c>
      <c r="I1033" s="38">
        <v>416</v>
      </c>
      <c r="J1033" s="38">
        <v>416</v>
      </c>
      <c r="K1033" s="38">
        <f t="shared" si="339"/>
        <v>9015124.4000000004</v>
      </c>
      <c r="L1033" s="38">
        <v>0</v>
      </c>
      <c r="M1033" s="38">
        <v>0</v>
      </c>
      <c r="N1033" s="38">
        <v>0</v>
      </c>
      <c r="O1033" s="38">
        <f>[1]Лист1!$D$2419</f>
        <v>9015124.4000000004</v>
      </c>
      <c r="P1033" s="38">
        <f t="shared" ref="P1033:P1034" si="340">K1033/H1033</f>
        <v>10827.677636319962</v>
      </c>
      <c r="Q1033" s="38">
        <v>9673</v>
      </c>
      <c r="R1033" s="136" t="s">
        <v>568</v>
      </c>
      <c r="S1033" s="72"/>
    </row>
    <row r="1034" spans="1:207" s="147" customFormat="1" ht="30" customHeight="1" x14ac:dyDescent="0.25">
      <c r="A1034" s="45">
        <f t="shared" si="338"/>
        <v>927</v>
      </c>
      <c r="B1034" s="59" t="s">
        <v>1023</v>
      </c>
      <c r="C1034" s="25">
        <v>1971</v>
      </c>
      <c r="D1034" s="25" t="s">
        <v>1875</v>
      </c>
      <c r="E1034" s="25" t="s">
        <v>109</v>
      </c>
      <c r="F1034" s="25">
        <v>2</v>
      </c>
      <c r="G1034" s="25">
        <v>1</v>
      </c>
      <c r="H1034" s="27">
        <v>379.5</v>
      </c>
      <c r="I1034" s="27">
        <v>258.89999999999998</v>
      </c>
      <c r="J1034" s="27">
        <v>137.30000000000001</v>
      </c>
      <c r="K1034" s="27">
        <f t="shared" si="339"/>
        <v>7101594</v>
      </c>
      <c r="L1034" s="27">
        <v>0</v>
      </c>
      <c r="M1034" s="27">
        <v>0</v>
      </c>
      <c r="N1034" s="27">
        <v>0</v>
      </c>
      <c r="O1034" s="27">
        <f>[1]Лист1!$D$2420</f>
        <v>7101594</v>
      </c>
      <c r="P1034" s="27">
        <f t="shared" si="340"/>
        <v>18713.027667984188</v>
      </c>
      <c r="Q1034" s="27">
        <v>9673</v>
      </c>
      <c r="R1034" s="28" t="s">
        <v>568</v>
      </c>
      <c r="S1034" s="146"/>
      <c r="T1034" s="146"/>
      <c r="U1034" s="146"/>
    </row>
    <row r="1035" spans="1:207" s="31" customFormat="1" ht="30" customHeight="1" x14ac:dyDescent="0.25">
      <c r="A1035" s="297" t="s">
        <v>2146</v>
      </c>
      <c r="B1035" s="297"/>
      <c r="C1035" s="297"/>
      <c r="D1035" s="297"/>
      <c r="E1035" s="297"/>
      <c r="F1035" s="297"/>
      <c r="G1035" s="297"/>
      <c r="H1035" s="297"/>
      <c r="I1035" s="297"/>
      <c r="J1035" s="297"/>
      <c r="K1035" s="297"/>
      <c r="L1035" s="297"/>
      <c r="M1035" s="297"/>
      <c r="N1035" s="297"/>
      <c r="O1035" s="297"/>
      <c r="P1035" s="297"/>
      <c r="Q1035" s="297"/>
      <c r="R1035" s="297"/>
      <c r="S1035" s="29"/>
      <c r="T1035" s="30"/>
      <c r="U1035" s="30"/>
    </row>
    <row r="1036" spans="1:207" s="31" customFormat="1" ht="30" customHeight="1" x14ac:dyDescent="0.25">
      <c r="A1036" s="309" t="s">
        <v>2147</v>
      </c>
      <c r="B1036" s="309"/>
      <c r="C1036" s="51" t="s">
        <v>17</v>
      </c>
      <c r="D1036" s="88" t="s">
        <v>17</v>
      </c>
      <c r="E1036" s="51" t="s">
        <v>17</v>
      </c>
      <c r="F1036" s="51" t="s">
        <v>17</v>
      </c>
      <c r="G1036" s="51" t="s">
        <v>17</v>
      </c>
      <c r="H1036" s="37">
        <f>SUM(H1037:H1186)</f>
        <v>282089.47000000003</v>
      </c>
      <c r="I1036" s="37">
        <f t="shared" ref="I1036:O1036" si="341">SUM(I1037:I1186)</f>
        <v>8619.7099999999991</v>
      </c>
      <c r="J1036" s="37">
        <f t="shared" si="341"/>
        <v>230186.07000000009</v>
      </c>
      <c r="K1036" s="37">
        <f t="shared" si="341"/>
        <v>1094069894.2900002</v>
      </c>
      <c r="L1036" s="37">
        <f t="shared" si="341"/>
        <v>0</v>
      </c>
      <c r="M1036" s="37">
        <f t="shared" si="341"/>
        <v>0</v>
      </c>
      <c r="N1036" s="37">
        <f t="shared" si="341"/>
        <v>0</v>
      </c>
      <c r="O1036" s="37">
        <f t="shared" si="341"/>
        <v>1094069894.2900002</v>
      </c>
      <c r="P1036" s="37">
        <f>K1036/H1036</f>
        <v>3878.449962311603</v>
      </c>
      <c r="Q1036" s="37" t="s">
        <v>17</v>
      </c>
      <c r="R1036" s="106" t="s">
        <v>17</v>
      </c>
      <c r="S1036" s="29"/>
      <c r="T1036" s="112"/>
      <c r="U1036" s="30"/>
    </row>
    <row r="1037" spans="1:207" s="53" customFormat="1" ht="30" customHeight="1" x14ac:dyDescent="0.25">
      <c r="A1037" s="45">
        <f>A1034+1</f>
        <v>928</v>
      </c>
      <c r="B1037" s="59" t="s">
        <v>2180</v>
      </c>
      <c r="C1037" s="26">
        <v>1982</v>
      </c>
      <c r="D1037" s="25" t="s">
        <v>1875</v>
      </c>
      <c r="E1037" s="26" t="s">
        <v>110</v>
      </c>
      <c r="F1037" s="26">
        <v>9</v>
      </c>
      <c r="G1037" s="26">
        <v>1</v>
      </c>
      <c r="H1037" s="27">
        <v>2171.1999999999998</v>
      </c>
      <c r="I1037" s="27">
        <v>0</v>
      </c>
      <c r="J1037" s="27">
        <v>1924.7</v>
      </c>
      <c r="K1037" s="27">
        <f>SUM(L1037:O1037)</f>
        <v>3735000</v>
      </c>
      <c r="L1037" s="27">
        <v>0</v>
      </c>
      <c r="M1037" s="27">
        <v>0</v>
      </c>
      <c r="N1037" s="27">
        <v>0</v>
      </c>
      <c r="O1037" s="27">
        <f>[1]Лист1!$D$340</f>
        <v>3735000</v>
      </c>
      <c r="P1037" s="27">
        <f>K1037/H1037</f>
        <v>1720.2468680913782</v>
      </c>
      <c r="Q1037" s="27">
        <v>9673</v>
      </c>
      <c r="R1037" s="49" t="s">
        <v>570</v>
      </c>
      <c r="S1037" s="52"/>
      <c r="T1037" s="52"/>
      <c r="U1037" s="52"/>
    </row>
    <row r="1038" spans="1:207" s="53" customFormat="1" ht="30" customHeight="1" x14ac:dyDescent="0.25">
      <c r="A1038" s="45">
        <f>A1037+1</f>
        <v>929</v>
      </c>
      <c r="B1038" s="59" t="s">
        <v>2465</v>
      </c>
      <c r="C1038" s="26">
        <v>1983</v>
      </c>
      <c r="D1038" s="25" t="s">
        <v>1875</v>
      </c>
      <c r="E1038" s="26" t="s">
        <v>110</v>
      </c>
      <c r="F1038" s="26">
        <v>9</v>
      </c>
      <c r="G1038" s="26">
        <v>1</v>
      </c>
      <c r="H1038" s="27">
        <v>2471.3000000000002</v>
      </c>
      <c r="I1038" s="27">
        <v>0</v>
      </c>
      <c r="J1038" s="27">
        <v>1969</v>
      </c>
      <c r="K1038" s="27">
        <f>SUM(L1038:O1038)</f>
        <v>3729830.6100000003</v>
      </c>
      <c r="L1038" s="27">
        <v>0</v>
      </c>
      <c r="M1038" s="27">
        <v>0</v>
      </c>
      <c r="N1038" s="27">
        <v>0</v>
      </c>
      <c r="O1038" s="27">
        <f>[1]Лист1!$D$341</f>
        <v>3729830.6100000003</v>
      </c>
      <c r="P1038" s="27">
        <f t="shared" ref="P1038:P1040" si="342">K1038/H1038</f>
        <v>1509.2585319467487</v>
      </c>
      <c r="Q1038" s="48">
        <v>9673</v>
      </c>
      <c r="R1038" s="49" t="s">
        <v>570</v>
      </c>
      <c r="S1038" s="52"/>
      <c r="T1038" s="52"/>
      <c r="U1038" s="52"/>
    </row>
    <row r="1039" spans="1:207" s="53" customFormat="1" ht="30" customHeight="1" x14ac:dyDescent="0.25">
      <c r="A1039" s="45">
        <f t="shared" ref="A1039:A1064" si="343">A1038+1</f>
        <v>930</v>
      </c>
      <c r="B1039" s="59" t="s">
        <v>2181</v>
      </c>
      <c r="C1039" s="26">
        <v>1986</v>
      </c>
      <c r="D1039" s="25" t="s">
        <v>1875</v>
      </c>
      <c r="E1039" s="26" t="s">
        <v>110</v>
      </c>
      <c r="F1039" s="26">
        <v>9</v>
      </c>
      <c r="G1039" s="26">
        <v>2</v>
      </c>
      <c r="H1039" s="27">
        <v>4400.6000000000004</v>
      </c>
      <c r="I1039" s="27">
        <v>0</v>
      </c>
      <c r="J1039" s="27">
        <v>3875.4</v>
      </c>
      <c r="K1039" s="27">
        <f t="shared" ref="K1039:K1040" si="344">SUM(L1039:O1039)</f>
        <v>7270000</v>
      </c>
      <c r="L1039" s="27">
        <v>0</v>
      </c>
      <c r="M1039" s="27">
        <v>0</v>
      </c>
      <c r="N1039" s="27">
        <v>0</v>
      </c>
      <c r="O1039" s="27">
        <f>[1]Лист1!$D$342</f>
        <v>7270000</v>
      </c>
      <c r="P1039" s="27">
        <f t="shared" si="342"/>
        <v>1652.0474480752623</v>
      </c>
      <c r="Q1039" s="27">
        <v>9673</v>
      </c>
      <c r="R1039" s="49" t="s">
        <v>570</v>
      </c>
      <c r="S1039" s="52"/>
      <c r="T1039" s="52"/>
      <c r="U1039" s="52"/>
    </row>
    <row r="1040" spans="1:207" s="53" customFormat="1" ht="30" customHeight="1" x14ac:dyDescent="0.25">
      <c r="A1040" s="45">
        <f t="shared" si="343"/>
        <v>931</v>
      </c>
      <c r="B1040" s="59" t="s">
        <v>2182</v>
      </c>
      <c r="C1040" s="26">
        <v>1985</v>
      </c>
      <c r="D1040" s="25" t="s">
        <v>1875</v>
      </c>
      <c r="E1040" s="26" t="s">
        <v>110</v>
      </c>
      <c r="F1040" s="26">
        <v>9</v>
      </c>
      <c r="G1040" s="26">
        <v>2</v>
      </c>
      <c r="H1040" s="27">
        <v>4292</v>
      </c>
      <c r="I1040" s="27">
        <v>0</v>
      </c>
      <c r="J1040" s="27">
        <v>3667.9</v>
      </c>
      <c r="K1040" s="27">
        <f t="shared" si="344"/>
        <v>7270000</v>
      </c>
      <c r="L1040" s="27">
        <v>0</v>
      </c>
      <c r="M1040" s="27">
        <v>0</v>
      </c>
      <c r="N1040" s="27">
        <v>0</v>
      </c>
      <c r="O1040" s="27">
        <f>[1]Лист1!$D$343</f>
        <v>7270000</v>
      </c>
      <c r="P1040" s="27">
        <f t="shared" si="342"/>
        <v>1693.8490214352282</v>
      </c>
      <c r="Q1040" s="27">
        <v>9673</v>
      </c>
      <c r="R1040" s="49" t="s">
        <v>570</v>
      </c>
      <c r="S1040" s="52"/>
      <c r="T1040" s="52"/>
      <c r="U1040" s="52"/>
    </row>
    <row r="1041" spans="1:21" s="31" customFormat="1" ht="30" customHeight="1" x14ac:dyDescent="0.25">
      <c r="A1041" s="45">
        <f t="shared" si="343"/>
        <v>932</v>
      </c>
      <c r="B1041" s="59" t="s">
        <v>1081</v>
      </c>
      <c r="C1041" s="74">
        <v>1970</v>
      </c>
      <c r="D1041" s="74" t="s">
        <v>1875</v>
      </c>
      <c r="E1041" s="74" t="s">
        <v>16</v>
      </c>
      <c r="F1041" s="74">
        <v>5</v>
      </c>
      <c r="G1041" s="74">
        <v>6</v>
      </c>
      <c r="H1041" s="27">
        <v>4864.8</v>
      </c>
      <c r="I1041" s="27">
        <v>142.1</v>
      </c>
      <c r="J1041" s="27">
        <v>4333.3</v>
      </c>
      <c r="K1041" s="27">
        <f>SUM(L1041:O1041)</f>
        <v>35504977</v>
      </c>
      <c r="L1041" s="27">
        <v>0</v>
      </c>
      <c r="M1041" s="27">
        <v>0</v>
      </c>
      <c r="N1041" s="27">
        <v>0</v>
      </c>
      <c r="O1041" s="27">
        <f>[1]Лист1!$D$2422</f>
        <v>35504977</v>
      </c>
      <c r="P1041" s="27">
        <f>K1041/H1041</f>
        <v>7298.3425834566679</v>
      </c>
      <c r="Q1041" s="27">
        <v>9673</v>
      </c>
      <c r="R1041" s="28" t="s">
        <v>568</v>
      </c>
      <c r="S1041" s="75"/>
      <c r="T1041" s="30"/>
      <c r="U1041" s="30"/>
    </row>
    <row r="1042" spans="1:21" s="31" customFormat="1" ht="30" customHeight="1" x14ac:dyDescent="0.25">
      <c r="A1042" s="45">
        <f t="shared" si="343"/>
        <v>933</v>
      </c>
      <c r="B1042" s="59" t="s">
        <v>1025</v>
      </c>
      <c r="C1042" s="74">
        <v>1972</v>
      </c>
      <c r="D1042" s="74" t="s">
        <v>1875</v>
      </c>
      <c r="E1042" s="74" t="s">
        <v>16</v>
      </c>
      <c r="F1042" s="74">
        <v>5</v>
      </c>
      <c r="G1042" s="74">
        <v>4</v>
      </c>
      <c r="H1042" s="27">
        <v>3620.1</v>
      </c>
      <c r="I1042" s="27">
        <v>0</v>
      </c>
      <c r="J1042" s="27">
        <v>3348.7</v>
      </c>
      <c r="K1042" s="27">
        <f t="shared" ref="K1042:K1099" si="345">SUM(L1042:O1042)</f>
        <v>110295.54</v>
      </c>
      <c r="L1042" s="27">
        <v>0</v>
      </c>
      <c r="M1042" s="27">
        <v>0</v>
      </c>
      <c r="N1042" s="27">
        <v>0</v>
      </c>
      <c r="O1042" s="27">
        <f>[1]Лист1!$D$344</f>
        <v>110295.54</v>
      </c>
      <c r="P1042" s="27">
        <f t="shared" ref="P1042:P1174" si="346">K1042/H1042</f>
        <v>30.467539570730089</v>
      </c>
      <c r="Q1042" s="27">
        <v>9673</v>
      </c>
      <c r="R1042" s="28" t="s">
        <v>570</v>
      </c>
      <c r="S1042" s="75"/>
      <c r="T1042" s="30"/>
      <c r="U1042" s="30"/>
    </row>
    <row r="1043" spans="1:21" s="31" customFormat="1" ht="30" customHeight="1" x14ac:dyDescent="0.25">
      <c r="A1043" s="45">
        <f t="shared" si="343"/>
        <v>934</v>
      </c>
      <c r="B1043" s="59" t="s">
        <v>1026</v>
      </c>
      <c r="C1043" s="74">
        <v>1969</v>
      </c>
      <c r="D1043" s="74" t="s">
        <v>1875</v>
      </c>
      <c r="E1043" s="74" t="s">
        <v>16</v>
      </c>
      <c r="F1043" s="74">
        <v>5</v>
      </c>
      <c r="G1043" s="74">
        <v>6</v>
      </c>
      <c r="H1043" s="27">
        <v>4841</v>
      </c>
      <c r="I1043" s="27">
        <v>0</v>
      </c>
      <c r="J1043" s="27">
        <v>4456.7</v>
      </c>
      <c r="K1043" s="27">
        <f t="shared" si="345"/>
        <v>153251.34</v>
      </c>
      <c r="L1043" s="27">
        <v>0</v>
      </c>
      <c r="M1043" s="27">
        <v>0</v>
      </c>
      <c r="N1043" s="27">
        <v>0</v>
      </c>
      <c r="O1043" s="27">
        <f>[1]Лист1!$D$345</f>
        <v>153251.34</v>
      </c>
      <c r="P1043" s="27">
        <f t="shared" si="346"/>
        <v>31.656959305928527</v>
      </c>
      <c r="Q1043" s="27">
        <v>9673</v>
      </c>
      <c r="R1043" s="28" t="s">
        <v>570</v>
      </c>
      <c r="S1043" s="75"/>
      <c r="T1043" s="30"/>
      <c r="U1043" s="30"/>
    </row>
    <row r="1044" spans="1:21" s="31" customFormat="1" ht="30" customHeight="1" x14ac:dyDescent="0.25">
      <c r="A1044" s="45">
        <f t="shared" si="343"/>
        <v>935</v>
      </c>
      <c r="B1044" s="59" t="s">
        <v>1064</v>
      </c>
      <c r="C1044" s="74">
        <v>1969</v>
      </c>
      <c r="D1044" s="25" t="s">
        <v>1875</v>
      </c>
      <c r="E1044" s="74" t="s">
        <v>16</v>
      </c>
      <c r="F1044" s="74">
        <v>5</v>
      </c>
      <c r="G1044" s="74">
        <v>6</v>
      </c>
      <c r="H1044" s="27">
        <v>4837.8999999999996</v>
      </c>
      <c r="I1044" s="27">
        <v>0</v>
      </c>
      <c r="J1044" s="27">
        <v>4445.3999999999996</v>
      </c>
      <c r="K1044" s="27">
        <f t="shared" si="345"/>
        <v>38893940.5</v>
      </c>
      <c r="L1044" s="27">
        <v>0</v>
      </c>
      <c r="M1044" s="27">
        <v>0</v>
      </c>
      <c r="N1044" s="27">
        <v>0</v>
      </c>
      <c r="O1044" s="27">
        <f>[1]Лист1!$D$1571</f>
        <v>38893940.5</v>
      </c>
      <c r="P1044" s="27">
        <f>K1044/H1044</f>
        <v>8039.4263006676456</v>
      </c>
      <c r="Q1044" s="27">
        <v>9673</v>
      </c>
      <c r="R1044" s="28" t="s">
        <v>569</v>
      </c>
      <c r="S1044" s="75"/>
      <c r="T1044" s="30"/>
      <c r="U1044" s="30"/>
    </row>
    <row r="1045" spans="1:21" s="31" customFormat="1" ht="30" customHeight="1" x14ac:dyDescent="0.25">
      <c r="A1045" s="45">
        <f t="shared" si="343"/>
        <v>936</v>
      </c>
      <c r="B1045" s="59" t="s">
        <v>1065</v>
      </c>
      <c r="C1045" s="74">
        <v>1970</v>
      </c>
      <c r="D1045" s="25" t="s">
        <v>1875</v>
      </c>
      <c r="E1045" s="74" t="s">
        <v>16</v>
      </c>
      <c r="F1045" s="74">
        <v>5</v>
      </c>
      <c r="G1045" s="74">
        <v>6</v>
      </c>
      <c r="H1045" s="27">
        <v>4891.6000000000004</v>
      </c>
      <c r="I1045" s="27">
        <v>92</v>
      </c>
      <c r="J1045" s="27">
        <v>4401.7</v>
      </c>
      <c r="K1045" s="27">
        <f t="shared" si="345"/>
        <v>39556264</v>
      </c>
      <c r="L1045" s="27">
        <v>0</v>
      </c>
      <c r="M1045" s="27">
        <v>0</v>
      </c>
      <c r="N1045" s="27">
        <v>0</v>
      </c>
      <c r="O1045" s="27">
        <f>[1]Лист1!$D$1572</f>
        <v>39556264</v>
      </c>
      <c r="P1045" s="27">
        <f>K1045/H1045</f>
        <v>8086.5696295690568</v>
      </c>
      <c r="Q1045" s="27">
        <v>9673</v>
      </c>
      <c r="R1045" s="28" t="s">
        <v>569</v>
      </c>
      <c r="S1045" s="75"/>
      <c r="T1045" s="30"/>
      <c r="U1045" s="30"/>
    </row>
    <row r="1046" spans="1:21" s="31" customFormat="1" ht="30" customHeight="1" x14ac:dyDescent="0.25">
      <c r="A1046" s="45">
        <f t="shared" si="343"/>
        <v>937</v>
      </c>
      <c r="B1046" s="59" t="s">
        <v>1066</v>
      </c>
      <c r="C1046" s="74">
        <v>1970</v>
      </c>
      <c r="D1046" s="25" t="s">
        <v>1875</v>
      </c>
      <c r="E1046" s="74" t="s">
        <v>16</v>
      </c>
      <c r="F1046" s="74">
        <v>5</v>
      </c>
      <c r="G1046" s="74">
        <v>6</v>
      </c>
      <c r="H1046" s="27">
        <v>4796.3999999999996</v>
      </c>
      <c r="I1046" s="27">
        <v>234.7</v>
      </c>
      <c r="J1046" s="27">
        <v>4196.2</v>
      </c>
      <c r="K1046" s="27">
        <f t="shared" si="345"/>
        <v>38959021</v>
      </c>
      <c r="L1046" s="27">
        <v>0</v>
      </c>
      <c r="M1046" s="27">
        <v>0</v>
      </c>
      <c r="N1046" s="27">
        <v>0</v>
      </c>
      <c r="O1046" s="27">
        <f>[1]Лист1!$D$1573</f>
        <v>38959021</v>
      </c>
      <c r="P1046" s="27">
        <f>K1046/H1046</f>
        <v>8122.5546243015597</v>
      </c>
      <c r="Q1046" s="27">
        <v>9673</v>
      </c>
      <c r="R1046" s="28" t="s">
        <v>569</v>
      </c>
      <c r="S1046" s="75"/>
      <c r="T1046" s="30"/>
      <c r="U1046" s="30"/>
    </row>
    <row r="1047" spans="1:21" s="31" customFormat="1" ht="30" customHeight="1" x14ac:dyDescent="0.25">
      <c r="A1047" s="45">
        <f t="shared" si="343"/>
        <v>938</v>
      </c>
      <c r="B1047" s="59" t="s">
        <v>1027</v>
      </c>
      <c r="C1047" s="74">
        <v>1970</v>
      </c>
      <c r="D1047" s="74" t="s">
        <v>1875</v>
      </c>
      <c r="E1047" s="74" t="s">
        <v>16</v>
      </c>
      <c r="F1047" s="74">
        <v>5</v>
      </c>
      <c r="G1047" s="74">
        <v>6</v>
      </c>
      <c r="H1047" s="27">
        <v>4836.1000000000004</v>
      </c>
      <c r="I1047" s="27">
        <v>0</v>
      </c>
      <c r="J1047" s="27">
        <v>4445.8</v>
      </c>
      <c r="K1047" s="27">
        <f t="shared" si="345"/>
        <v>123895.48</v>
      </c>
      <c r="L1047" s="27">
        <v>0</v>
      </c>
      <c r="M1047" s="27">
        <v>0</v>
      </c>
      <c r="N1047" s="27">
        <v>0</v>
      </c>
      <c r="O1047" s="27">
        <f>[1]Лист1!$D$346</f>
        <v>123895.48</v>
      </c>
      <c r="P1047" s="27">
        <f t="shared" si="346"/>
        <v>25.618882984222822</v>
      </c>
      <c r="Q1047" s="27">
        <v>9673</v>
      </c>
      <c r="R1047" s="28" t="s">
        <v>570</v>
      </c>
      <c r="S1047" s="75"/>
      <c r="T1047" s="30"/>
      <c r="U1047" s="30"/>
    </row>
    <row r="1048" spans="1:21" s="31" customFormat="1" ht="30" customHeight="1" x14ac:dyDescent="0.25">
      <c r="A1048" s="45">
        <f t="shared" si="343"/>
        <v>939</v>
      </c>
      <c r="B1048" s="59" t="s">
        <v>1028</v>
      </c>
      <c r="C1048" s="74">
        <v>1969</v>
      </c>
      <c r="D1048" s="74" t="s">
        <v>1875</v>
      </c>
      <c r="E1048" s="74" t="s">
        <v>16</v>
      </c>
      <c r="F1048" s="74">
        <v>5</v>
      </c>
      <c r="G1048" s="74">
        <v>6</v>
      </c>
      <c r="H1048" s="27">
        <v>4807</v>
      </c>
      <c r="I1048" s="27">
        <v>92.4</v>
      </c>
      <c r="J1048" s="27">
        <v>4320.3</v>
      </c>
      <c r="K1048" s="27">
        <f t="shared" si="345"/>
        <v>155790.79999999999</v>
      </c>
      <c r="L1048" s="27">
        <v>0</v>
      </c>
      <c r="M1048" s="27">
        <v>0</v>
      </c>
      <c r="N1048" s="27">
        <v>0</v>
      </c>
      <c r="O1048" s="27">
        <f>[1]Лист1!$D$347</f>
        <v>155790.79999999999</v>
      </c>
      <c r="P1048" s="27">
        <f t="shared" si="346"/>
        <v>32.409153318077799</v>
      </c>
      <c r="Q1048" s="27">
        <v>9673</v>
      </c>
      <c r="R1048" s="28" t="s">
        <v>570</v>
      </c>
      <c r="S1048" s="75"/>
      <c r="T1048" s="30"/>
      <c r="U1048" s="30"/>
    </row>
    <row r="1049" spans="1:21" s="31" customFormat="1" ht="30" customHeight="1" x14ac:dyDescent="0.25">
      <c r="A1049" s="45">
        <f t="shared" si="343"/>
        <v>940</v>
      </c>
      <c r="B1049" s="59" t="s">
        <v>1067</v>
      </c>
      <c r="C1049" s="74">
        <v>1972</v>
      </c>
      <c r="D1049" s="25" t="s">
        <v>1875</v>
      </c>
      <c r="E1049" s="74" t="s">
        <v>16</v>
      </c>
      <c r="F1049" s="74">
        <v>5</v>
      </c>
      <c r="G1049" s="74">
        <v>6</v>
      </c>
      <c r="H1049" s="27">
        <v>4861.8</v>
      </c>
      <c r="I1049" s="27">
        <v>0</v>
      </c>
      <c r="J1049" s="27">
        <v>4469.8</v>
      </c>
      <c r="K1049" s="27">
        <f t="shared" si="345"/>
        <v>39580959.189999998</v>
      </c>
      <c r="L1049" s="27">
        <v>0</v>
      </c>
      <c r="M1049" s="27">
        <v>0</v>
      </c>
      <c r="N1049" s="27">
        <v>0</v>
      </c>
      <c r="O1049" s="27">
        <f>[1]Лист1!$D$1574</f>
        <v>39580959.189999998</v>
      </c>
      <c r="P1049" s="27">
        <f>K1049/H1049</f>
        <v>8141.2150211855687</v>
      </c>
      <c r="Q1049" s="27">
        <v>9673</v>
      </c>
      <c r="R1049" s="28" t="s">
        <v>569</v>
      </c>
      <c r="S1049" s="75"/>
      <c r="T1049" s="30"/>
      <c r="U1049" s="30"/>
    </row>
    <row r="1050" spans="1:21" s="53" customFormat="1" ht="30" customHeight="1" x14ac:dyDescent="0.25">
      <c r="A1050" s="45">
        <f t="shared" si="343"/>
        <v>941</v>
      </c>
      <c r="B1050" s="59" t="s">
        <v>2183</v>
      </c>
      <c r="C1050" s="26">
        <v>1990</v>
      </c>
      <c r="D1050" s="25" t="s">
        <v>1875</v>
      </c>
      <c r="E1050" s="26" t="s">
        <v>16</v>
      </c>
      <c r="F1050" s="26">
        <v>9</v>
      </c>
      <c r="G1050" s="26">
        <v>2</v>
      </c>
      <c r="H1050" s="27">
        <v>4361.5</v>
      </c>
      <c r="I1050" s="27">
        <v>0</v>
      </c>
      <c r="J1050" s="27">
        <v>3802.9</v>
      </c>
      <c r="K1050" s="27">
        <f t="shared" ref="K1050" si="347">SUM(L1050:O1050)</f>
        <v>7270000</v>
      </c>
      <c r="L1050" s="27">
        <v>0</v>
      </c>
      <c r="M1050" s="27">
        <v>0</v>
      </c>
      <c r="N1050" s="27">
        <v>0</v>
      </c>
      <c r="O1050" s="27">
        <f>[1]Лист1!$D$348</f>
        <v>7270000</v>
      </c>
      <c r="P1050" s="27">
        <f>K1050/H1050</f>
        <v>1666.8577324315029</v>
      </c>
      <c r="Q1050" s="27">
        <v>9673</v>
      </c>
      <c r="R1050" s="49" t="s">
        <v>570</v>
      </c>
      <c r="S1050" s="52"/>
      <c r="T1050" s="52"/>
      <c r="U1050" s="52"/>
    </row>
    <row r="1051" spans="1:21" ht="30" customHeight="1" x14ac:dyDescent="0.25">
      <c r="A1051" s="45">
        <f t="shared" si="343"/>
        <v>942</v>
      </c>
      <c r="B1051" s="59" t="s">
        <v>2712</v>
      </c>
      <c r="C1051" s="47">
        <v>1983</v>
      </c>
      <c r="D1051" s="47" t="s">
        <v>1875</v>
      </c>
      <c r="E1051" s="47" t="s">
        <v>16</v>
      </c>
      <c r="F1051" s="125">
        <v>4</v>
      </c>
      <c r="G1051" s="125">
        <v>2</v>
      </c>
      <c r="H1051" s="22">
        <v>3986.2</v>
      </c>
      <c r="I1051" s="12">
        <v>0</v>
      </c>
      <c r="J1051" s="22">
        <v>3783</v>
      </c>
      <c r="K1051" s="27">
        <f t="shared" ref="K1051:K1052" si="348">SUM(L1051:O1051)</f>
        <v>3569389.07</v>
      </c>
      <c r="L1051" s="27">
        <v>0</v>
      </c>
      <c r="M1051" s="27">
        <v>0</v>
      </c>
      <c r="N1051" s="27">
        <v>0</v>
      </c>
      <c r="O1051" s="27">
        <f>[1]Лист1!$D$349</f>
        <v>3569389.07</v>
      </c>
      <c r="P1051" s="27">
        <f t="shared" ref="P1051:P1052" si="349">K1051/H1051</f>
        <v>895.43652350609602</v>
      </c>
      <c r="Q1051" s="27">
        <v>9673</v>
      </c>
      <c r="R1051" s="28" t="s">
        <v>570</v>
      </c>
    </row>
    <row r="1052" spans="1:21" ht="30" customHeight="1" x14ac:dyDescent="0.25">
      <c r="A1052" s="45">
        <f t="shared" si="343"/>
        <v>943</v>
      </c>
      <c r="B1052" s="59" t="s">
        <v>2713</v>
      </c>
      <c r="C1052" s="47">
        <v>1983</v>
      </c>
      <c r="D1052" s="47" t="s">
        <v>1875</v>
      </c>
      <c r="E1052" s="47" t="s">
        <v>16</v>
      </c>
      <c r="F1052" s="125">
        <v>4</v>
      </c>
      <c r="G1052" s="125">
        <v>2</v>
      </c>
      <c r="H1052" s="22">
        <v>3863.9</v>
      </c>
      <c r="I1052" s="12">
        <v>0</v>
      </c>
      <c r="J1052" s="22">
        <v>3694</v>
      </c>
      <c r="K1052" s="27">
        <f t="shared" si="348"/>
        <v>12081703.600000001</v>
      </c>
      <c r="L1052" s="27">
        <v>0</v>
      </c>
      <c r="M1052" s="27">
        <v>0</v>
      </c>
      <c r="N1052" s="27">
        <v>0</v>
      </c>
      <c r="O1052" s="27">
        <f>[1]Лист1!$D$350</f>
        <v>12081703.600000001</v>
      </c>
      <c r="P1052" s="27">
        <f t="shared" si="349"/>
        <v>3126.8158078625224</v>
      </c>
      <c r="Q1052" s="27">
        <v>9673</v>
      </c>
      <c r="R1052" s="28" t="s">
        <v>570</v>
      </c>
    </row>
    <row r="1053" spans="1:21" s="31" customFormat="1" ht="30" customHeight="1" x14ac:dyDescent="0.25">
      <c r="A1053" s="45">
        <f t="shared" si="343"/>
        <v>944</v>
      </c>
      <c r="B1053" s="59" t="s">
        <v>1029</v>
      </c>
      <c r="C1053" s="74">
        <v>1958</v>
      </c>
      <c r="D1053" s="74" t="s">
        <v>1088</v>
      </c>
      <c r="E1053" s="74" t="s">
        <v>16</v>
      </c>
      <c r="F1053" s="74" t="s">
        <v>446</v>
      </c>
      <c r="G1053" s="74" t="s">
        <v>446</v>
      </c>
      <c r="H1053" s="27">
        <v>1756.06</v>
      </c>
      <c r="I1053" s="27">
        <v>163</v>
      </c>
      <c r="J1053" s="27">
        <v>1593.06</v>
      </c>
      <c r="K1053" s="27">
        <f t="shared" si="345"/>
        <v>72435.08</v>
      </c>
      <c r="L1053" s="27">
        <v>0</v>
      </c>
      <c r="M1053" s="27">
        <v>0</v>
      </c>
      <c r="N1053" s="27">
        <v>0</v>
      </c>
      <c r="O1053" s="27">
        <f>[1]Лист1!$D$351</f>
        <v>72435.08</v>
      </c>
      <c r="P1053" s="27">
        <f t="shared" si="346"/>
        <v>41.248636151384353</v>
      </c>
      <c r="Q1053" s="27">
        <v>9673</v>
      </c>
      <c r="R1053" s="28" t="s">
        <v>570</v>
      </c>
      <c r="S1053" s="75"/>
      <c r="T1053" s="30"/>
      <c r="U1053" s="30"/>
    </row>
    <row r="1054" spans="1:21" s="31" customFormat="1" ht="30" customHeight="1" x14ac:dyDescent="0.25">
      <c r="A1054" s="45">
        <f t="shared" si="343"/>
        <v>945</v>
      </c>
      <c r="B1054" s="59" t="s">
        <v>1030</v>
      </c>
      <c r="C1054" s="74">
        <v>1958</v>
      </c>
      <c r="D1054" s="74" t="s">
        <v>1088</v>
      </c>
      <c r="E1054" s="74" t="s">
        <v>16</v>
      </c>
      <c r="F1054" s="74">
        <v>3</v>
      </c>
      <c r="G1054" s="74">
        <v>3</v>
      </c>
      <c r="H1054" s="27">
        <v>2021.1</v>
      </c>
      <c r="I1054" s="27">
        <v>147.69999999999999</v>
      </c>
      <c r="J1054" s="27">
        <v>1169.5999999999999</v>
      </c>
      <c r="K1054" s="27">
        <f t="shared" si="345"/>
        <v>83554.509999999995</v>
      </c>
      <c r="L1054" s="27">
        <v>0</v>
      </c>
      <c r="M1054" s="27">
        <v>0</v>
      </c>
      <c r="N1054" s="27">
        <v>0</v>
      </c>
      <c r="O1054" s="27">
        <f>[1]Лист1!$D$352</f>
        <v>83554.509999999995</v>
      </c>
      <c r="P1054" s="27">
        <f t="shared" si="346"/>
        <v>41.341106328237096</v>
      </c>
      <c r="Q1054" s="27">
        <v>9673</v>
      </c>
      <c r="R1054" s="28" t="s">
        <v>570</v>
      </c>
      <c r="S1054" s="75"/>
      <c r="T1054" s="30"/>
      <c r="U1054" s="30"/>
    </row>
    <row r="1055" spans="1:21" s="31" customFormat="1" ht="30" customHeight="1" x14ac:dyDescent="0.25">
      <c r="A1055" s="45">
        <f t="shared" si="343"/>
        <v>946</v>
      </c>
      <c r="B1055" s="59" t="s">
        <v>496</v>
      </c>
      <c r="C1055" s="74">
        <v>1958</v>
      </c>
      <c r="D1055" s="74" t="s">
        <v>1088</v>
      </c>
      <c r="E1055" s="74" t="s">
        <v>16</v>
      </c>
      <c r="F1055" s="74">
        <v>3</v>
      </c>
      <c r="G1055" s="74">
        <v>3</v>
      </c>
      <c r="H1055" s="27">
        <v>1663.5</v>
      </c>
      <c r="I1055" s="27">
        <v>168.6</v>
      </c>
      <c r="J1055" s="27">
        <v>813.4</v>
      </c>
      <c r="K1055" s="27">
        <f t="shared" si="345"/>
        <v>38055.120000000003</v>
      </c>
      <c r="L1055" s="27">
        <v>0</v>
      </c>
      <c r="M1055" s="27">
        <v>0</v>
      </c>
      <c r="N1055" s="27">
        <v>0</v>
      </c>
      <c r="O1055" s="27">
        <f>[1]Лист1!$D$353</f>
        <v>38055.120000000003</v>
      </c>
      <c r="P1055" s="27">
        <f>K1055/H1055</f>
        <v>22.876537421100092</v>
      </c>
      <c r="Q1055" s="27">
        <v>9673</v>
      </c>
      <c r="R1055" s="28" t="s">
        <v>570</v>
      </c>
      <c r="S1055" s="75"/>
      <c r="T1055" s="30"/>
      <c r="U1055" s="30"/>
    </row>
    <row r="1056" spans="1:21" s="53" customFormat="1" ht="30" customHeight="1" x14ac:dyDescent="0.25">
      <c r="A1056" s="45">
        <f t="shared" si="343"/>
        <v>947</v>
      </c>
      <c r="B1056" s="59" t="s">
        <v>2184</v>
      </c>
      <c r="C1056" s="26">
        <v>1990</v>
      </c>
      <c r="D1056" s="25" t="s">
        <v>1875</v>
      </c>
      <c r="E1056" s="26" t="s">
        <v>110</v>
      </c>
      <c r="F1056" s="26">
        <v>9</v>
      </c>
      <c r="G1056" s="26">
        <v>5</v>
      </c>
      <c r="H1056" s="27">
        <v>10819.9</v>
      </c>
      <c r="I1056" s="27">
        <v>31</v>
      </c>
      <c r="J1056" s="27">
        <v>9556.15</v>
      </c>
      <c r="K1056" s="27">
        <f t="shared" ref="K1056" si="350">SUM(L1056:O1056)</f>
        <v>17875000</v>
      </c>
      <c r="L1056" s="27">
        <v>0</v>
      </c>
      <c r="M1056" s="27">
        <v>0</v>
      </c>
      <c r="N1056" s="27">
        <v>0</v>
      </c>
      <c r="O1056" s="27">
        <f>[1]Лист1!$D$354</f>
        <v>17875000</v>
      </c>
      <c r="P1056" s="27">
        <f t="shared" ref="P1056:P1062" si="351">K1056/H1056</f>
        <v>1652.0485401898354</v>
      </c>
      <c r="Q1056" s="27">
        <v>9673</v>
      </c>
      <c r="R1056" s="49" t="s">
        <v>570</v>
      </c>
      <c r="S1056" s="52"/>
      <c r="T1056" s="52"/>
      <c r="U1056" s="52"/>
    </row>
    <row r="1057" spans="1:21" s="31" customFormat="1" ht="30" customHeight="1" x14ac:dyDescent="0.25">
      <c r="A1057" s="45">
        <f t="shared" si="343"/>
        <v>948</v>
      </c>
      <c r="B1057" s="59" t="s">
        <v>1916</v>
      </c>
      <c r="C1057" s="74">
        <v>1995</v>
      </c>
      <c r="D1057" s="74" t="s">
        <v>1875</v>
      </c>
      <c r="E1057" s="74" t="s">
        <v>110</v>
      </c>
      <c r="F1057" s="74">
        <v>9</v>
      </c>
      <c r="G1057" s="74">
        <v>3</v>
      </c>
      <c r="H1057" s="27">
        <v>6487.8</v>
      </c>
      <c r="I1057" s="27">
        <v>63.6</v>
      </c>
      <c r="J1057" s="27">
        <v>5661.81</v>
      </c>
      <c r="K1057" s="27">
        <f t="shared" si="345"/>
        <v>10815834.98</v>
      </c>
      <c r="L1057" s="27">
        <v>0</v>
      </c>
      <c r="M1057" s="27">
        <v>0</v>
      </c>
      <c r="N1057" s="27">
        <v>0</v>
      </c>
      <c r="O1057" s="27">
        <f>[1]Лист1!$D$355</f>
        <v>10815834.98</v>
      </c>
      <c r="P1057" s="27">
        <f t="shared" si="351"/>
        <v>1667.1036375967201</v>
      </c>
      <c r="Q1057" s="27">
        <v>9673</v>
      </c>
      <c r="R1057" s="28" t="s">
        <v>570</v>
      </c>
      <c r="S1057" s="75"/>
      <c r="T1057" s="30"/>
      <c r="U1057" s="30"/>
    </row>
    <row r="1058" spans="1:21" s="31" customFormat="1" ht="30" customHeight="1" x14ac:dyDescent="0.25">
      <c r="A1058" s="45">
        <f t="shared" si="343"/>
        <v>949</v>
      </c>
      <c r="B1058" s="59" t="s">
        <v>1917</v>
      </c>
      <c r="C1058" s="74">
        <v>1991</v>
      </c>
      <c r="D1058" s="74" t="s">
        <v>1875</v>
      </c>
      <c r="E1058" s="74" t="s">
        <v>110</v>
      </c>
      <c r="F1058" s="74">
        <v>9</v>
      </c>
      <c r="G1058" s="74">
        <v>3</v>
      </c>
      <c r="H1058" s="27">
        <v>6530</v>
      </c>
      <c r="I1058" s="27">
        <v>0</v>
      </c>
      <c r="J1058" s="27">
        <v>5783.5</v>
      </c>
      <c r="K1058" s="27">
        <f t="shared" si="345"/>
        <v>10806942.880000001</v>
      </c>
      <c r="L1058" s="27">
        <v>0</v>
      </c>
      <c r="M1058" s="27">
        <v>0</v>
      </c>
      <c r="N1058" s="27">
        <v>0</v>
      </c>
      <c r="O1058" s="27">
        <f>[1]Лист1!$D$356</f>
        <v>10806942.880000001</v>
      </c>
      <c r="P1058" s="27">
        <f t="shared" si="351"/>
        <v>1654.9682817764167</v>
      </c>
      <c r="Q1058" s="27">
        <v>9673</v>
      </c>
      <c r="R1058" s="28" t="s">
        <v>570</v>
      </c>
      <c r="S1058" s="75"/>
      <c r="T1058" s="30"/>
      <c r="U1058" s="30"/>
    </row>
    <row r="1059" spans="1:21" s="31" customFormat="1" ht="30" customHeight="1" x14ac:dyDescent="0.25">
      <c r="A1059" s="45">
        <f t="shared" si="343"/>
        <v>950</v>
      </c>
      <c r="B1059" s="59" t="s">
        <v>1068</v>
      </c>
      <c r="C1059" s="74">
        <v>1971</v>
      </c>
      <c r="D1059" s="74">
        <v>2020</v>
      </c>
      <c r="E1059" s="74" t="s">
        <v>16</v>
      </c>
      <c r="F1059" s="74">
        <v>2</v>
      </c>
      <c r="G1059" s="74">
        <v>1</v>
      </c>
      <c r="H1059" s="27">
        <v>471.1</v>
      </c>
      <c r="I1059" s="27">
        <v>0</v>
      </c>
      <c r="J1059" s="27">
        <v>327.39999999999998</v>
      </c>
      <c r="K1059" s="27">
        <f t="shared" si="345"/>
        <v>2619341</v>
      </c>
      <c r="L1059" s="27">
        <v>0</v>
      </c>
      <c r="M1059" s="27">
        <v>0</v>
      </c>
      <c r="N1059" s="27">
        <v>0</v>
      </c>
      <c r="O1059" s="27">
        <f>[1]Лист1!$D$1575</f>
        <v>2619341</v>
      </c>
      <c r="P1059" s="27">
        <f t="shared" si="351"/>
        <v>5560.0530672893228</v>
      </c>
      <c r="Q1059" s="27">
        <v>9673</v>
      </c>
      <c r="R1059" s="28" t="s">
        <v>569</v>
      </c>
      <c r="S1059" s="75"/>
      <c r="T1059" s="30"/>
      <c r="U1059" s="30"/>
    </row>
    <row r="1060" spans="1:21" s="31" customFormat="1" ht="30" customHeight="1" x14ac:dyDescent="0.25">
      <c r="A1060" s="45">
        <f t="shared" si="343"/>
        <v>951</v>
      </c>
      <c r="B1060" s="59" t="s">
        <v>126</v>
      </c>
      <c r="C1060" s="74">
        <v>1965</v>
      </c>
      <c r="D1060" s="74" t="s">
        <v>1875</v>
      </c>
      <c r="E1060" s="74" t="s">
        <v>16</v>
      </c>
      <c r="F1060" s="74" t="s">
        <v>508</v>
      </c>
      <c r="G1060" s="74" t="s">
        <v>446</v>
      </c>
      <c r="H1060" s="27">
        <v>2711.7</v>
      </c>
      <c r="I1060" s="27">
        <v>182.9</v>
      </c>
      <c r="J1060" s="27">
        <v>2528.8000000000002</v>
      </c>
      <c r="K1060" s="27">
        <f t="shared" si="345"/>
        <v>10419540.799999999</v>
      </c>
      <c r="L1060" s="27">
        <v>0</v>
      </c>
      <c r="M1060" s="27">
        <v>0</v>
      </c>
      <c r="N1060" s="27">
        <v>0</v>
      </c>
      <c r="O1060" s="27">
        <f>[1]Лист1!$D$1576</f>
        <v>10419540.799999999</v>
      </c>
      <c r="P1060" s="27">
        <f t="shared" si="351"/>
        <v>3842.4386178412065</v>
      </c>
      <c r="Q1060" s="27">
        <v>9673</v>
      </c>
      <c r="R1060" s="28" t="s">
        <v>569</v>
      </c>
      <c r="S1060" s="75"/>
      <c r="T1060" s="30"/>
      <c r="U1060" s="30"/>
    </row>
    <row r="1061" spans="1:21" s="31" customFormat="1" ht="30" customHeight="1" x14ac:dyDescent="0.25">
      <c r="A1061" s="45">
        <f t="shared" si="343"/>
        <v>952</v>
      </c>
      <c r="B1061" s="59" t="s">
        <v>1031</v>
      </c>
      <c r="C1061" s="74">
        <v>1968</v>
      </c>
      <c r="D1061" s="74" t="s">
        <v>1875</v>
      </c>
      <c r="E1061" s="74" t="s">
        <v>16</v>
      </c>
      <c r="F1061" s="74">
        <v>4</v>
      </c>
      <c r="G1061" s="74">
        <v>3</v>
      </c>
      <c r="H1061" s="27">
        <v>2154.1999999999998</v>
      </c>
      <c r="I1061" s="27">
        <v>143.6</v>
      </c>
      <c r="J1061" s="27">
        <v>2010.6</v>
      </c>
      <c r="K1061" s="27">
        <f t="shared" si="345"/>
        <v>17685505.300000001</v>
      </c>
      <c r="L1061" s="27">
        <v>0</v>
      </c>
      <c r="M1061" s="27">
        <v>0</v>
      </c>
      <c r="N1061" s="27">
        <v>0</v>
      </c>
      <c r="O1061" s="27">
        <f>[1]Лист1!$D$357</f>
        <v>17685505.300000001</v>
      </c>
      <c r="P1061" s="27">
        <f t="shared" si="351"/>
        <v>8209.7787113545637</v>
      </c>
      <c r="Q1061" s="27">
        <v>9673</v>
      </c>
      <c r="R1061" s="28" t="s">
        <v>570</v>
      </c>
      <c r="S1061" s="75"/>
      <c r="T1061" s="30"/>
      <c r="U1061" s="30"/>
    </row>
    <row r="1062" spans="1:21" s="53" customFormat="1" ht="30" customHeight="1" x14ac:dyDescent="0.25">
      <c r="A1062" s="45">
        <f t="shared" si="343"/>
        <v>953</v>
      </c>
      <c r="B1062" s="59" t="s">
        <v>2466</v>
      </c>
      <c r="C1062" s="25">
        <v>1961</v>
      </c>
      <c r="D1062" s="25" t="s">
        <v>1875</v>
      </c>
      <c r="E1062" s="26" t="s">
        <v>16</v>
      </c>
      <c r="F1062" s="110">
        <v>3</v>
      </c>
      <c r="G1062" s="110">
        <v>3</v>
      </c>
      <c r="H1062" s="44">
        <v>1586.2</v>
      </c>
      <c r="I1062" s="44">
        <v>0</v>
      </c>
      <c r="J1062" s="44">
        <f t="shared" ref="J1062" si="352">H1062</f>
        <v>1586.2</v>
      </c>
      <c r="K1062" s="27">
        <f t="shared" ref="K1062:K1067" si="353">SUM(L1062:O1062)</f>
        <v>18655157.189999998</v>
      </c>
      <c r="L1062" s="27">
        <v>0</v>
      </c>
      <c r="M1062" s="27">
        <v>0</v>
      </c>
      <c r="N1062" s="27">
        <v>0</v>
      </c>
      <c r="O1062" s="27">
        <f>[1]Лист1!$D$358</f>
        <v>18655157.189999998</v>
      </c>
      <c r="P1062" s="27">
        <f t="shared" si="351"/>
        <v>11760.911102004789</v>
      </c>
      <c r="Q1062" s="48">
        <v>9673</v>
      </c>
      <c r="R1062" s="49" t="s">
        <v>570</v>
      </c>
      <c r="S1062" s="52"/>
      <c r="T1062" s="52"/>
      <c r="U1062" s="52"/>
    </row>
    <row r="1063" spans="1:21" s="31" customFormat="1" ht="30" customHeight="1" x14ac:dyDescent="0.25">
      <c r="A1063" s="45">
        <f t="shared" si="343"/>
        <v>954</v>
      </c>
      <c r="B1063" s="59" t="s">
        <v>112</v>
      </c>
      <c r="C1063" s="74">
        <v>1962</v>
      </c>
      <c r="D1063" s="74" t="s">
        <v>1875</v>
      </c>
      <c r="E1063" s="74" t="s">
        <v>16</v>
      </c>
      <c r="F1063" s="74">
        <v>3</v>
      </c>
      <c r="G1063" s="74">
        <v>3</v>
      </c>
      <c r="H1063" s="27">
        <v>1580.3</v>
      </c>
      <c r="I1063" s="27">
        <v>0</v>
      </c>
      <c r="J1063" s="27">
        <v>971.7</v>
      </c>
      <c r="K1063" s="27">
        <f t="shared" si="353"/>
        <v>28408.98</v>
      </c>
      <c r="L1063" s="27">
        <v>0</v>
      </c>
      <c r="M1063" s="27">
        <v>0</v>
      </c>
      <c r="N1063" s="27">
        <v>0</v>
      </c>
      <c r="O1063" s="27">
        <f>[1]Лист1!$D$359</f>
        <v>28408.98</v>
      </c>
      <c r="P1063" s="27">
        <f t="shared" si="346"/>
        <v>17.976953742960198</v>
      </c>
      <c r="Q1063" s="27">
        <v>9673</v>
      </c>
      <c r="R1063" s="28" t="s">
        <v>570</v>
      </c>
      <c r="S1063" s="75"/>
      <c r="T1063" s="30"/>
      <c r="U1063" s="30"/>
    </row>
    <row r="1064" spans="1:21" s="31" customFormat="1" ht="30" customHeight="1" x14ac:dyDescent="0.25">
      <c r="A1064" s="45">
        <f t="shared" si="343"/>
        <v>955</v>
      </c>
      <c r="B1064" s="59" t="s">
        <v>113</v>
      </c>
      <c r="C1064" s="74">
        <v>1962</v>
      </c>
      <c r="D1064" s="74" t="s">
        <v>1875</v>
      </c>
      <c r="E1064" s="74" t="s">
        <v>16</v>
      </c>
      <c r="F1064" s="74">
        <v>3</v>
      </c>
      <c r="G1064" s="74">
        <v>2</v>
      </c>
      <c r="H1064" s="27">
        <v>1030.2</v>
      </c>
      <c r="I1064" s="27">
        <v>322.2</v>
      </c>
      <c r="J1064" s="27">
        <v>413.6</v>
      </c>
      <c r="K1064" s="27">
        <f t="shared" si="353"/>
        <v>18562.38</v>
      </c>
      <c r="L1064" s="27">
        <v>0</v>
      </c>
      <c r="M1064" s="27">
        <v>0</v>
      </c>
      <c r="N1064" s="27">
        <v>0</v>
      </c>
      <c r="O1064" s="27">
        <f>[1]Лист1!$D$360</f>
        <v>18562.38</v>
      </c>
      <c r="P1064" s="27">
        <f t="shared" si="346"/>
        <v>18.018229470005824</v>
      </c>
      <c r="Q1064" s="27">
        <v>9673</v>
      </c>
      <c r="R1064" s="28" t="s">
        <v>570</v>
      </c>
      <c r="S1064" s="75"/>
      <c r="T1064" s="30"/>
      <c r="U1064" s="30"/>
    </row>
    <row r="1065" spans="1:21" s="53" customFormat="1" ht="30" customHeight="1" x14ac:dyDescent="0.25">
      <c r="A1065" s="273">
        <f>A1064+1</f>
        <v>956</v>
      </c>
      <c r="B1065" s="275" t="s">
        <v>2467</v>
      </c>
      <c r="C1065" s="277">
        <v>1965</v>
      </c>
      <c r="D1065" s="277" t="s">
        <v>1875</v>
      </c>
      <c r="E1065" s="279" t="s">
        <v>16</v>
      </c>
      <c r="F1065" s="285">
        <v>5</v>
      </c>
      <c r="G1065" s="285">
        <v>4</v>
      </c>
      <c r="H1065" s="291">
        <v>3455.5</v>
      </c>
      <c r="I1065" s="291">
        <v>0</v>
      </c>
      <c r="J1065" s="291">
        <v>3455.5</v>
      </c>
      <c r="K1065" s="27">
        <f t="shared" si="353"/>
        <v>22570400.16</v>
      </c>
      <c r="L1065" s="27">
        <v>0</v>
      </c>
      <c r="M1065" s="27">
        <v>0</v>
      </c>
      <c r="N1065" s="27">
        <v>0</v>
      </c>
      <c r="O1065" s="27">
        <f>[1]Лист1!$D$361</f>
        <v>22570400.16</v>
      </c>
      <c r="P1065" s="27">
        <f t="shared" si="346"/>
        <v>6531.7320677181306</v>
      </c>
      <c r="Q1065" s="48">
        <v>9673</v>
      </c>
      <c r="R1065" s="49" t="s">
        <v>570</v>
      </c>
      <c r="S1065" s="52"/>
      <c r="T1065" s="52"/>
      <c r="U1065" s="52"/>
    </row>
    <row r="1066" spans="1:21" s="53" customFormat="1" ht="30" customHeight="1" x14ac:dyDescent="0.25">
      <c r="A1066" s="274"/>
      <c r="B1066" s="276"/>
      <c r="C1066" s="278"/>
      <c r="D1066" s="278"/>
      <c r="E1066" s="280"/>
      <c r="F1066" s="286"/>
      <c r="G1066" s="286"/>
      <c r="H1066" s="292"/>
      <c r="I1066" s="292"/>
      <c r="J1066" s="292"/>
      <c r="K1066" s="27">
        <f t="shared" ref="K1066" si="354">SUM(L1066:O1066)</f>
        <v>9568801</v>
      </c>
      <c r="L1066" s="27">
        <v>0</v>
      </c>
      <c r="M1066" s="27">
        <v>0</v>
      </c>
      <c r="N1066" s="27">
        <v>0</v>
      </c>
      <c r="O1066" s="27">
        <f>[1]Лист1!$D$2423</f>
        <v>9568801</v>
      </c>
      <c r="P1066" s="27">
        <f>K1066/H1065</f>
        <v>2769.1509188250616</v>
      </c>
      <c r="Q1066" s="48">
        <v>9673</v>
      </c>
      <c r="R1066" s="49" t="s">
        <v>568</v>
      </c>
      <c r="S1066" s="52"/>
      <c r="T1066" s="52"/>
      <c r="U1066" s="52"/>
    </row>
    <row r="1067" spans="1:21" s="53" customFormat="1" ht="30" customHeight="1" x14ac:dyDescent="0.25">
      <c r="A1067" s="45">
        <f>A1065+1</f>
        <v>957</v>
      </c>
      <c r="B1067" s="59" t="s">
        <v>2468</v>
      </c>
      <c r="C1067" s="25">
        <v>1965</v>
      </c>
      <c r="D1067" s="25" t="s">
        <v>1875</v>
      </c>
      <c r="E1067" s="26" t="s">
        <v>16</v>
      </c>
      <c r="F1067" s="110">
        <v>5</v>
      </c>
      <c r="G1067" s="110">
        <v>4</v>
      </c>
      <c r="H1067" s="44">
        <v>3406.5</v>
      </c>
      <c r="I1067" s="44">
        <v>0</v>
      </c>
      <c r="J1067" s="44">
        <v>3406.5</v>
      </c>
      <c r="K1067" s="27">
        <f t="shared" si="353"/>
        <v>31720052.009999998</v>
      </c>
      <c r="L1067" s="27">
        <v>0</v>
      </c>
      <c r="M1067" s="27">
        <v>0</v>
      </c>
      <c r="N1067" s="27">
        <v>0</v>
      </c>
      <c r="O1067" s="27">
        <f>[1]Лист1!$D$362</f>
        <v>31720052.009999998</v>
      </c>
      <c r="P1067" s="27">
        <f t="shared" si="346"/>
        <v>9311.6254249229405</v>
      </c>
      <c r="Q1067" s="48">
        <v>9673</v>
      </c>
      <c r="R1067" s="49" t="s">
        <v>570</v>
      </c>
      <c r="S1067" s="52"/>
      <c r="T1067" s="52"/>
      <c r="U1067" s="52"/>
    </row>
    <row r="1068" spans="1:21" s="31" customFormat="1" ht="30" customHeight="1" x14ac:dyDescent="0.25">
      <c r="A1068" s="45">
        <f>A1067+1</f>
        <v>958</v>
      </c>
      <c r="B1068" s="59" t="s">
        <v>129</v>
      </c>
      <c r="C1068" s="74">
        <v>1965</v>
      </c>
      <c r="D1068" s="74" t="s">
        <v>1875</v>
      </c>
      <c r="E1068" s="74" t="s">
        <v>16</v>
      </c>
      <c r="F1068" s="74">
        <v>5</v>
      </c>
      <c r="G1068" s="74">
        <v>4</v>
      </c>
      <c r="H1068" s="27">
        <v>3410.1</v>
      </c>
      <c r="I1068" s="27">
        <v>0</v>
      </c>
      <c r="J1068" s="27">
        <v>2091.4</v>
      </c>
      <c r="K1068" s="27">
        <f t="shared" si="345"/>
        <v>24664372.399999999</v>
      </c>
      <c r="L1068" s="27">
        <v>0</v>
      </c>
      <c r="M1068" s="27">
        <v>0</v>
      </c>
      <c r="N1068" s="27">
        <v>0</v>
      </c>
      <c r="O1068" s="27">
        <f>[1]Лист1!$D$1577</f>
        <v>24664372.399999999</v>
      </c>
      <c r="P1068" s="27">
        <f>K1068/H1068</f>
        <v>7232.7416791296437</v>
      </c>
      <c r="Q1068" s="27">
        <v>9673</v>
      </c>
      <c r="R1068" s="28" t="s">
        <v>569</v>
      </c>
      <c r="S1068" s="75"/>
      <c r="T1068" s="30"/>
      <c r="U1068" s="30"/>
    </row>
    <row r="1069" spans="1:21" s="31" customFormat="1" ht="30" customHeight="1" x14ac:dyDescent="0.25">
      <c r="A1069" s="264">
        <f t="shared" ref="A1069:A1079" si="355">A1068+1</f>
        <v>959</v>
      </c>
      <c r="B1069" s="265" t="s">
        <v>1069</v>
      </c>
      <c r="C1069" s="74">
        <v>1972</v>
      </c>
      <c r="D1069" s="74" t="s">
        <v>1875</v>
      </c>
      <c r="E1069" s="74" t="s">
        <v>16</v>
      </c>
      <c r="F1069" s="74">
        <v>2</v>
      </c>
      <c r="G1069" s="74">
        <v>2</v>
      </c>
      <c r="H1069" s="262">
        <v>704.8</v>
      </c>
      <c r="I1069" s="262">
        <v>0</v>
      </c>
      <c r="J1069" s="262">
        <v>474.5</v>
      </c>
      <c r="K1069" s="262">
        <f t="shared" si="345"/>
        <v>7488122</v>
      </c>
      <c r="L1069" s="262">
        <v>0</v>
      </c>
      <c r="M1069" s="262">
        <v>0</v>
      </c>
      <c r="N1069" s="262">
        <v>0</v>
      </c>
      <c r="O1069" s="262">
        <f>[1]Лист1!$D$1578</f>
        <v>7488122</v>
      </c>
      <c r="P1069" s="262">
        <f>K1069/H1069</f>
        <v>10624.463677639047</v>
      </c>
      <c r="Q1069" s="262">
        <v>9673</v>
      </c>
      <c r="R1069" s="260" t="s">
        <v>569</v>
      </c>
      <c r="S1069" s="75"/>
      <c r="T1069" s="30"/>
      <c r="U1069" s="30"/>
    </row>
    <row r="1070" spans="1:21" s="31" customFormat="1" ht="30" customHeight="1" x14ac:dyDescent="0.25">
      <c r="A1070" s="45">
        <f t="shared" si="355"/>
        <v>960</v>
      </c>
      <c r="B1070" s="59" t="s">
        <v>111</v>
      </c>
      <c r="C1070" s="74">
        <v>1969</v>
      </c>
      <c r="D1070" s="74" t="s">
        <v>1875</v>
      </c>
      <c r="E1070" s="74" t="s">
        <v>16</v>
      </c>
      <c r="F1070" s="74">
        <v>2</v>
      </c>
      <c r="G1070" s="74">
        <v>2</v>
      </c>
      <c r="H1070" s="27">
        <v>671.2</v>
      </c>
      <c r="I1070" s="27">
        <v>0</v>
      </c>
      <c r="J1070" s="27">
        <v>439.8</v>
      </c>
      <c r="K1070" s="27">
        <f t="shared" si="345"/>
        <v>4186379.6</v>
      </c>
      <c r="L1070" s="27">
        <v>0</v>
      </c>
      <c r="M1070" s="27">
        <v>0</v>
      </c>
      <c r="N1070" s="27">
        <v>0</v>
      </c>
      <c r="O1070" s="27">
        <f>[1]Лист1!$D$1579</f>
        <v>4186379.6</v>
      </c>
      <c r="P1070" s="27">
        <f>K1070/H1070</f>
        <v>6237.1567342073895</v>
      </c>
      <c r="Q1070" s="27">
        <v>9673</v>
      </c>
      <c r="R1070" s="28" t="s">
        <v>569</v>
      </c>
      <c r="S1070" s="75"/>
      <c r="T1070" s="30"/>
      <c r="U1070" s="30"/>
    </row>
    <row r="1071" spans="1:21" s="31" customFormat="1" ht="30" customHeight="1" x14ac:dyDescent="0.25">
      <c r="A1071" s="45">
        <f t="shared" si="355"/>
        <v>961</v>
      </c>
      <c r="B1071" s="59" t="s">
        <v>519</v>
      </c>
      <c r="C1071" s="74">
        <v>1971</v>
      </c>
      <c r="D1071" s="74" t="s">
        <v>1875</v>
      </c>
      <c r="E1071" s="74" t="s">
        <v>16</v>
      </c>
      <c r="F1071" s="74">
        <v>5</v>
      </c>
      <c r="G1071" s="74">
        <v>3</v>
      </c>
      <c r="H1071" s="27">
        <v>3851.7</v>
      </c>
      <c r="I1071" s="27">
        <v>0</v>
      </c>
      <c r="J1071" s="27">
        <v>2060.1999999999998</v>
      </c>
      <c r="K1071" s="27">
        <f t="shared" si="345"/>
        <v>39265.79</v>
      </c>
      <c r="L1071" s="27">
        <v>0</v>
      </c>
      <c r="M1071" s="27">
        <v>0</v>
      </c>
      <c r="N1071" s="27">
        <v>0</v>
      </c>
      <c r="O1071" s="27">
        <f>[1]Лист1!$D$363</f>
        <v>39265.79</v>
      </c>
      <c r="P1071" s="27">
        <f t="shared" si="346"/>
        <v>10.194405067892101</v>
      </c>
      <c r="Q1071" s="27">
        <v>9673</v>
      </c>
      <c r="R1071" s="28" t="s">
        <v>570</v>
      </c>
      <c r="S1071" s="75"/>
      <c r="T1071" s="30"/>
      <c r="U1071" s="30"/>
    </row>
    <row r="1072" spans="1:21" s="31" customFormat="1" ht="30" customHeight="1" x14ac:dyDescent="0.25">
      <c r="A1072" s="45">
        <f t="shared" si="355"/>
        <v>962</v>
      </c>
      <c r="B1072" s="59" t="s">
        <v>2714</v>
      </c>
      <c r="C1072" s="47">
        <v>1959</v>
      </c>
      <c r="D1072" s="46" t="s">
        <v>1875</v>
      </c>
      <c r="E1072" s="47" t="s">
        <v>16</v>
      </c>
      <c r="F1072" s="125">
        <v>2</v>
      </c>
      <c r="G1072" s="125">
        <v>2</v>
      </c>
      <c r="H1072" s="22">
        <v>803.4</v>
      </c>
      <c r="I1072" s="12">
        <v>158.69999999999999</v>
      </c>
      <c r="J1072" s="179">
        <v>453.5</v>
      </c>
      <c r="K1072" s="27">
        <f t="shared" ref="K1072:K1073" si="356">SUM(L1072:O1072)</f>
        <v>6126798.4100000001</v>
      </c>
      <c r="L1072" s="27">
        <v>0</v>
      </c>
      <c r="M1072" s="27">
        <v>0</v>
      </c>
      <c r="N1072" s="27">
        <v>0</v>
      </c>
      <c r="O1072" s="27">
        <f>[1]Лист1!$D$364</f>
        <v>6126798.4100000001</v>
      </c>
      <c r="P1072" s="27">
        <f t="shared" si="346"/>
        <v>7626.0871421458805</v>
      </c>
      <c r="Q1072" s="27">
        <v>9673</v>
      </c>
      <c r="R1072" s="28" t="s">
        <v>570</v>
      </c>
      <c r="S1072" s="75"/>
      <c r="T1072" s="30"/>
      <c r="U1072" s="30"/>
    </row>
    <row r="1073" spans="1:21" s="31" customFormat="1" ht="30" customHeight="1" x14ac:dyDescent="0.25">
      <c r="A1073" s="45">
        <f t="shared" si="355"/>
        <v>963</v>
      </c>
      <c r="B1073" s="59" t="s">
        <v>2715</v>
      </c>
      <c r="C1073" s="47">
        <v>1959</v>
      </c>
      <c r="D1073" s="46" t="s">
        <v>1875</v>
      </c>
      <c r="E1073" s="47" t="s">
        <v>16</v>
      </c>
      <c r="F1073" s="125">
        <v>2</v>
      </c>
      <c r="G1073" s="125">
        <v>2</v>
      </c>
      <c r="H1073" s="22">
        <v>640.1</v>
      </c>
      <c r="I1073" s="12">
        <v>158.69999999999999</v>
      </c>
      <c r="J1073" s="44">
        <v>453.5</v>
      </c>
      <c r="K1073" s="27">
        <f t="shared" si="356"/>
        <v>1890229</v>
      </c>
      <c r="L1073" s="27">
        <v>0</v>
      </c>
      <c r="M1073" s="27">
        <v>0</v>
      </c>
      <c r="N1073" s="27">
        <v>0</v>
      </c>
      <c r="O1073" s="27">
        <f>[1]Лист1!$D$365</f>
        <v>1890229</v>
      </c>
      <c r="P1073" s="27">
        <f t="shared" si="346"/>
        <v>2953.0214029057956</v>
      </c>
      <c r="Q1073" s="27">
        <v>9673</v>
      </c>
      <c r="R1073" s="28" t="s">
        <v>570</v>
      </c>
      <c r="S1073" s="75"/>
      <c r="T1073" s="30"/>
      <c r="U1073" s="30"/>
    </row>
    <row r="1074" spans="1:21" s="31" customFormat="1" ht="30" customHeight="1" x14ac:dyDescent="0.25">
      <c r="A1074" s="45">
        <f t="shared" si="355"/>
        <v>964</v>
      </c>
      <c r="B1074" s="59" t="s">
        <v>1070</v>
      </c>
      <c r="C1074" s="74">
        <v>1970</v>
      </c>
      <c r="D1074" s="74" t="s">
        <v>1875</v>
      </c>
      <c r="E1074" s="74" t="s">
        <v>16</v>
      </c>
      <c r="F1074" s="74" t="s">
        <v>445</v>
      </c>
      <c r="G1074" s="74" t="s">
        <v>445</v>
      </c>
      <c r="H1074" s="27">
        <v>553.5</v>
      </c>
      <c r="I1074" s="27">
        <v>48.6</v>
      </c>
      <c r="J1074" s="27">
        <v>504.9</v>
      </c>
      <c r="K1074" s="27">
        <f t="shared" si="345"/>
        <v>5385159.5</v>
      </c>
      <c r="L1074" s="27">
        <v>0</v>
      </c>
      <c r="M1074" s="27">
        <v>0</v>
      </c>
      <c r="N1074" s="27">
        <v>0</v>
      </c>
      <c r="O1074" s="27">
        <f>[1]Лист1!$D$1580</f>
        <v>5385159.5</v>
      </c>
      <c r="P1074" s="27">
        <f>K1074/H1074</f>
        <v>9729.2854561878958</v>
      </c>
      <c r="Q1074" s="27">
        <v>9673</v>
      </c>
      <c r="R1074" s="28" t="s">
        <v>569</v>
      </c>
      <c r="S1074" s="75"/>
      <c r="T1074" s="30"/>
      <c r="U1074" s="30"/>
    </row>
    <row r="1075" spans="1:21" s="31" customFormat="1" ht="30" customHeight="1" x14ac:dyDescent="0.25">
      <c r="A1075" s="45">
        <f t="shared" si="355"/>
        <v>965</v>
      </c>
      <c r="B1075" s="59" t="s">
        <v>1034</v>
      </c>
      <c r="C1075" s="74">
        <v>1958</v>
      </c>
      <c r="D1075" s="74" t="s">
        <v>1875</v>
      </c>
      <c r="E1075" s="74" t="s">
        <v>16</v>
      </c>
      <c r="F1075" s="74">
        <v>3</v>
      </c>
      <c r="G1075" s="74">
        <v>4</v>
      </c>
      <c r="H1075" s="27">
        <v>1633.9</v>
      </c>
      <c r="I1075" s="27">
        <v>319.10000000000002</v>
      </c>
      <c r="J1075" s="27">
        <v>892.8</v>
      </c>
      <c r="K1075" s="27">
        <f>SUM(L1075:O1075)</f>
        <v>75252.53</v>
      </c>
      <c r="L1075" s="27">
        <v>0</v>
      </c>
      <c r="M1075" s="27">
        <v>0</v>
      </c>
      <c r="N1075" s="27">
        <v>0</v>
      </c>
      <c r="O1075" s="27">
        <f>[1]Лист1!$D$366</f>
        <v>75252.53</v>
      </c>
      <c r="P1075" s="27">
        <f>K1075/H1075</f>
        <v>46.056998592325108</v>
      </c>
      <c r="Q1075" s="27">
        <v>9673</v>
      </c>
      <c r="R1075" s="28" t="s">
        <v>570</v>
      </c>
      <c r="S1075" s="75"/>
      <c r="T1075" s="30"/>
      <c r="U1075" s="30"/>
    </row>
    <row r="1076" spans="1:21" s="31" customFormat="1" ht="30" customHeight="1" x14ac:dyDescent="0.25">
      <c r="A1076" s="45">
        <f t="shared" si="355"/>
        <v>966</v>
      </c>
      <c r="B1076" s="59" t="s">
        <v>1035</v>
      </c>
      <c r="C1076" s="74">
        <v>1960</v>
      </c>
      <c r="D1076" s="74" t="s">
        <v>1875</v>
      </c>
      <c r="E1076" s="74" t="s">
        <v>16</v>
      </c>
      <c r="F1076" s="74">
        <v>3</v>
      </c>
      <c r="G1076" s="74">
        <v>3</v>
      </c>
      <c r="H1076" s="27">
        <v>1596.8</v>
      </c>
      <c r="I1076" s="27">
        <v>0</v>
      </c>
      <c r="J1076" s="27">
        <v>984.4</v>
      </c>
      <c r="K1076" s="27">
        <f>SUM(L1076:O1076)</f>
        <v>28402.79</v>
      </c>
      <c r="L1076" s="27">
        <v>0</v>
      </c>
      <c r="M1076" s="27">
        <v>0</v>
      </c>
      <c r="N1076" s="27">
        <v>0</v>
      </c>
      <c r="O1076" s="27">
        <f>[1]Лист1!$D$367</f>
        <v>28402.79</v>
      </c>
      <c r="P1076" s="27">
        <f>K1076/H1076</f>
        <v>17.787318386773549</v>
      </c>
      <c r="Q1076" s="27">
        <v>9673</v>
      </c>
      <c r="R1076" s="28" t="s">
        <v>570</v>
      </c>
      <c r="S1076" s="75"/>
      <c r="T1076" s="30"/>
      <c r="U1076" s="30"/>
    </row>
    <row r="1077" spans="1:21" s="31" customFormat="1" ht="30" customHeight="1" x14ac:dyDescent="0.25">
      <c r="A1077" s="45">
        <f t="shared" si="355"/>
        <v>967</v>
      </c>
      <c r="B1077" s="59" t="s">
        <v>1036</v>
      </c>
      <c r="C1077" s="74">
        <v>1960</v>
      </c>
      <c r="D1077" s="74" t="s">
        <v>1875</v>
      </c>
      <c r="E1077" s="74" t="s">
        <v>16</v>
      </c>
      <c r="F1077" s="74">
        <v>2</v>
      </c>
      <c r="G1077" s="74">
        <v>2</v>
      </c>
      <c r="H1077" s="27">
        <v>666.5</v>
      </c>
      <c r="I1077" s="27">
        <v>0</v>
      </c>
      <c r="J1077" s="27">
        <v>416.2</v>
      </c>
      <c r="K1077" s="27">
        <f>SUM(L1077:O1077)</f>
        <v>14398.8</v>
      </c>
      <c r="L1077" s="27">
        <v>0</v>
      </c>
      <c r="M1077" s="27">
        <v>0</v>
      </c>
      <c r="N1077" s="27">
        <v>0</v>
      </c>
      <c r="O1077" s="27">
        <f>[1]Лист1!$D$368</f>
        <v>14398.8</v>
      </c>
      <c r="P1077" s="27">
        <f>K1077/H1077</f>
        <v>21.603600900225054</v>
      </c>
      <c r="Q1077" s="27">
        <v>9673</v>
      </c>
      <c r="R1077" s="28" t="s">
        <v>570</v>
      </c>
      <c r="S1077" s="75"/>
      <c r="T1077" s="30"/>
      <c r="U1077" s="30"/>
    </row>
    <row r="1078" spans="1:21" s="31" customFormat="1" ht="30" customHeight="1" x14ac:dyDescent="0.25">
      <c r="A1078" s="45">
        <f t="shared" si="355"/>
        <v>968</v>
      </c>
      <c r="B1078" s="59" t="s">
        <v>1032</v>
      </c>
      <c r="C1078" s="74">
        <v>1960</v>
      </c>
      <c r="D1078" s="74" t="s">
        <v>1875</v>
      </c>
      <c r="E1078" s="74" t="s">
        <v>16</v>
      </c>
      <c r="F1078" s="74">
        <v>2</v>
      </c>
      <c r="G1078" s="74">
        <v>2</v>
      </c>
      <c r="H1078" s="27">
        <v>323.10000000000002</v>
      </c>
      <c r="I1078" s="27">
        <v>0</v>
      </c>
      <c r="J1078" s="27">
        <v>209.5</v>
      </c>
      <c r="K1078" s="27">
        <f t="shared" si="345"/>
        <v>7439.4</v>
      </c>
      <c r="L1078" s="27">
        <v>0</v>
      </c>
      <c r="M1078" s="27">
        <v>0</v>
      </c>
      <c r="N1078" s="27">
        <v>0</v>
      </c>
      <c r="O1078" s="27">
        <f>[1]Лист1!$D$369</f>
        <v>7439.4</v>
      </c>
      <c r="P1078" s="27">
        <f t="shared" si="346"/>
        <v>23.025069637883007</v>
      </c>
      <c r="Q1078" s="27">
        <v>9673</v>
      </c>
      <c r="R1078" s="28" t="s">
        <v>570</v>
      </c>
      <c r="S1078" s="75"/>
      <c r="T1078" s="30"/>
      <c r="U1078" s="30"/>
    </row>
    <row r="1079" spans="1:21" s="31" customFormat="1" ht="30" customHeight="1" x14ac:dyDescent="0.25">
      <c r="A1079" s="45">
        <f t="shared" si="355"/>
        <v>969</v>
      </c>
      <c r="B1079" s="59" t="s">
        <v>1033</v>
      </c>
      <c r="C1079" s="74">
        <v>1962</v>
      </c>
      <c r="D1079" s="74" t="s">
        <v>1875</v>
      </c>
      <c r="E1079" s="74" t="s">
        <v>16</v>
      </c>
      <c r="F1079" s="74" t="s">
        <v>445</v>
      </c>
      <c r="G1079" s="74" t="s">
        <v>445</v>
      </c>
      <c r="H1079" s="27">
        <v>615</v>
      </c>
      <c r="I1079" s="27">
        <v>42.9</v>
      </c>
      <c r="J1079" s="27">
        <v>572.1</v>
      </c>
      <c r="K1079" s="27">
        <f t="shared" si="345"/>
        <v>26389.31</v>
      </c>
      <c r="L1079" s="27">
        <v>0</v>
      </c>
      <c r="M1079" s="27">
        <v>0</v>
      </c>
      <c r="N1079" s="27">
        <v>0</v>
      </c>
      <c r="O1079" s="27">
        <f>[1]Лист1!$D$370</f>
        <v>26389.31</v>
      </c>
      <c r="P1079" s="27">
        <f t="shared" si="346"/>
        <v>42.90944715447155</v>
      </c>
      <c r="Q1079" s="27">
        <v>9673</v>
      </c>
      <c r="R1079" s="28" t="s">
        <v>570</v>
      </c>
      <c r="S1079" s="75"/>
      <c r="T1079" s="30"/>
      <c r="U1079" s="30"/>
    </row>
    <row r="1080" spans="1:21" s="53" customFormat="1" ht="30" customHeight="1" x14ac:dyDescent="0.25">
      <c r="A1080" s="273">
        <f>A1079+1</f>
        <v>970</v>
      </c>
      <c r="B1080" s="275" t="s">
        <v>2469</v>
      </c>
      <c r="C1080" s="277">
        <v>1963</v>
      </c>
      <c r="D1080" s="277" t="s">
        <v>1875</v>
      </c>
      <c r="E1080" s="279" t="s">
        <v>16</v>
      </c>
      <c r="F1080" s="285">
        <v>2</v>
      </c>
      <c r="G1080" s="285">
        <v>2</v>
      </c>
      <c r="H1080" s="291">
        <v>605.6</v>
      </c>
      <c r="I1080" s="291">
        <v>0</v>
      </c>
      <c r="J1080" s="291">
        <f t="shared" ref="J1080" si="357">H1080</f>
        <v>605.6</v>
      </c>
      <c r="K1080" s="27">
        <f t="shared" ref="K1080:K1087" si="358">SUM(L1080:O1080)</f>
        <v>6115951.7400000002</v>
      </c>
      <c r="L1080" s="27">
        <v>0</v>
      </c>
      <c r="M1080" s="27">
        <v>0</v>
      </c>
      <c r="N1080" s="27">
        <v>0</v>
      </c>
      <c r="O1080" s="27">
        <f>[1]Лист1!$D$371</f>
        <v>6115951.7400000002</v>
      </c>
      <c r="P1080" s="27">
        <f t="shared" si="346"/>
        <v>10098.995607661824</v>
      </c>
      <c r="Q1080" s="48">
        <v>9673</v>
      </c>
      <c r="R1080" s="49" t="s">
        <v>570</v>
      </c>
      <c r="S1080" s="52"/>
      <c r="T1080" s="52"/>
      <c r="U1080" s="52"/>
    </row>
    <row r="1081" spans="1:21" s="53" customFormat="1" ht="30" customHeight="1" x14ac:dyDescent="0.25">
      <c r="A1081" s="274"/>
      <c r="B1081" s="276"/>
      <c r="C1081" s="278"/>
      <c r="D1081" s="278"/>
      <c r="E1081" s="280"/>
      <c r="F1081" s="286"/>
      <c r="G1081" s="286"/>
      <c r="H1081" s="292"/>
      <c r="I1081" s="292"/>
      <c r="J1081" s="292"/>
      <c r="K1081" s="27">
        <f t="shared" ref="K1081" si="359">SUM(L1081:O1081)</f>
        <v>2213090</v>
      </c>
      <c r="L1081" s="27">
        <v>0</v>
      </c>
      <c r="M1081" s="27">
        <v>0</v>
      </c>
      <c r="N1081" s="27">
        <v>0</v>
      </c>
      <c r="O1081" s="27">
        <f>[1]Лист1!$D$2424</f>
        <v>2213090</v>
      </c>
      <c r="P1081" s="27">
        <f>K1081/H1080</f>
        <v>3654.3758256274768</v>
      </c>
      <c r="Q1081" s="48">
        <v>9673</v>
      </c>
      <c r="R1081" s="49" t="s">
        <v>568</v>
      </c>
      <c r="S1081" s="52"/>
      <c r="T1081" s="52"/>
      <c r="U1081" s="52"/>
    </row>
    <row r="1082" spans="1:21" s="31" customFormat="1" ht="30" customHeight="1" x14ac:dyDescent="0.25">
      <c r="A1082" s="45">
        <f>A1080+1</f>
        <v>971</v>
      </c>
      <c r="B1082" s="59" t="s">
        <v>1082</v>
      </c>
      <c r="C1082" s="74">
        <v>1971</v>
      </c>
      <c r="D1082" s="74" t="s">
        <v>1875</v>
      </c>
      <c r="E1082" s="74" t="s">
        <v>16</v>
      </c>
      <c r="F1082" s="74" t="s">
        <v>446</v>
      </c>
      <c r="G1082" s="74" t="s">
        <v>1090</v>
      </c>
      <c r="H1082" s="27">
        <v>579.20000000000005</v>
      </c>
      <c r="I1082" s="27">
        <v>53.8</v>
      </c>
      <c r="J1082" s="27">
        <v>525.4</v>
      </c>
      <c r="K1082" s="27">
        <f t="shared" si="358"/>
        <v>6142740.8000000007</v>
      </c>
      <c r="L1082" s="27">
        <v>0</v>
      </c>
      <c r="M1082" s="27">
        <v>0</v>
      </c>
      <c r="N1082" s="27">
        <v>0</v>
      </c>
      <c r="O1082" s="27">
        <f>[1]Лист1!$D$2425</f>
        <v>6142740.8000000007</v>
      </c>
      <c r="P1082" s="27">
        <f t="shared" si="346"/>
        <v>10605.560773480664</v>
      </c>
      <c r="Q1082" s="27">
        <v>9673</v>
      </c>
      <c r="R1082" s="28" t="s">
        <v>568</v>
      </c>
      <c r="S1082" s="75"/>
      <c r="T1082" s="30"/>
      <c r="U1082" s="30"/>
    </row>
    <row r="1083" spans="1:21" s="31" customFormat="1" ht="37.5" customHeight="1" x14ac:dyDescent="0.25">
      <c r="A1083" s="45">
        <f>A1082+1</f>
        <v>972</v>
      </c>
      <c r="B1083" s="59" t="s">
        <v>2653</v>
      </c>
      <c r="C1083" s="74">
        <v>1991</v>
      </c>
      <c r="D1083" s="74" t="s">
        <v>1875</v>
      </c>
      <c r="E1083" s="74" t="s">
        <v>110</v>
      </c>
      <c r="F1083" s="74">
        <v>9</v>
      </c>
      <c r="G1083" s="74">
        <v>2</v>
      </c>
      <c r="H1083" s="27">
        <v>4389.6000000000004</v>
      </c>
      <c r="I1083" s="27">
        <v>0</v>
      </c>
      <c r="J1083" s="27">
        <v>3855.8</v>
      </c>
      <c r="K1083" s="27">
        <f t="shared" si="358"/>
        <v>7229319.6699999999</v>
      </c>
      <c r="L1083" s="27">
        <v>0</v>
      </c>
      <c r="M1083" s="27">
        <v>0</v>
      </c>
      <c r="N1083" s="27">
        <v>0</v>
      </c>
      <c r="O1083" s="27">
        <f>[1]Лист1!$D$372</f>
        <v>7229319.6699999999</v>
      </c>
      <c r="P1083" s="27">
        <f t="shared" si="346"/>
        <v>1646.919917532349</v>
      </c>
      <c r="Q1083" s="27">
        <v>9673</v>
      </c>
      <c r="R1083" s="28" t="s">
        <v>570</v>
      </c>
      <c r="S1083" s="75"/>
      <c r="T1083" s="30"/>
      <c r="U1083" s="30"/>
    </row>
    <row r="1084" spans="1:21" s="31" customFormat="1" ht="30" customHeight="1" x14ac:dyDescent="0.25">
      <c r="A1084" s="45">
        <f t="shared" ref="A1084:A1086" si="360">A1083+1</f>
        <v>973</v>
      </c>
      <c r="B1084" s="59" t="s">
        <v>127</v>
      </c>
      <c r="C1084" s="74">
        <v>1964</v>
      </c>
      <c r="D1084" s="74" t="s">
        <v>1875</v>
      </c>
      <c r="E1084" s="74" t="s">
        <v>16</v>
      </c>
      <c r="F1084" s="74" t="s">
        <v>507</v>
      </c>
      <c r="G1084" s="74" t="s">
        <v>446</v>
      </c>
      <c r="H1084" s="27">
        <v>2211.6</v>
      </c>
      <c r="I1084" s="27">
        <v>108.8</v>
      </c>
      <c r="J1084" s="27">
        <v>2102.8000000000002</v>
      </c>
      <c r="K1084" s="27">
        <f t="shared" si="358"/>
        <v>8507158.4000000004</v>
      </c>
      <c r="L1084" s="27">
        <v>0</v>
      </c>
      <c r="M1084" s="27">
        <v>0</v>
      </c>
      <c r="N1084" s="27">
        <v>0</v>
      </c>
      <c r="O1084" s="27">
        <f>[1]Лист1!$D$1581</f>
        <v>8507158.4000000004</v>
      </c>
      <c r="P1084" s="27">
        <f t="shared" si="346"/>
        <v>3846.6080665581485</v>
      </c>
      <c r="Q1084" s="27">
        <v>9673</v>
      </c>
      <c r="R1084" s="28" t="s">
        <v>569</v>
      </c>
      <c r="S1084" s="75"/>
      <c r="T1084" s="30"/>
      <c r="U1084" s="30"/>
    </row>
    <row r="1085" spans="1:21" s="31" customFormat="1" ht="30" customHeight="1" x14ac:dyDescent="0.25">
      <c r="A1085" s="45">
        <f t="shared" si="360"/>
        <v>974</v>
      </c>
      <c r="B1085" s="59" t="s">
        <v>128</v>
      </c>
      <c r="C1085" s="74">
        <v>1963</v>
      </c>
      <c r="D1085" s="74" t="s">
        <v>1875</v>
      </c>
      <c r="E1085" s="74" t="s">
        <v>16</v>
      </c>
      <c r="F1085" s="74" t="s">
        <v>507</v>
      </c>
      <c r="G1085" s="74" t="s">
        <v>507</v>
      </c>
      <c r="H1085" s="27">
        <v>2697.3</v>
      </c>
      <c r="I1085" s="27">
        <v>188.7</v>
      </c>
      <c r="J1085" s="27">
        <v>2508.6</v>
      </c>
      <c r="K1085" s="27">
        <f t="shared" si="358"/>
        <v>18011633.5</v>
      </c>
      <c r="L1085" s="27">
        <v>0</v>
      </c>
      <c r="M1085" s="27">
        <v>0</v>
      </c>
      <c r="N1085" s="27">
        <v>0</v>
      </c>
      <c r="O1085" s="27">
        <f>[1]Лист1!$D$1582</f>
        <v>18011633.5</v>
      </c>
      <c r="P1085" s="27">
        <f t="shared" si="346"/>
        <v>6677.6530233937638</v>
      </c>
      <c r="Q1085" s="27">
        <v>9673</v>
      </c>
      <c r="R1085" s="28" t="s">
        <v>569</v>
      </c>
      <c r="S1085" s="75"/>
      <c r="T1085" s="30"/>
      <c r="U1085" s="30"/>
    </row>
    <row r="1086" spans="1:21" s="31" customFormat="1" ht="30" customHeight="1" x14ac:dyDescent="0.25">
      <c r="A1086" s="45">
        <f t="shared" si="360"/>
        <v>975</v>
      </c>
      <c r="B1086" s="59" t="s">
        <v>2050</v>
      </c>
      <c r="C1086" s="74">
        <v>2001</v>
      </c>
      <c r="D1086" s="74" t="s">
        <v>1875</v>
      </c>
      <c r="E1086" s="74" t="s">
        <v>16</v>
      </c>
      <c r="F1086" s="74">
        <v>9</v>
      </c>
      <c r="G1086" s="74">
        <v>4</v>
      </c>
      <c r="H1086" s="27">
        <v>4068.2</v>
      </c>
      <c r="I1086" s="27">
        <v>0</v>
      </c>
      <c r="J1086" s="27">
        <v>4068.2</v>
      </c>
      <c r="K1086" s="27">
        <f t="shared" si="358"/>
        <v>14364782.98</v>
      </c>
      <c r="L1086" s="27">
        <v>0</v>
      </c>
      <c r="M1086" s="27">
        <v>0</v>
      </c>
      <c r="N1086" s="27">
        <v>0</v>
      </c>
      <c r="O1086" s="27">
        <f>[1]Лист1!$D$1583</f>
        <v>14364782.98</v>
      </c>
      <c r="P1086" s="27">
        <f t="shared" si="346"/>
        <v>3530.9923258443541</v>
      </c>
      <c r="Q1086" s="27">
        <v>9673</v>
      </c>
      <c r="R1086" s="28" t="s">
        <v>569</v>
      </c>
      <c r="S1086" s="75"/>
      <c r="T1086" s="30"/>
      <c r="U1086" s="30"/>
    </row>
    <row r="1087" spans="1:21" s="53" customFormat="1" ht="30" customHeight="1" x14ac:dyDescent="0.25">
      <c r="A1087" s="273">
        <f>A1086+1</f>
        <v>976</v>
      </c>
      <c r="B1087" s="275" t="s">
        <v>2470</v>
      </c>
      <c r="C1087" s="277">
        <v>1962</v>
      </c>
      <c r="D1087" s="277" t="s">
        <v>1875</v>
      </c>
      <c r="E1087" s="279" t="s">
        <v>16</v>
      </c>
      <c r="F1087" s="285">
        <v>4</v>
      </c>
      <c r="G1087" s="285">
        <v>4</v>
      </c>
      <c r="H1087" s="291">
        <v>2731.1</v>
      </c>
      <c r="I1087" s="291">
        <v>0</v>
      </c>
      <c r="J1087" s="291">
        <f t="shared" ref="J1087" si="361">H1087</f>
        <v>2731.1</v>
      </c>
      <c r="K1087" s="27">
        <f t="shared" si="358"/>
        <v>19755909.129999999</v>
      </c>
      <c r="L1087" s="27">
        <v>0</v>
      </c>
      <c r="M1087" s="27">
        <v>0</v>
      </c>
      <c r="N1087" s="27">
        <v>0</v>
      </c>
      <c r="O1087" s="27">
        <f>[1]Лист1!$D$373</f>
        <v>19755909.129999999</v>
      </c>
      <c r="P1087" s="27">
        <f t="shared" si="346"/>
        <v>7233.682080480392</v>
      </c>
      <c r="Q1087" s="48">
        <v>9673</v>
      </c>
      <c r="R1087" s="49" t="s">
        <v>570</v>
      </c>
      <c r="S1087" s="52"/>
      <c r="T1087" s="52"/>
      <c r="U1087" s="52"/>
    </row>
    <row r="1088" spans="1:21" s="53" customFormat="1" ht="30" customHeight="1" x14ac:dyDescent="0.25">
      <c r="A1088" s="274"/>
      <c r="B1088" s="276"/>
      <c r="C1088" s="278"/>
      <c r="D1088" s="278"/>
      <c r="E1088" s="280"/>
      <c r="F1088" s="286"/>
      <c r="G1088" s="286"/>
      <c r="H1088" s="292"/>
      <c r="I1088" s="292"/>
      <c r="J1088" s="292"/>
      <c r="K1088" s="27">
        <f t="shared" ref="K1088" si="362">SUM(L1088:O1088)</f>
        <v>8589790</v>
      </c>
      <c r="L1088" s="27">
        <v>0</v>
      </c>
      <c r="M1088" s="27">
        <v>0</v>
      </c>
      <c r="N1088" s="27">
        <v>0</v>
      </c>
      <c r="O1088" s="27">
        <f>[1]Лист1!$D$2426</f>
        <v>8589790</v>
      </c>
      <c r="P1088" s="27">
        <f>K1088/H1087</f>
        <v>3145.1759364358686</v>
      </c>
      <c r="Q1088" s="48">
        <v>9673</v>
      </c>
      <c r="R1088" s="49" t="s">
        <v>568</v>
      </c>
      <c r="S1088" s="52"/>
      <c r="T1088" s="52"/>
      <c r="U1088" s="52"/>
    </row>
    <row r="1089" spans="1:21" s="31" customFormat="1" ht="30" customHeight="1" x14ac:dyDescent="0.25">
      <c r="A1089" s="45">
        <f>A1087+1</f>
        <v>977</v>
      </c>
      <c r="B1089" s="59" t="s">
        <v>1918</v>
      </c>
      <c r="C1089" s="74">
        <v>1992</v>
      </c>
      <c r="D1089" s="74" t="s">
        <v>1875</v>
      </c>
      <c r="E1089" s="74" t="s">
        <v>16</v>
      </c>
      <c r="F1089" s="74">
        <v>9</v>
      </c>
      <c r="G1089" s="74">
        <v>4</v>
      </c>
      <c r="H1089" s="27">
        <v>8254.5</v>
      </c>
      <c r="I1089" s="27">
        <v>0</v>
      </c>
      <c r="J1089" s="27">
        <v>8254</v>
      </c>
      <c r="K1089" s="27">
        <f t="shared" si="345"/>
        <v>14386505</v>
      </c>
      <c r="L1089" s="27">
        <v>0</v>
      </c>
      <c r="M1089" s="27">
        <v>0</v>
      </c>
      <c r="N1089" s="27">
        <v>0</v>
      </c>
      <c r="O1089" s="27">
        <f>[1]Лист1!$D$374</f>
        <v>14386505</v>
      </c>
      <c r="P1089" s="27">
        <f t="shared" si="346"/>
        <v>1742.8681325337695</v>
      </c>
      <c r="Q1089" s="27">
        <v>9673</v>
      </c>
      <c r="R1089" s="28" t="s">
        <v>570</v>
      </c>
      <c r="S1089" s="75"/>
      <c r="T1089" s="30"/>
      <c r="U1089" s="30"/>
    </row>
    <row r="1090" spans="1:21" s="31" customFormat="1" ht="30" customHeight="1" x14ac:dyDescent="0.25">
      <c r="A1090" s="45">
        <f>A1089+1</f>
        <v>978</v>
      </c>
      <c r="B1090" s="59" t="s">
        <v>1040</v>
      </c>
      <c r="C1090" s="74">
        <v>1958</v>
      </c>
      <c r="D1090" s="74" t="s">
        <v>1875</v>
      </c>
      <c r="E1090" s="74" t="s">
        <v>16</v>
      </c>
      <c r="F1090" s="74">
        <v>4</v>
      </c>
      <c r="G1090" s="74">
        <v>3</v>
      </c>
      <c r="H1090" s="27">
        <v>2830.6</v>
      </c>
      <c r="I1090" s="27">
        <v>0</v>
      </c>
      <c r="J1090" s="27">
        <v>1573</v>
      </c>
      <c r="K1090" s="27">
        <f t="shared" si="345"/>
        <v>88456.1</v>
      </c>
      <c r="L1090" s="27">
        <v>0</v>
      </c>
      <c r="M1090" s="27">
        <v>0</v>
      </c>
      <c r="N1090" s="27">
        <v>0</v>
      </c>
      <c r="O1090" s="27">
        <f>[1]Лист1!$D$375</f>
        <v>88456.1</v>
      </c>
      <c r="P1090" s="27">
        <f t="shared" si="346"/>
        <v>31.24994700770155</v>
      </c>
      <c r="Q1090" s="27">
        <v>9673</v>
      </c>
      <c r="R1090" s="28" t="s">
        <v>570</v>
      </c>
      <c r="S1090" s="75"/>
      <c r="T1090" s="30"/>
      <c r="U1090" s="30"/>
    </row>
    <row r="1091" spans="1:21" s="31" customFormat="1" ht="30" customHeight="1" x14ac:dyDescent="0.25">
      <c r="A1091" s="45">
        <f t="shared" ref="A1091:A1123" si="363">A1090+1</f>
        <v>979</v>
      </c>
      <c r="B1091" s="59" t="s">
        <v>1037</v>
      </c>
      <c r="C1091" s="74">
        <v>1958</v>
      </c>
      <c r="D1091" s="74" t="s">
        <v>1875</v>
      </c>
      <c r="E1091" s="74" t="s">
        <v>16</v>
      </c>
      <c r="F1091" s="74">
        <v>4</v>
      </c>
      <c r="G1091" s="74">
        <v>2</v>
      </c>
      <c r="H1091" s="27">
        <v>1734.7</v>
      </c>
      <c r="I1091" s="27">
        <v>161.19999999999999</v>
      </c>
      <c r="J1091" s="27">
        <v>948.5</v>
      </c>
      <c r="K1091" s="27">
        <f t="shared" si="345"/>
        <v>59014.3</v>
      </c>
      <c r="L1091" s="27">
        <v>0</v>
      </c>
      <c r="M1091" s="27">
        <v>0</v>
      </c>
      <c r="N1091" s="27">
        <v>0</v>
      </c>
      <c r="O1091" s="27">
        <f>[1]Лист1!$D$376</f>
        <v>59014.3</v>
      </c>
      <c r="P1091" s="27">
        <f t="shared" si="346"/>
        <v>34.019888165100596</v>
      </c>
      <c r="Q1091" s="27">
        <v>9673</v>
      </c>
      <c r="R1091" s="28" t="s">
        <v>570</v>
      </c>
      <c r="S1091" s="75"/>
      <c r="T1091" s="30"/>
      <c r="U1091" s="30"/>
    </row>
    <row r="1092" spans="1:21" s="31" customFormat="1" ht="30" customHeight="1" x14ac:dyDescent="0.25">
      <c r="A1092" s="45">
        <f t="shared" si="363"/>
        <v>980</v>
      </c>
      <c r="B1092" s="59" t="s">
        <v>1038</v>
      </c>
      <c r="C1092" s="74">
        <v>1958</v>
      </c>
      <c r="D1092" s="74" t="s">
        <v>1875</v>
      </c>
      <c r="E1092" s="74" t="s">
        <v>16</v>
      </c>
      <c r="F1092" s="74">
        <v>4</v>
      </c>
      <c r="G1092" s="74">
        <v>3</v>
      </c>
      <c r="H1092" s="27">
        <v>2382.3000000000002</v>
      </c>
      <c r="I1092" s="27">
        <v>368.1</v>
      </c>
      <c r="J1092" s="27">
        <v>961.2</v>
      </c>
      <c r="K1092" s="27">
        <f t="shared" si="345"/>
        <v>68618.09</v>
      </c>
      <c r="L1092" s="27">
        <v>0</v>
      </c>
      <c r="M1092" s="27">
        <v>0</v>
      </c>
      <c r="N1092" s="27">
        <v>0</v>
      </c>
      <c r="O1092" s="27">
        <f>[1]Лист1!$D$377</f>
        <v>68618.09</v>
      </c>
      <c r="P1092" s="27">
        <f t="shared" si="346"/>
        <v>28.803295134953611</v>
      </c>
      <c r="Q1092" s="27">
        <v>9673</v>
      </c>
      <c r="R1092" s="28" t="s">
        <v>570</v>
      </c>
      <c r="S1092" s="75"/>
      <c r="T1092" s="30"/>
      <c r="U1092" s="30"/>
    </row>
    <row r="1093" spans="1:21" s="31" customFormat="1" ht="30" customHeight="1" x14ac:dyDescent="0.25">
      <c r="A1093" s="45">
        <f t="shared" si="363"/>
        <v>981</v>
      </c>
      <c r="B1093" s="59" t="s">
        <v>1039</v>
      </c>
      <c r="C1093" s="74">
        <v>1958</v>
      </c>
      <c r="D1093" s="74" t="s">
        <v>1875</v>
      </c>
      <c r="E1093" s="74" t="s">
        <v>390</v>
      </c>
      <c r="F1093" s="74">
        <v>2</v>
      </c>
      <c r="G1093" s="74">
        <v>3</v>
      </c>
      <c r="H1093" s="27">
        <v>1206.0999999999999</v>
      </c>
      <c r="I1093" s="27">
        <v>0</v>
      </c>
      <c r="J1093" s="27">
        <v>666.5</v>
      </c>
      <c r="K1093" s="27">
        <f t="shared" si="345"/>
        <v>52796.12</v>
      </c>
      <c r="L1093" s="27">
        <v>0</v>
      </c>
      <c r="M1093" s="27">
        <v>0</v>
      </c>
      <c r="N1093" s="27">
        <v>0</v>
      </c>
      <c r="O1093" s="27">
        <f>[1]Лист1!$D$378</f>
        <v>52796.12</v>
      </c>
      <c r="P1093" s="27">
        <f t="shared" si="346"/>
        <v>43.77424757482796</v>
      </c>
      <c r="Q1093" s="27">
        <v>9673</v>
      </c>
      <c r="R1093" s="28" t="s">
        <v>570</v>
      </c>
      <c r="S1093" s="75"/>
      <c r="T1093" s="30"/>
      <c r="U1093" s="30"/>
    </row>
    <row r="1094" spans="1:21" s="31" customFormat="1" ht="30" customHeight="1" x14ac:dyDescent="0.25">
      <c r="A1094" s="45">
        <f t="shared" si="363"/>
        <v>982</v>
      </c>
      <c r="B1094" s="59" t="s">
        <v>130</v>
      </c>
      <c r="C1094" s="74">
        <v>1966</v>
      </c>
      <c r="D1094" s="74" t="s">
        <v>1875</v>
      </c>
      <c r="E1094" s="74" t="s">
        <v>16</v>
      </c>
      <c r="F1094" s="74" t="s">
        <v>507</v>
      </c>
      <c r="G1094" s="74" t="s">
        <v>446</v>
      </c>
      <c r="H1094" s="27">
        <v>2033.7</v>
      </c>
      <c r="I1094" s="27">
        <v>147</v>
      </c>
      <c r="J1094" s="27">
        <v>2033.12</v>
      </c>
      <c r="K1094" s="27">
        <f t="shared" si="345"/>
        <v>16980015.600000001</v>
      </c>
      <c r="L1094" s="27">
        <v>0</v>
      </c>
      <c r="M1094" s="27">
        <v>0</v>
      </c>
      <c r="N1094" s="27">
        <v>0</v>
      </c>
      <c r="O1094" s="27">
        <f>[1]Лист1!$D$1584</f>
        <v>16980015.600000001</v>
      </c>
      <c r="P1094" s="27">
        <f t="shared" si="346"/>
        <v>8349.3217288685646</v>
      </c>
      <c r="Q1094" s="27">
        <v>9673</v>
      </c>
      <c r="R1094" s="28" t="s">
        <v>569</v>
      </c>
      <c r="S1094" s="75"/>
      <c r="T1094" s="30"/>
      <c r="U1094" s="30"/>
    </row>
    <row r="1095" spans="1:21" s="31" customFormat="1" ht="30" customHeight="1" x14ac:dyDescent="0.25">
      <c r="A1095" s="45">
        <f t="shared" si="363"/>
        <v>983</v>
      </c>
      <c r="B1095" s="59" t="s">
        <v>131</v>
      </c>
      <c r="C1095" s="74">
        <v>1965</v>
      </c>
      <c r="D1095" s="74" t="s">
        <v>1875</v>
      </c>
      <c r="E1095" s="74" t="s">
        <v>16</v>
      </c>
      <c r="F1095" s="74" t="s">
        <v>507</v>
      </c>
      <c r="G1095" s="74" t="s">
        <v>446</v>
      </c>
      <c r="H1095" s="27">
        <v>2169.6999999999998</v>
      </c>
      <c r="I1095" s="27">
        <v>145.19999999999999</v>
      </c>
      <c r="J1095" s="27">
        <v>2024.5</v>
      </c>
      <c r="K1095" s="27">
        <f t="shared" si="345"/>
        <v>17550330.599999998</v>
      </c>
      <c r="L1095" s="27">
        <v>0</v>
      </c>
      <c r="M1095" s="27">
        <v>0</v>
      </c>
      <c r="N1095" s="27">
        <v>0</v>
      </c>
      <c r="O1095" s="27">
        <f>[1]Лист1!$D$1585</f>
        <v>17550330.599999998</v>
      </c>
      <c r="P1095" s="27">
        <f t="shared" si="346"/>
        <v>8088.8282251002438</v>
      </c>
      <c r="Q1095" s="27">
        <v>9673</v>
      </c>
      <c r="R1095" s="28" t="s">
        <v>569</v>
      </c>
      <c r="S1095" s="75"/>
      <c r="T1095" s="30"/>
      <c r="U1095" s="30"/>
    </row>
    <row r="1096" spans="1:21" s="31" customFormat="1" ht="30" customHeight="1" x14ac:dyDescent="0.25">
      <c r="A1096" s="45">
        <f t="shared" si="363"/>
        <v>984</v>
      </c>
      <c r="B1096" s="59" t="s">
        <v>1041</v>
      </c>
      <c r="C1096" s="74">
        <v>1971</v>
      </c>
      <c r="D1096" s="74" t="s">
        <v>1875</v>
      </c>
      <c r="E1096" s="74" t="s">
        <v>16</v>
      </c>
      <c r="F1096" s="74">
        <v>5</v>
      </c>
      <c r="G1096" s="74">
        <v>6</v>
      </c>
      <c r="H1096" s="27">
        <v>4303.5</v>
      </c>
      <c r="I1096" s="27">
        <v>114.7</v>
      </c>
      <c r="J1096" s="27">
        <v>2178.4</v>
      </c>
      <c r="K1096" s="27">
        <f t="shared" si="345"/>
        <v>116059.63</v>
      </c>
      <c r="L1096" s="27">
        <v>0</v>
      </c>
      <c r="M1096" s="27">
        <v>0</v>
      </c>
      <c r="N1096" s="27">
        <v>0</v>
      </c>
      <c r="O1096" s="27">
        <f>[1]Лист1!$D$379</f>
        <v>116059.63</v>
      </c>
      <c r="P1096" s="27">
        <f t="shared" si="346"/>
        <v>26.968660392703615</v>
      </c>
      <c r="Q1096" s="27">
        <v>9673</v>
      </c>
      <c r="R1096" s="28" t="s">
        <v>570</v>
      </c>
      <c r="S1096" s="75"/>
      <c r="T1096" s="30"/>
      <c r="U1096" s="30"/>
    </row>
    <row r="1097" spans="1:21" s="31" customFormat="1" ht="30" customHeight="1" x14ac:dyDescent="0.25">
      <c r="A1097" s="45">
        <f t="shared" si="363"/>
        <v>985</v>
      </c>
      <c r="B1097" s="59" t="s">
        <v>453</v>
      </c>
      <c r="C1097" s="74">
        <v>1969</v>
      </c>
      <c r="D1097" s="74" t="s">
        <v>1089</v>
      </c>
      <c r="E1097" s="74" t="s">
        <v>16</v>
      </c>
      <c r="F1097" s="74" t="s">
        <v>445</v>
      </c>
      <c r="G1097" s="74" t="s">
        <v>446</v>
      </c>
      <c r="H1097" s="27">
        <v>874.5</v>
      </c>
      <c r="I1097" s="27">
        <v>126.1</v>
      </c>
      <c r="J1097" s="27">
        <v>748.4</v>
      </c>
      <c r="K1097" s="27">
        <f t="shared" si="345"/>
        <v>8480798.4399999995</v>
      </c>
      <c r="L1097" s="27">
        <v>0</v>
      </c>
      <c r="M1097" s="27">
        <v>0</v>
      </c>
      <c r="N1097" s="27">
        <v>0</v>
      </c>
      <c r="O1097" s="27">
        <f>[1]Лист1!$D$380</f>
        <v>8480798.4399999995</v>
      </c>
      <c r="P1097" s="27">
        <f t="shared" si="346"/>
        <v>9697.8827215551737</v>
      </c>
      <c r="Q1097" s="27">
        <v>9673</v>
      </c>
      <c r="R1097" s="28" t="s">
        <v>570</v>
      </c>
      <c r="S1097" s="75"/>
      <c r="T1097" s="30"/>
      <c r="U1097" s="30"/>
    </row>
    <row r="1098" spans="1:21" s="31" customFormat="1" ht="30" customHeight="1" x14ac:dyDescent="0.25">
      <c r="A1098" s="45">
        <f t="shared" si="363"/>
        <v>986</v>
      </c>
      <c r="B1098" s="59" t="s">
        <v>1919</v>
      </c>
      <c r="C1098" s="74">
        <v>1984</v>
      </c>
      <c r="D1098" s="74" t="s">
        <v>1875</v>
      </c>
      <c r="E1098" s="74" t="s">
        <v>110</v>
      </c>
      <c r="F1098" s="74">
        <v>9</v>
      </c>
      <c r="G1098" s="74">
        <v>3</v>
      </c>
      <c r="H1098" s="27">
        <v>7301.3</v>
      </c>
      <c r="I1098" s="27">
        <v>0</v>
      </c>
      <c r="J1098" s="27">
        <v>5792.37</v>
      </c>
      <c r="K1098" s="27">
        <f t="shared" si="345"/>
        <v>10804295.02</v>
      </c>
      <c r="L1098" s="27">
        <v>0</v>
      </c>
      <c r="M1098" s="27">
        <v>0</v>
      </c>
      <c r="N1098" s="27">
        <v>0</v>
      </c>
      <c r="O1098" s="27">
        <f>[1]Лист1!$D$381</f>
        <v>10804295.02</v>
      </c>
      <c r="P1098" s="27">
        <f t="shared" si="346"/>
        <v>1479.7768917863941</v>
      </c>
      <c r="Q1098" s="27">
        <v>9673</v>
      </c>
      <c r="R1098" s="28" t="s">
        <v>570</v>
      </c>
      <c r="S1098" s="75"/>
      <c r="T1098" s="30"/>
      <c r="U1098" s="30"/>
    </row>
    <row r="1099" spans="1:21" s="31" customFormat="1" ht="30" customHeight="1" x14ac:dyDescent="0.25">
      <c r="A1099" s="45">
        <f t="shared" si="363"/>
        <v>987</v>
      </c>
      <c r="B1099" s="59" t="s">
        <v>389</v>
      </c>
      <c r="C1099" s="74">
        <v>1971</v>
      </c>
      <c r="D1099" s="74" t="s">
        <v>1875</v>
      </c>
      <c r="E1099" s="74" t="s">
        <v>16</v>
      </c>
      <c r="F1099" s="74">
        <v>5</v>
      </c>
      <c r="G1099" s="74">
        <v>8</v>
      </c>
      <c r="H1099" s="27">
        <v>7770.3</v>
      </c>
      <c r="I1099" s="27">
        <v>158.4</v>
      </c>
      <c r="J1099" s="27">
        <v>4086.7</v>
      </c>
      <c r="K1099" s="27">
        <f t="shared" si="345"/>
        <v>38315875.200000003</v>
      </c>
      <c r="L1099" s="27">
        <v>0</v>
      </c>
      <c r="M1099" s="27">
        <v>0</v>
      </c>
      <c r="N1099" s="27">
        <v>0</v>
      </c>
      <c r="O1099" s="27">
        <f>[1]Лист1!$D$2427</f>
        <v>38315875.200000003</v>
      </c>
      <c r="P1099" s="27">
        <f t="shared" si="346"/>
        <v>4931.0676807845257</v>
      </c>
      <c r="Q1099" s="27">
        <v>9673</v>
      </c>
      <c r="R1099" s="28" t="s">
        <v>568</v>
      </c>
      <c r="S1099" s="75"/>
      <c r="T1099" s="30"/>
      <c r="U1099" s="30"/>
    </row>
    <row r="1100" spans="1:21" s="53" customFormat="1" ht="30" customHeight="1" x14ac:dyDescent="0.25">
      <c r="A1100" s="45">
        <f t="shared" si="363"/>
        <v>988</v>
      </c>
      <c r="B1100" s="59" t="s">
        <v>2471</v>
      </c>
      <c r="C1100" s="25">
        <v>1986</v>
      </c>
      <c r="D1100" s="25" t="s">
        <v>1875</v>
      </c>
      <c r="E1100" s="26" t="s">
        <v>16</v>
      </c>
      <c r="F1100" s="110">
        <v>3</v>
      </c>
      <c r="G1100" s="110">
        <v>3</v>
      </c>
      <c r="H1100" s="44">
        <v>2005.3</v>
      </c>
      <c r="I1100" s="44">
        <v>0</v>
      </c>
      <c r="J1100" s="44">
        <f t="shared" ref="J1100" si="364">H1100</f>
        <v>2005.3</v>
      </c>
      <c r="K1100" s="27">
        <f t="shared" ref="K1100:K1170" si="365">SUM(L1100:O1100)</f>
        <v>4142815.1999999997</v>
      </c>
      <c r="L1100" s="27">
        <v>0</v>
      </c>
      <c r="M1100" s="27">
        <v>0</v>
      </c>
      <c r="N1100" s="27">
        <v>0</v>
      </c>
      <c r="O1100" s="27">
        <f>[1]Лист1!$D$382</f>
        <v>4142815.1999999997</v>
      </c>
      <c r="P1100" s="27">
        <f t="shared" si="346"/>
        <v>2065.9328778736349</v>
      </c>
      <c r="Q1100" s="48">
        <v>9673</v>
      </c>
      <c r="R1100" s="49" t="s">
        <v>570</v>
      </c>
      <c r="S1100" s="52"/>
      <c r="T1100" s="52"/>
      <c r="U1100" s="52"/>
    </row>
    <row r="1101" spans="1:21" s="31" customFormat="1" ht="30" customHeight="1" x14ac:dyDescent="0.25">
      <c r="A1101" s="45">
        <f t="shared" si="363"/>
        <v>989</v>
      </c>
      <c r="B1101" s="59" t="s">
        <v>132</v>
      </c>
      <c r="C1101" s="74">
        <v>1960</v>
      </c>
      <c r="D1101" s="74" t="s">
        <v>1875</v>
      </c>
      <c r="E1101" s="74" t="s">
        <v>16</v>
      </c>
      <c r="F1101" s="74" t="s">
        <v>446</v>
      </c>
      <c r="G1101" s="74" t="s">
        <v>446</v>
      </c>
      <c r="H1101" s="27">
        <v>1621.9</v>
      </c>
      <c r="I1101" s="27">
        <v>111</v>
      </c>
      <c r="J1101" s="27">
        <v>1510.9</v>
      </c>
      <c r="K1101" s="27">
        <f t="shared" si="365"/>
        <v>8682793.6000000015</v>
      </c>
      <c r="L1101" s="27">
        <v>0</v>
      </c>
      <c r="M1101" s="27">
        <v>0</v>
      </c>
      <c r="N1101" s="27">
        <v>0</v>
      </c>
      <c r="O1101" s="27">
        <f>[1]Лист1!$D$1586</f>
        <v>8682793.6000000015</v>
      </c>
      <c r="P1101" s="27">
        <f t="shared" si="346"/>
        <v>5353.4703742524207</v>
      </c>
      <c r="Q1101" s="27">
        <v>9673</v>
      </c>
      <c r="R1101" s="28" t="s">
        <v>569</v>
      </c>
      <c r="S1101" s="75"/>
      <c r="T1101" s="30"/>
      <c r="U1101" s="30"/>
    </row>
    <row r="1102" spans="1:21" s="31" customFormat="1" ht="30" customHeight="1" x14ac:dyDescent="0.25">
      <c r="A1102" s="45">
        <f t="shared" si="363"/>
        <v>990</v>
      </c>
      <c r="B1102" s="59" t="s">
        <v>115</v>
      </c>
      <c r="C1102" s="74">
        <v>1965</v>
      </c>
      <c r="D1102" s="74" t="s">
        <v>1875</v>
      </c>
      <c r="E1102" s="74" t="s">
        <v>16</v>
      </c>
      <c r="F1102" s="74">
        <v>4</v>
      </c>
      <c r="G1102" s="74">
        <v>3</v>
      </c>
      <c r="H1102" s="27">
        <v>2174</v>
      </c>
      <c r="I1102" s="27">
        <v>198.8</v>
      </c>
      <c r="J1102" s="27">
        <v>1220.5999999999999</v>
      </c>
      <c r="K1102" s="27">
        <f t="shared" si="365"/>
        <v>16806216</v>
      </c>
      <c r="L1102" s="27">
        <v>0</v>
      </c>
      <c r="M1102" s="27">
        <v>0</v>
      </c>
      <c r="N1102" s="27">
        <v>0</v>
      </c>
      <c r="O1102" s="27">
        <f>[1]Лист1!$D$1587</f>
        <v>16806216</v>
      </c>
      <c r="P1102" s="27">
        <f t="shared" si="346"/>
        <v>7730.5501379944799</v>
      </c>
      <c r="Q1102" s="27">
        <v>9673</v>
      </c>
      <c r="R1102" s="28" t="s">
        <v>569</v>
      </c>
      <c r="S1102" s="75"/>
      <c r="T1102" s="30"/>
      <c r="U1102" s="30"/>
    </row>
    <row r="1103" spans="1:21" s="31" customFormat="1" ht="30" customHeight="1" x14ac:dyDescent="0.25">
      <c r="A1103" s="45">
        <f t="shared" si="363"/>
        <v>991</v>
      </c>
      <c r="B1103" s="59" t="s">
        <v>133</v>
      </c>
      <c r="C1103" s="74">
        <v>1963</v>
      </c>
      <c r="D1103" s="74" t="s">
        <v>1875</v>
      </c>
      <c r="E1103" s="74" t="s">
        <v>16</v>
      </c>
      <c r="F1103" s="74" t="s">
        <v>507</v>
      </c>
      <c r="G1103" s="74" t="s">
        <v>446</v>
      </c>
      <c r="H1103" s="27">
        <v>2108.8000000000002</v>
      </c>
      <c r="I1103" s="27">
        <v>140.5</v>
      </c>
      <c r="J1103" s="27">
        <v>1968.3</v>
      </c>
      <c r="K1103" s="27">
        <f t="shared" si="365"/>
        <v>17338298.359999999</v>
      </c>
      <c r="L1103" s="27">
        <v>0</v>
      </c>
      <c r="M1103" s="27">
        <v>0</v>
      </c>
      <c r="N1103" s="27">
        <v>0</v>
      </c>
      <c r="O1103" s="27">
        <f>[1]Лист1!$D$1588</f>
        <v>17338298.359999999</v>
      </c>
      <c r="P1103" s="27">
        <f t="shared" si="346"/>
        <v>8221.8789643399086</v>
      </c>
      <c r="Q1103" s="27">
        <v>9673</v>
      </c>
      <c r="R1103" s="28" t="s">
        <v>569</v>
      </c>
      <c r="S1103" s="75"/>
      <c r="T1103" s="30"/>
      <c r="U1103" s="30"/>
    </row>
    <row r="1104" spans="1:21" s="31" customFormat="1" ht="30" customHeight="1" x14ac:dyDescent="0.25">
      <c r="A1104" s="45">
        <f t="shared" si="363"/>
        <v>992</v>
      </c>
      <c r="B1104" s="59" t="s">
        <v>114</v>
      </c>
      <c r="C1104" s="74">
        <v>1966</v>
      </c>
      <c r="D1104" s="74" t="s">
        <v>1875</v>
      </c>
      <c r="E1104" s="74" t="s">
        <v>16</v>
      </c>
      <c r="F1104" s="74">
        <v>4</v>
      </c>
      <c r="G1104" s="74">
        <v>3</v>
      </c>
      <c r="H1104" s="27">
        <v>2375.5</v>
      </c>
      <c r="I1104" s="27">
        <v>0</v>
      </c>
      <c r="J1104" s="27">
        <v>1286.0999999999999</v>
      </c>
      <c r="K1104" s="27">
        <f t="shared" si="365"/>
        <v>17175364</v>
      </c>
      <c r="L1104" s="27">
        <v>0</v>
      </c>
      <c r="M1104" s="27">
        <v>0</v>
      </c>
      <c r="N1104" s="27">
        <v>0</v>
      </c>
      <c r="O1104" s="27">
        <f>[1]Лист1!$D$1589</f>
        <v>17175364</v>
      </c>
      <c r="P1104" s="27">
        <f t="shared" si="346"/>
        <v>7230.2100610397811</v>
      </c>
      <c r="Q1104" s="27">
        <v>9673</v>
      </c>
      <c r="R1104" s="28" t="s">
        <v>569</v>
      </c>
      <c r="S1104" s="75"/>
      <c r="T1104" s="30"/>
      <c r="U1104" s="30"/>
    </row>
    <row r="1105" spans="1:21" s="31" customFormat="1" ht="30" customHeight="1" x14ac:dyDescent="0.25">
      <c r="A1105" s="45">
        <f t="shared" si="363"/>
        <v>993</v>
      </c>
      <c r="B1105" s="59" t="s">
        <v>116</v>
      </c>
      <c r="C1105" s="25">
        <v>1966</v>
      </c>
      <c r="D1105" s="74" t="s">
        <v>1875</v>
      </c>
      <c r="E1105" s="74" t="s">
        <v>16</v>
      </c>
      <c r="F1105" s="26">
        <v>5</v>
      </c>
      <c r="G1105" s="26">
        <v>4</v>
      </c>
      <c r="H1105" s="27">
        <v>3494.5</v>
      </c>
      <c r="I1105" s="27">
        <v>43.3</v>
      </c>
      <c r="J1105" s="27">
        <v>3206</v>
      </c>
      <c r="K1105" s="27">
        <f t="shared" si="365"/>
        <v>17539068</v>
      </c>
      <c r="L1105" s="27">
        <v>0</v>
      </c>
      <c r="M1105" s="27">
        <v>0</v>
      </c>
      <c r="N1105" s="27">
        <v>0</v>
      </c>
      <c r="O1105" s="27">
        <f>[1]Лист1!$D$1590</f>
        <v>17539068</v>
      </c>
      <c r="P1105" s="27">
        <f t="shared" si="346"/>
        <v>5019.0493632851621</v>
      </c>
      <c r="Q1105" s="27">
        <v>9673</v>
      </c>
      <c r="R1105" s="28" t="s">
        <v>569</v>
      </c>
      <c r="S1105" s="75"/>
      <c r="T1105" s="30"/>
      <c r="U1105" s="30"/>
    </row>
    <row r="1106" spans="1:21" s="31" customFormat="1" ht="30" customHeight="1" x14ac:dyDescent="0.25">
      <c r="A1106" s="45">
        <f t="shared" si="363"/>
        <v>994</v>
      </c>
      <c r="B1106" s="59" t="s">
        <v>134</v>
      </c>
      <c r="C1106" s="74">
        <v>1963</v>
      </c>
      <c r="D1106" s="74" t="s">
        <v>1875</v>
      </c>
      <c r="E1106" s="74" t="s">
        <v>16</v>
      </c>
      <c r="F1106" s="74">
        <v>4</v>
      </c>
      <c r="G1106" s="74">
        <v>3</v>
      </c>
      <c r="H1106" s="27">
        <v>2116.6999999999998</v>
      </c>
      <c r="I1106" s="27">
        <v>0</v>
      </c>
      <c r="J1106" s="27">
        <v>1323</v>
      </c>
      <c r="K1106" s="27">
        <f t="shared" si="365"/>
        <v>17456908.799999997</v>
      </c>
      <c r="L1106" s="27">
        <v>0</v>
      </c>
      <c r="M1106" s="27">
        <v>0</v>
      </c>
      <c r="N1106" s="27">
        <v>0</v>
      </c>
      <c r="O1106" s="27">
        <f>[1]Лист1!$D$1591</f>
        <v>17456908.799999997</v>
      </c>
      <c r="P1106" s="27">
        <f t="shared" si="346"/>
        <v>8247.2286105730618</v>
      </c>
      <c r="Q1106" s="27">
        <v>9673</v>
      </c>
      <c r="R1106" s="28" t="s">
        <v>569</v>
      </c>
      <c r="S1106" s="75"/>
      <c r="T1106" s="30"/>
      <c r="U1106" s="30"/>
    </row>
    <row r="1107" spans="1:21" s="31" customFormat="1" ht="30" customHeight="1" x14ac:dyDescent="0.25">
      <c r="A1107" s="45">
        <f t="shared" si="363"/>
        <v>995</v>
      </c>
      <c r="B1107" s="59" t="s">
        <v>1043</v>
      </c>
      <c r="C1107" s="74">
        <v>1969</v>
      </c>
      <c r="D1107" s="74" t="s">
        <v>1875</v>
      </c>
      <c r="E1107" s="74" t="s">
        <v>16</v>
      </c>
      <c r="F1107" s="74">
        <v>5</v>
      </c>
      <c r="G1107" s="74">
        <v>4</v>
      </c>
      <c r="H1107" s="27">
        <v>3372.5</v>
      </c>
      <c r="I1107" s="27">
        <v>0</v>
      </c>
      <c r="J1107" s="27">
        <v>2975</v>
      </c>
      <c r="K1107" s="27">
        <f t="shared" si="365"/>
        <v>67881.98</v>
      </c>
      <c r="L1107" s="27">
        <v>0</v>
      </c>
      <c r="M1107" s="27">
        <v>0</v>
      </c>
      <c r="N1107" s="27">
        <v>0</v>
      </c>
      <c r="O1107" s="27">
        <f>[1]Лист1!$D$383</f>
        <v>67881.98</v>
      </c>
      <c r="P1107" s="27">
        <f t="shared" si="346"/>
        <v>20.128088954781319</v>
      </c>
      <c r="Q1107" s="27">
        <v>9673</v>
      </c>
      <c r="R1107" s="28" t="s">
        <v>570</v>
      </c>
      <c r="S1107" s="75"/>
      <c r="T1107" s="30"/>
      <c r="U1107" s="30"/>
    </row>
    <row r="1108" spans="1:21" s="31" customFormat="1" ht="30" customHeight="1" x14ac:dyDescent="0.25">
      <c r="A1108" s="45">
        <f t="shared" si="363"/>
        <v>996</v>
      </c>
      <c r="B1108" s="59" t="s">
        <v>135</v>
      </c>
      <c r="C1108" s="74">
        <v>1962</v>
      </c>
      <c r="D1108" s="74" t="s">
        <v>1875</v>
      </c>
      <c r="E1108" s="74" t="s">
        <v>16</v>
      </c>
      <c r="F1108" s="74" t="s">
        <v>507</v>
      </c>
      <c r="G1108" s="74" t="s">
        <v>446</v>
      </c>
      <c r="H1108" s="27">
        <v>2125.1999999999998</v>
      </c>
      <c r="I1108" s="27">
        <v>145.6</v>
      </c>
      <c r="J1108" s="27">
        <v>1979.6</v>
      </c>
      <c r="K1108" s="27">
        <f t="shared" si="365"/>
        <v>18434664.799999997</v>
      </c>
      <c r="L1108" s="27">
        <v>0</v>
      </c>
      <c r="M1108" s="27">
        <v>0</v>
      </c>
      <c r="N1108" s="27">
        <v>0</v>
      </c>
      <c r="O1108" s="27">
        <f>[1]Лист1!$D$1592</f>
        <v>18434664.799999997</v>
      </c>
      <c r="P1108" s="27">
        <f t="shared" si="346"/>
        <v>8674.3199698851859</v>
      </c>
      <c r="Q1108" s="27">
        <v>9673</v>
      </c>
      <c r="R1108" s="28" t="s">
        <v>569</v>
      </c>
      <c r="S1108" s="75"/>
      <c r="T1108" s="30"/>
      <c r="U1108" s="30"/>
    </row>
    <row r="1109" spans="1:21" s="31" customFormat="1" ht="30" customHeight="1" x14ac:dyDescent="0.25">
      <c r="A1109" s="264">
        <f t="shared" si="363"/>
        <v>997</v>
      </c>
      <c r="B1109" s="265" t="s">
        <v>117</v>
      </c>
      <c r="C1109" s="74">
        <v>1965</v>
      </c>
      <c r="D1109" s="74" t="s">
        <v>1875</v>
      </c>
      <c r="E1109" s="74" t="s">
        <v>16</v>
      </c>
      <c r="F1109" s="74">
        <v>4</v>
      </c>
      <c r="G1109" s="74">
        <v>3</v>
      </c>
      <c r="H1109" s="262">
        <v>2182.1</v>
      </c>
      <c r="I1109" s="262">
        <v>0</v>
      </c>
      <c r="J1109" s="262">
        <v>1388.9</v>
      </c>
      <c r="K1109" s="262">
        <f t="shared" si="365"/>
        <v>18652250.399999999</v>
      </c>
      <c r="L1109" s="262">
        <v>0</v>
      </c>
      <c r="M1109" s="262">
        <v>0</v>
      </c>
      <c r="N1109" s="262">
        <v>0</v>
      </c>
      <c r="O1109" s="262">
        <f>[1]Лист1!$D$1593</f>
        <v>18652250.399999999</v>
      </c>
      <c r="P1109" s="262">
        <f t="shared" si="346"/>
        <v>8547.8440034828836</v>
      </c>
      <c r="Q1109" s="262">
        <v>9673</v>
      </c>
      <c r="R1109" s="260" t="s">
        <v>569</v>
      </c>
      <c r="S1109" s="75"/>
      <c r="T1109" s="30"/>
      <c r="U1109" s="30"/>
    </row>
    <row r="1110" spans="1:21" s="31" customFormat="1" ht="30" customHeight="1" x14ac:dyDescent="0.25">
      <c r="A1110" s="45">
        <f t="shared" si="363"/>
        <v>998</v>
      </c>
      <c r="B1110" s="59" t="s">
        <v>136</v>
      </c>
      <c r="C1110" s="74">
        <v>1961</v>
      </c>
      <c r="D1110" s="74" t="s">
        <v>1875</v>
      </c>
      <c r="E1110" s="74" t="s">
        <v>16</v>
      </c>
      <c r="F1110" s="74">
        <v>2</v>
      </c>
      <c r="G1110" s="74">
        <v>2</v>
      </c>
      <c r="H1110" s="27">
        <v>661</v>
      </c>
      <c r="I1110" s="27">
        <v>49.6</v>
      </c>
      <c r="J1110" s="27">
        <v>611.4</v>
      </c>
      <c r="K1110" s="27">
        <f t="shared" si="365"/>
        <v>9021975</v>
      </c>
      <c r="L1110" s="27">
        <v>0</v>
      </c>
      <c r="M1110" s="27">
        <v>0</v>
      </c>
      <c r="N1110" s="27">
        <v>0</v>
      </c>
      <c r="O1110" s="27">
        <f>[1]Лист1!$D$1594</f>
        <v>9021975</v>
      </c>
      <c r="P1110" s="27">
        <f t="shared" si="346"/>
        <v>13648.978819969743</v>
      </c>
      <c r="Q1110" s="27">
        <v>9673</v>
      </c>
      <c r="R1110" s="28" t="s">
        <v>569</v>
      </c>
      <c r="S1110" s="75"/>
      <c r="T1110" s="30"/>
      <c r="U1110" s="30"/>
    </row>
    <row r="1111" spans="1:21" s="31" customFormat="1" ht="30" customHeight="1" x14ac:dyDescent="0.25">
      <c r="A1111" s="45">
        <f t="shared" si="363"/>
        <v>999</v>
      </c>
      <c r="B1111" s="59" t="s">
        <v>2535</v>
      </c>
      <c r="C1111" s="25">
        <v>1961</v>
      </c>
      <c r="D1111" s="25" t="s">
        <v>1875</v>
      </c>
      <c r="E1111" s="26" t="s">
        <v>16</v>
      </c>
      <c r="F1111" s="110">
        <v>2</v>
      </c>
      <c r="G1111" s="110">
        <v>2</v>
      </c>
      <c r="H1111" s="44">
        <v>665.2</v>
      </c>
      <c r="I1111" s="44">
        <v>0</v>
      </c>
      <c r="J1111" s="44">
        <f t="shared" ref="J1111:J1113" si="366">H1111</f>
        <v>665.2</v>
      </c>
      <c r="K1111" s="27">
        <f t="shared" ref="K1111:K1113" si="367">SUM(L1111:O1111)</f>
        <v>2593724.8000000003</v>
      </c>
      <c r="L1111" s="27">
        <v>0</v>
      </c>
      <c r="M1111" s="27">
        <v>0</v>
      </c>
      <c r="N1111" s="27">
        <v>0</v>
      </c>
      <c r="O1111" s="27">
        <f>[1]Лист1!$D$1595</f>
        <v>2593724.8000000003</v>
      </c>
      <c r="P1111" s="27">
        <f t="shared" si="346"/>
        <v>3899.1653638003609</v>
      </c>
      <c r="Q1111" s="27">
        <v>9673</v>
      </c>
      <c r="R1111" s="28" t="s">
        <v>569</v>
      </c>
      <c r="S1111" s="75"/>
      <c r="T1111" s="30"/>
      <c r="U1111" s="30"/>
    </row>
    <row r="1112" spans="1:21" s="31" customFormat="1" ht="30" customHeight="1" x14ac:dyDescent="0.25">
      <c r="A1112" s="45">
        <f t="shared" si="363"/>
        <v>1000</v>
      </c>
      <c r="B1112" s="59" t="s">
        <v>2536</v>
      </c>
      <c r="C1112" s="25">
        <v>1960</v>
      </c>
      <c r="D1112" s="25" t="s">
        <v>1875</v>
      </c>
      <c r="E1112" s="26" t="s">
        <v>16</v>
      </c>
      <c r="F1112" s="110">
        <v>2</v>
      </c>
      <c r="G1112" s="110">
        <v>2</v>
      </c>
      <c r="H1112" s="44">
        <v>666.2</v>
      </c>
      <c r="I1112" s="44">
        <v>0</v>
      </c>
      <c r="J1112" s="44">
        <f t="shared" si="366"/>
        <v>666.2</v>
      </c>
      <c r="K1112" s="27">
        <f t="shared" si="367"/>
        <v>3370254.8000000003</v>
      </c>
      <c r="L1112" s="27">
        <v>0</v>
      </c>
      <c r="M1112" s="27">
        <v>0</v>
      </c>
      <c r="N1112" s="27">
        <v>0</v>
      </c>
      <c r="O1112" s="27">
        <f>[1]Лист1!$D$1596</f>
        <v>3370254.8000000003</v>
      </c>
      <c r="P1112" s="27">
        <f t="shared" si="346"/>
        <v>5058.9234464124884</v>
      </c>
      <c r="Q1112" s="27">
        <v>9673</v>
      </c>
      <c r="R1112" s="28" t="s">
        <v>569</v>
      </c>
      <c r="S1112" s="75"/>
      <c r="T1112" s="30"/>
      <c r="U1112" s="30"/>
    </row>
    <row r="1113" spans="1:21" s="31" customFormat="1" ht="30" customHeight="1" x14ac:dyDescent="0.25">
      <c r="A1113" s="45">
        <f t="shared" si="363"/>
        <v>1001</v>
      </c>
      <c r="B1113" s="59" t="s">
        <v>2537</v>
      </c>
      <c r="C1113" s="25">
        <v>1960</v>
      </c>
      <c r="D1113" s="25" t="s">
        <v>1875</v>
      </c>
      <c r="E1113" s="26" t="s">
        <v>16</v>
      </c>
      <c r="F1113" s="110">
        <v>2</v>
      </c>
      <c r="G1113" s="110">
        <v>2</v>
      </c>
      <c r="H1113" s="44">
        <v>673</v>
      </c>
      <c r="I1113" s="44">
        <v>0</v>
      </c>
      <c r="J1113" s="44">
        <f t="shared" si="366"/>
        <v>673</v>
      </c>
      <c r="K1113" s="27">
        <f t="shared" si="367"/>
        <v>3396258</v>
      </c>
      <c r="L1113" s="27">
        <v>0</v>
      </c>
      <c r="M1113" s="27">
        <v>0</v>
      </c>
      <c r="N1113" s="27">
        <v>0</v>
      </c>
      <c r="O1113" s="27">
        <f>[1]Лист1!$D$1597</f>
        <v>3396258</v>
      </c>
      <c r="P1113" s="27">
        <f t="shared" si="346"/>
        <v>5046.4457652303117</v>
      </c>
      <c r="Q1113" s="27">
        <v>9673</v>
      </c>
      <c r="R1113" s="28" t="s">
        <v>569</v>
      </c>
      <c r="S1113" s="75"/>
      <c r="T1113" s="30"/>
      <c r="U1113" s="30"/>
    </row>
    <row r="1114" spans="1:21" s="31" customFormat="1" ht="30" customHeight="1" x14ac:dyDescent="0.25">
      <c r="A1114" s="45">
        <f t="shared" si="363"/>
        <v>1002</v>
      </c>
      <c r="B1114" s="59" t="s">
        <v>1042</v>
      </c>
      <c r="C1114" s="74">
        <v>1956</v>
      </c>
      <c r="D1114" s="74" t="s">
        <v>1875</v>
      </c>
      <c r="E1114" s="74" t="s">
        <v>390</v>
      </c>
      <c r="F1114" s="74" t="s">
        <v>445</v>
      </c>
      <c r="G1114" s="74" t="s">
        <v>445</v>
      </c>
      <c r="H1114" s="27">
        <v>787.2</v>
      </c>
      <c r="I1114" s="27">
        <v>70</v>
      </c>
      <c r="J1114" s="27">
        <v>717.2</v>
      </c>
      <c r="K1114" s="27">
        <f t="shared" si="365"/>
        <v>36464.69</v>
      </c>
      <c r="L1114" s="27">
        <v>0</v>
      </c>
      <c r="M1114" s="27">
        <v>0</v>
      </c>
      <c r="N1114" s="27">
        <v>0</v>
      </c>
      <c r="O1114" s="27">
        <f>[1]Лист1!$D$384</f>
        <v>36464.69</v>
      </c>
      <c r="P1114" s="27">
        <f t="shared" si="346"/>
        <v>46.322014735772356</v>
      </c>
      <c r="Q1114" s="27">
        <v>9673</v>
      </c>
      <c r="R1114" s="28" t="s">
        <v>570</v>
      </c>
      <c r="S1114" s="75"/>
      <c r="T1114" s="30"/>
      <c r="U1114" s="30"/>
    </row>
    <row r="1115" spans="1:21" s="31" customFormat="1" ht="30" customHeight="1" x14ac:dyDescent="0.25">
      <c r="A1115" s="45">
        <f>A1114+1</f>
        <v>1003</v>
      </c>
      <c r="B1115" s="59" t="s">
        <v>2736</v>
      </c>
      <c r="C1115" s="74">
        <v>1984</v>
      </c>
      <c r="D1115" s="74" t="s">
        <v>1875</v>
      </c>
      <c r="E1115" s="74" t="s">
        <v>16</v>
      </c>
      <c r="F1115" s="74">
        <v>5</v>
      </c>
      <c r="G1115" s="74">
        <v>8</v>
      </c>
      <c r="H1115" s="27">
        <v>5520.7</v>
      </c>
      <c r="I1115" s="27">
        <v>0</v>
      </c>
      <c r="J1115" s="27">
        <v>4850.82</v>
      </c>
      <c r="K1115" s="27">
        <f t="shared" ref="K1115" si="368">SUM(L1115:O1115)</f>
        <v>7079400</v>
      </c>
      <c r="L1115" s="27">
        <v>0</v>
      </c>
      <c r="M1115" s="27">
        <v>0</v>
      </c>
      <c r="N1115" s="27">
        <v>0</v>
      </c>
      <c r="O1115" s="27">
        <f>[1]Лист1!$D$1598</f>
        <v>7079400</v>
      </c>
      <c r="P1115" s="27">
        <f t="shared" si="346"/>
        <v>1282.3373847519338</v>
      </c>
      <c r="Q1115" s="27">
        <v>9673</v>
      </c>
      <c r="R1115" s="28" t="s">
        <v>569</v>
      </c>
      <c r="S1115" s="75"/>
      <c r="T1115" s="30"/>
      <c r="U1115" s="30"/>
    </row>
    <row r="1116" spans="1:21" s="31" customFormat="1" ht="30" customHeight="1" x14ac:dyDescent="0.25">
      <c r="A1116" s="45">
        <f>A1115+1</f>
        <v>1004</v>
      </c>
      <c r="B1116" s="59" t="s">
        <v>1044</v>
      </c>
      <c r="C1116" s="74">
        <v>1968</v>
      </c>
      <c r="D1116" s="74" t="s">
        <v>1875</v>
      </c>
      <c r="E1116" s="74" t="s">
        <v>16</v>
      </c>
      <c r="F1116" s="74">
        <v>5</v>
      </c>
      <c r="G1116" s="74">
        <v>3</v>
      </c>
      <c r="H1116" s="27">
        <v>2572</v>
      </c>
      <c r="I1116" s="27">
        <v>154.19999999999999</v>
      </c>
      <c r="J1116" s="27">
        <v>1256</v>
      </c>
      <c r="K1116" s="27">
        <f t="shared" si="365"/>
        <v>82650.16</v>
      </c>
      <c r="L1116" s="27">
        <v>0</v>
      </c>
      <c r="M1116" s="27">
        <v>0</v>
      </c>
      <c r="N1116" s="27">
        <v>0</v>
      </c>
      <c r="O1116" s="27">
        <f>[1]Лист1!$D$385</f>
        <v>82650.16</v>
      </c>
      <c r="P1116" s="27">
        <f t="shared" si="346"/>
        <v>32.134587869362363</v>
      </c>
      <c r="Q1116" s="27">
        <v>9673</v>
      </c>
      <c r="R1116" s="28" t="s">
        <v>570</v>
      </c>
      <c r="S1116" s="75"/>
      <c r="T1116" s="30"/>
      <c r="U1116" s="30"/>
    </row>
    <row r="1117" spans="1:21" s="31" customFormat="1" ht="30" customHeight="1" x14ac:dyDescent="0.25">
      <c r="A1117" s="45">
        <f t="shared" si="363"/>
        <v>1005</v>
      </c>
      <c r="B1117" s="59" t="s">
        <v>1045</v>
      </c>
      <c r="C1117" s="74">
        <v>1969</v>
      </c>
      <c r="D1117" s="74" t="s">
        <v>1875</v>
      </c>
      <c r="E1117" s="74" t="s">
        <v>16</v>
      </c>
      <c r="F1117" s="74">
        <v>5</v>
      </c>
      <c r="G1117" s="74">
        <v>4</v>
      </c>
      <c r="H1117" s="27">
        <v>3227.6</v>
      </c>
      <c r="I1117" s="27">
        <v>0</v>
      </c>
      <c r="J1117" s="27">
        <v>1986.3</v>
      </c>
      <c r="K1117" s="27">
        <f t="shared" si="365"/>
        <v>108378.17</v>
      </c>
      <c r="L1117" s="27">
        <v>0</v>
      </c>
      <c r="M1117" s="27">
        <v>0</v>
      </c>
      <c r="N1117" s="27">
        <v>0</v>
      </c>
      <c r="O1117" s="27">
        <f>[1]Лист1!$D$386</f>
        <v>108378.17</v>
      </c>
      <c r="P1117" s="27">
        <f t="shared" si="346"/>
        <v>33.578563018961461</v>
      </c>
      <c r="Q1117" s="27">
        <v>9673</v>
      </c>
      <c r="R1117" s="28" t="s">
        <v>570</v>
      </c>
      <c r="S1117" s="75"/>
      <c r="T1117" s="30"/>
      <c r="U1117" s="30"/>
    </row>
    <row r="1118" spans="1:21" s="53" customFormat="1" ht="30" customHeight="1" x14ac:dyDescent="0.25">
      <c r="A1118" s="45">
        <f t="shared" si="363"/>
        <v>1006</v>
      </c>
      <c r="B1118" s="59" t="s">
        <v>2472</v>
      </c>
      <c r="C1118" s="46">
        <v>1987</v>
      </c>
      <c r="D1118" s="46" t="s">
        <v>1875</v>
      </c>
      <c r="E1118" s="47" t="s">
        <v>16</v>
      </c>
      <c r="F1118" s="125">
        <v>9</v>
      </c>
      <c r="G1118" s="125">
        <v>2</v>
      </c>
      <c r="H1118" s="179">
        <v>8545.6</v>
      </c>
      <c r="I1118" s="207">
        <v>0</v>
      </c>
      <c r="J1118" s="179">
        <f t="shared" ref="J1118" si="369">H1118</f>
        <v>8545.6</v>
      </c>
      <c r="K1118" s="27">
        <f t="shared" si="365"/>
        <v>6339168</v>
      </c>
      <c r="L1118" s="27">
        <v>0</v>
      </c>
      <c r="M1118" s="27">
        <v>0</v>
      </c>
      <c r="N1118" s="27">
        <v>0</v>
      </c>
      <c r="O1118" s="27">
        <f>[1]Лист1!$D$387</f>
        <v>6339168</v>
      </c>
      <c r="P1118" s="27">
        <f t="shared" si="346"/>
        <v>741.80490544841791</v>
      </c>
      <c r="Q1118" s="48">
        <v>9673</v>
      </c>
      <c r="R1118" s="49" t="s">
        <v>570</v>
      </c>
      <c r="S1118" s="52"/>
      <c r="T1118" s="52"/>
      <c r="U1118" s="52"/>
    </row>
    <row r="1119" spans="1:21" s="31" customFormat="1" ht="30" customHeight="1" x14ac:dyDescent="0.25">
      <c r="A1119" s="45">
        <f t="shared" si="363"/>
        <v>1007</v>
      </c>
      <c r="B1119" s="59" t="s">
        <v>137</v>
      </c>
      <c r="C1119" s="74">
        <v>1961</v>
      </c>
      <c r="D1119" s="74" t="s">
        <v>1875</v>
      </c>
      <c r="E1119" s="74" t="s">
        <v>16</v>
      </c>
      <c r="F1119" s="74">
        <v>2</v>
      </c>
      <c r="G1119" s="74">
        <v>1</v>
      </c>
      <c r="H1119" s="27">
        <v>333.6</v>
      </c>
      <c r="I1119" s="27">
        <v>0</v>
      </c>
      <c r="J1119" s="27">
        <v>211.9</v>
      </c>
      <c r="K1119" s="27">
        <f t="shared" si="365"/>
        <v>3526686.4000000004</v>
      </c>
      <c r="L1119" s="27">
        <v>0</v>
      </c>
      <c r="M1119" s="27">
        <v>0</v>
      </c>
      <c r="N1119" s="27">
        <v>0</v>
      </c>
      <c r="O1119" s="27">
        <f>[1]Лист1!$D$1599</f>
        <v>3526686.4000000004</v>
      </c>
      <c r="P1119" s="27">
        <f t="shared" si="346"/>
        <v>10571.601918465229</v>
      </c>
      <c r="Q1119" s="27">
        <v>9673</v>
      </c>
      <c r="R1119" s="28" t="s">
        <v>569</v>
      </c>
      <c r="S1119" s="75"/>
      <c r="T1119" s="30"/>
      <c r="U1119" s="30"/>
    </row>
    <row r="1120" spans="1:21" s="31" customFormat="1" ht="30" customHeight="1" x14ac:dyDescent="0.25">
      <c r="A1120" s="45">
        <f t="shared" si="363"/>
        <v>1008</v>
      </c>
      <c r="B1120" s="59" t="s">
        <v>1083</v>
      </c>
      <c r="C1120" s="74">
        <v>1972</v>
      </c>
      <c r="D1120" s="74" t="s">
        <v>1875</v>
      </c>
      <c r="E1120" s="74" t="s">
        <v>16</v>
      </c>
      <c r="F1120" s="74">
        <v>5</v>
      </c>
      <c r="G1120" s="74">
        <v>6</v>
      </c>
      <c r="H1120" s="27">
        <v>4886.5</v>
      </c>
      <c r="I1120" s="27">
        <v>0</v>
      </c>
      <c r="J1120" s="27">
        <v>3052.2</v>
      </c>
      <c r="K1120" s="27">
        <f t="shared" si="365"/>
        <v>41048504</v>
      </c>
      <c r="L1120" s="27">
        <v>0</v>
      </c>
      <c r="M1120" s="27">
        <v>0</v>
      </c>
      <c r="N1120" s="27">
        <v>0</v>
      </c>
      <c r="O1120" s="27">
        <f>[1]Лист1!$D$2428</f>
        <v>41048504</v>
      </c>
      <c r="P1120" s="27">
        <f t="shared" si="346"/>
        <v>8400.3896449401418</v>
      </c>
      <c r="Q1120" s="27">
        <v>9673</v>
      </c>
      <c r="R1120" s="28" t="s">
        <v>568</v>
      </c>
      <c r="S1120" s="75"/>
      <c r="T1120" s="30"/>
      <c r="U1120" s="30"/>
    </row>
    <row r="1121" spans="1:21" s="31" customFormat="1" ht="30" customHeight="1" x14ac:dyDescent="0.25">
      <c r="A1121" s="45">
        <f t="shared" si="363"/>
        <v>1009</v>
      </c>
      <c r="B1121" s="59" t="s">
        <v>1920</v>
      </c>
      <c r="C1121" s="74">
        <v>1995</v>
      </c>
      <c r="D1121" s="74" t="s">
        <v>1875</v>
      </c>
      <c r="E1121" s="74" t="s">
        <v>16</v>
      </c>
      <c r="F1121" s="74">
        <v>9</v>
      </c>
      <c r="G1121" s="74">
        <v>2</v>
      </c>
      <c r="H1121" s="27">
        <v>3904.7</v>
      </c>
      <c r="I1121" s="27">
        <v>424.5</v>
      </c>
      <c r="J1121" s="27">
        <v>3414.57</v>
      </c>
      <c r="K1121" s="27">
        <f t="shared" si="365"/>
        <v>7270000</v>
      </c>
      <c r="L1121" s="27">
        <v>0</v>
      </c>
      <c r="M1121" s="27">
        <v>0</v>
      </c>
      <c r="N1121" s="27">
        <v>0</v>
      </c>
      <c r="O1121" s="27">
        <f>[1]Лист1!$D$388</f>
        <v>7270000</v>
      </c>
      <c r="P1121" s="27">
        <f t="shared" si="346"/>
        <v>1861.8587855661128</v>
      </c>
      <c r="Q1121" s="27">
        <v>9673</v>
      </c>
      <c r="R1121" s="28" t="s">
        <v>570</v>
      </c>
      <c r="S1121" s="75"/>
      <c r="T1121" s="30"/>
      <c r="U1121" s="30"/>
    </row>
    <row r="1122" spans="1:21" s="31" customFormat="1" ht="30" customHeight="1" x14ac:dyDescent="0.25">
      <c r="A1122" s="45">
        <f t="shared" si="363"/>
        <v>1010</v>
      </c>
      <c r="B1122" s="59" t="s">
        <v>1046</v>
      </c>
      <c r="C1122" s="74">
        <v>1957</v>
      </c>
      <c r="D1122" s="74" t="s">
        <v>1875</v>
      </c>
      <c r="E1122" s="74" t="s">
        <v>16</v>
      </c>
      <c r="F1122" s="74">
        <v>2</v>
      </c>
      <c r="G1122" s="74">
        <v>1</v>
      </c>
      <c r="H1122" s="27">
        <v>328.5</v>
      </c>
      <c r="I1122" s="27">
        <v>0</v>
      </c>
      <c r="J1122" s="27">
        <v>199.5</v>
      </c>
      <c r="K1122" s="27">
        <f t="shared" si="365"/>
        <v>7086.37</v>
      </c>
      <c r="L1122" s="27">
        <v>0</v>
      </c>
      <c r="M1122" s="27">
        <v>0</v>
      </c>
      <c r="N1122" s="27">
        <v>0</v>
      </c>
      <c r="O1122" s="27">
        <f>[1]Лист1!$D$389</f>
        <v>7086.37</v>
      </c>
      <c r="P1122" s="27">
        <f t="shared" si="346"/>
        <v>21.571902587519027</v>
      </c>
      <c r="Q1122" s="27">
        <v>9673</v>
      </c>
      <c r="R1122" s="28" t="s">
        <v>570</v>
      </c>
      <c r="S1122" s="75"/>
      <c r="T1122" s="30"/>
      <c r="U1122" s="30"/>
    </row>
    <row r="1123" spans="1:21" s="31" customFormat="1" ht="30" customHeight="1" x14ac:dyDescent="0.25">
      <c r="A1123" s="45">
        <f t="shared" si="363"/>
        <v>1011</v>
      </c>
      <c r="B1123" s="59" t="s">
        <v>1071</v>
      </c>
      <c r="C1123" s="74">
        <v>1971</v>
      </c>
      <c r="D1123" s="74" t="s">
        <v>1875</v>
      </c>
      <c r="E1123" s="74" t="s">
        <v>16</v>
      </c>
      <c r="F1123" s="74">
        <v>5</v>
      </c>
      <c r="G1123" s="74">
        <v>6</v>
      </c>
      <c r="H1123" s="27">
        <v>4970.8</v>
      </c>
      <c r="I1123" s="27">
        <v>0</v>
      </c>
      <c r="J1123" s="27">
        <v>3018.9</v>
      </c>
      <c r="K1123" s="27">
        <f t="shared" si="365"/>
        <v>32233086</v>
      </c>
      <c r="L1123" s="27">
        <v>0</v>
      </c>
      <c r="M1123" s="27">
        <v>0</v>
      </c>
      <c r="N1123" s="27">
        <v>0</v>
      </c>
      <c r="O1123" s="27">
        <f>[1]Лист1!$D$1600</f>
        <v>32233086</v>
      </c>
      <c r="P1123" s="27">
        <f t="shared" si="346"/>
        <v>6484.4866017542445</v>
      </c>
      <c r="Q1123" s="27">
        <v>9673</v>
      </c>
      <c r="R1123" s="28" t="s">
        <v>569</v>
      </c>
      <c r="S1123" s="75"/>
      <c r="T1123" s="30"/>
      <c r="U1123" s="30"/>
    </row>
    <row r="1124" spans="1:21" s="53" customFormat="1" ht="30" customHeight="1" x14ac:dyDescent="0.25">
      <c r="A1124" s="273">
        <f>A1123+1</f>
        <v>1012</v>
      </c>
      <c r="B1124" s="275" t="s">
        <v>2473</v>
      </c>
      <c r="C1124" s="277">
        <v>1964</v>
      </c>
      <c r="D1124" s="277" t="s">
        <v>1875</v>
      </c>
      <c r="E1124" s="279" t="s">
        <v>16</v>
      </c>
      <c r="F1124" s="285">
        <v>2</v>
      </c>
      <c r="G1124" s="285">
        <v>2</v>
      </c>
      <c r="H1124" s="291">
        <v>421.7</v>
      </c>
      <c r="I1124" s="291">
        <v>0</v>
      </c>
      <c r="J1124" s="291">
        <f t="shared" ref="J1124" si="370">H1124</f>
        <v>421.7</v>
      </c>
      <c r="K1124" s="27">
        <f t="shared" si="365"/>
        <v>2885325</v>
      </c>
      <c r="L1124" s="27">
        <v>0</v>
      </c>
      <c r="M1124" s="27">
        <v>0</v>
      </c>
      <c r="N1124" s="27">
        <v>0</v>
      </c>
      <c r="O1124" s="27">
        <f>[1]Лист1!$D$390</f>
        <v>2885325</v>
      </c>
      <c r="P1124" s="27">
        <f t="shared" si="346"/>
        <v>6842.1271045767135</v>
      </c>
      <c r="Q1124" s="48">
        <v>9673</v>
      </c>
      <c r="R1124" s="49" t="s">
        <v>570</v>
      </c>
      <c r="S1124" s="52"/>
      <c r="T1124" s="52"/>
      <c r="U1124" s="52"/>
    </row>
    <row r="1125" spans="1:21" s="53" customFormat="1" ht="30" customHeight="1" x14ac:dyDescent="0.25">
      <c r="A1125" s="274"/>
      <c r="B1125" s="276"/>
      <c r="C1125" s="278"/>
      <c r="D1125" s="278"/>
      <c r="E1125" s="280"/>
      <c r="F1125" s="286"/>
      <c r="G1125" s="286"/>
      <c r="H1125" s="292"/>
      <c r="I1125" s="292"/>
      <c r="J1125" s="292"/>
      <c r="K1125" s="27">
        <f t="shared" ref="K1125:K1130" si="371">SUM(L1125:O1125)</f>
        <v>2653571.5</v>
      </c>
      <c r="L1125" s="27">
        <v>0</v>
      </c>
      <c r="M1125" s="27">
        <v>0</v>
      </c>
      <c r="N1125" s="27">
        <v>0</v>
      </c>
      <c r="O1125" s="27">
        <f>[1]Лист1!$D$1602</f>
        <v>2653571.5</v>
      </c>
      <c r="P1125" s="27">
        <f>K1125/H1124</f>
        <v>6292.5575053355469</v>
      </c>
      <c r="Q1125" s="27">
        <v>9673</v>
      </c>
      <c r="R1125" s="49" t="s">
        <v>569</v>
      </c>
      <c r="S1125" s="52"/>
      <c r="T1125" s="52"/>
      <c r="U1125" s="52"/>
    </row>
    <row r="1126" spans="1:21" s="53" customFormat="1" ht="30" customHeight="1" x14ac:dyDescent="0.25">
      <c r="A1126" s="208">
        <f>A1124+1</f>
        <v>1013</v>
      </c>
      <c r="B1126" s="167" t="s">
        <v>2538</v>
      </c>
      <c r="C1126" s="25">
        <v>1964</v>
      </c>
      <c r="D1126" s="25" t="s">
        <v>1875</v>
      </c>
      <c r="E1126" s="26" t="s">
        <v>16</v>
      </c>
      <c r="F1126" s="110">
        <v>2</v>
      </c>
      <c r="G1126" s="110">
        <v>2</v>
      </c>
      <c r="H1126" s="44">
        <v>419.8</v>
      </c>
      <c r="I1126" s="44">
        <v>0</v>
      </c>
      <c r="J1126" s="44">
        <f t="shared" ref="J1126:J1127" si="372">H1126</f>
        <v>419.8</v>
      </c>
      <c r="K1126" s="27">
        <f t="shared" si="371"/>
        <v>2645221</v>
      </c>
      <c r="L1126" s="27">
        <v>0</v>
      </c>
      <c r="M1126" s="27">
        <v>0</v>
      </c>
      <c r="N1126" s="27">
        <v>0</v>
      </c>
      <c r="O1126" s="27">
        <f>[1]Лист1!$D$1603</f>
        <v>2645221</v>
      </c>
      <c r="P1126" s="27">
        <f t="shared" si="346"/>
        <v>6301.1457837065263</v>
      </c>
      <c r="Q1126" s="27">
        <v>9673</v>
      </c>
      <c r="R1126" s="49" t="s">
        <v>569</v>
      </c>
      <c r="S1126" s="52"/>
      <c r="T1126" s="52"/>
      <c r="U1126" s="52"/>
    </row>
    <row r="1127" spans="1:21" s="53" customFormat="1" ht="30" customHeight="1" x14ac:dyDescent="0.25">
      <c r="A1127" s="273">
        <f>A1126+1</f>
        <v>1014</v>
      </c>
      <c r="B1127" s="275" t="s">
        <v>2474</v>
      </c>
      <c r="C1127" s="277">
        <v>1964</v>
      </c>
      <c r="D1127" s="277" t="s">
        <v>1875</v>
      </c>
      <c r="E1127" s="279" t="s">
        <v>16</v>
      </c>
      <c r="F1127" s="285">
        <v>2</v>
      </c>
      <c r="G1127" s="285">
        <v>2</v>
      </c>
      <c r="H1127" s="291">
        <v>417.5</v>
      </c>
      <c r="I1127" s="291">
        <v>0</v>
      </c>
      <c r="J1127" s="291">
        <f t="shared" si="372"/>
        <v>417.5</v>
      </c>
      <c r="K1127" s="27">
        <f t="shared" si="371"/>
        <v>2972900</v>
      </c>
      <c r="L1127" s="27">
        <v>0</v>
      </c>
      <c r="M1127" s="27">
        <v>0</v>
      </c>
      <c r="N1127" s="27">
        <v>0</v>
      </c>
      <c r="O1127" s="27">
        <f>[1]Лист1!$D$391</f>
        <v>2972900</v>
      </c>
      <c r="P1127" s="27">
        <f t="shared" si="346"/>
        <v>7120.7185628742518</v>
      </c>
      <c r="Q1127" s="48">
        <v>9673</v>
      </c>
      <c r="R1127" s="49" t="s">
        <v>570</v>
      </c>
      <c r="S1127" s="52"/>
      <c r="T1127" s="52"/>
      <c r="U1127" s="52"/>
    </row>
    <row r="1128" spans="1:21" s="53" customFormat="1" ht="30" customHeight="1" x14ac:dyDescent="0.25">
      <c r="A1128" s="274"/>
      <c r="B1128" s="276"/>
      <c r="C1128" s="278"/>
      <c r="D1128" s="278"/>
      <c r="E1128" s="280"/>
      <c r="F1128" s="286"/>
      <c r="G1128" s="286"/>
      <c r="H1128" s="292"/>
      <c r="I1128" s="292"/>
      <c r="J1128" s="292"/>
      <c r="K1128" s="27">
        <f t="shared" si="371"/>
        <v>2635112.5</v>
      </c>
      <c r="L1128" s="27">
        <v>0</v>
      </c>
      <c r="M1128" s="27">
        <v>0</v>
      </c>
      <c r="N1128" s="27">
        <v>0</v>
      </c>
      <c r="O1128" s="27">
        <f>[1]Лист1!$D$1604</f>
        <v>2635112.5</v>
      </c>
      <c r="P1128" s="27">
        <f>K1128/H1127</f>
        <v>6311.6467065868264</v>
      </c>
      <c r="Q1128" s="27">
        <v>9673</v>
      </c>
      <c r="R1128" s="49" t="s">
        <v>569</v>
      </c>
      <c r="S1128" s="52"/>
      <c r="T1128" s="52"/>
      <c r="U1128" s="52"/>
    </row>
    <row r="1129" spans="1:21" s="53" customFormat="1" ht="30" customHeight="1" x14ac:dyDescent="0.25">
      <c r="A1129" s="273">
        <f>A1127+1</f>
        <v>1015</v>
      </c>
      <c r="B1129" s="275" t="s">
        <v>2475</v>
      </c>
      <c r="C1129" s="277">
        <v>1964</v>
      </c>
      <c r="D1129" s="277" t="s">
        <v>1875</v>
      </c>
      <c r="E1129" s="279" t="s">
        <v>16</v>
      </c>
      <c r="F1129" s="285">
        <v>2</v>
      </c>
      <c r="G1129" s="285">
        <v>2</v>
      </c>
      <c r="H1129" s="291">
        <v>429.2</v>
      </c>
      <c r="I1129" s="291">
        <v>0</v>
      </c>
      <c r="J1129" s="291">
        <f t="shared" ref="J1129" si="373">H1129</f>
        <v>429.2</v>
      </c>
      <c r="K1129" s="27">
        <f t="shared" si="371"/>
        <v>2962825</v>
      </c>
      <c r="L1129" s="27">
        <v>0</v>
      </c>
      <c r="M1129" s="27">
        <v>0</v>
      </c>
      <c r="N1129" s="27">
        <v>0</v>
      </c>
      <c r="O1129" s="27">
        <f>[1]Лист1!$D$392</f>
        <v>2962825</v>
      </c>
      <c r="P1129" s="27">
        <f t="shared" si="346"/>
        <v>6903.1337371854615</v>
      </c>
      <c r="Q1129" s="48">
        <v>9673</v>
      </c>
      <c r="R1129" s="49" t="s">
        <v>570</v>
      </c>
      <c r="S1129" s="52"/>
      <c r="T1129" s="52"/>
      <c r="U1129" s="52"/>
    </row>
    <row r="1130" spans="1:21" s="53" customFormat="1" ht="30" customHeight="1" x14ac:dyDescent="0.25">
      <c r="A1130" s="274"/>
      <c r="B1130" s="276"/>
      <c r="C1130" s="278"/>
      <c r="D1130" s="278"/>
      <c r="E1130" s="280"/>
      <c r="F1130" s="286"/>
      <c r="G1130" s="286"/>
      <c r="H1130" s="292"/>
      <c r="I1130" s="292"/>
      <c r="J1130" s="292"/>
      <c r="K1130" s="27">
        <f t="shared" si="371"/>
        <v>2686534</v>
      </c>
      <c r="L1130" s="27">
        <v>0</v>
      </c>
      <c r="M1130" s="27">
        <v>0</v>
      </c>
      <c r="N1130" s="27">
        <v>0</v>
      </c>
      <c r="O1130" s="27">
        <f>[1]Лист1!$D$1605</f>
        <v>2686534</v>
      </c>
      <c r="P1130" s="27">
        <f>K1130/H1129</f>
        <v>6259.3988816402607</v>
      </c>
      <c r="Q1130" s="27">
        <v>9673</v>
      </c>
      <c r="R1130" s="49" t="s">
        <v>569</v>
      </c>
      <c r="S1130" s="52"/>
      <c r="T1130" s="52"/>
      <c r="U1130" s="52"/>
    </row>
    <row r="1131" spans="1:21" s="31" customFormat="1" ht="30" customHeight="1" x14ac:dyDescent="0.25">
      <c r="A1131" s="45">
        <f>A1129+1</f>
        <v>1016</v>
      </c>
      <c r="B1131" s="59" t="s">
        <v>118</v>
      </c>
      <c r="C1131" s="74">
        <v>1964</v>
      </c>
      <c r="D1131" s="74" t="s">
        <v>1089</v>
      </c>
      <c r="E1131" s="74" t="s">
        <v>16</v>
      </c>
      <c r="F1131" s="74">
        <v>5</v>
      </c>
      <c r="G1131" s="74">
        <v>4</v>
      </c>
      <c r="H1131" s="27">
        <v>3441</v>
      </c>
      <c r="I1131" s="27">
        <v>733.8</v>
      </c>
      <c r="J1131" s="27">
        <v>1705</v>
      </c>
      <c r="K1131" s="27">
        <f t="shared" si="365"/>
        <v>38139.17</v>
      </c>
      <c r="L1131" s="27">
        <v>0</v>
      </c>
      <c r="M1131" s="27">
        <v>0</v>
      </c>
      <c r="N1131" s="27">
        <v>0</v>
      </c>
      <c r="O1131" s="27">
        <f>[1]Лист1!$D$393</f>
        <v>38139.17</v>
      </c>
      <c r="P1131" s="27">
        <f t="shared" si="346"/>
        <v>11.083746004068583</v>
      </c>
      <c r="Q1131" s="27">
        <v>9673</v>
      </c>
      <c r="R1131" s="28" t="s">
        <v>570</v>
      </c>
      <c r="S1131" s="75"/>
      <c r="T1131" s="30"/>
      <c r="U1131" s="30"/>
    </row>
    <row r="1132" spans="1:21" s="31" customFormat="1" ht="30" customHeight="1" x14ac:dyDescent="0.25">
      <c r="A1132" s="45">
        <f>A1131+1</f>
        <v>1017</v>
      </c>
      <c r="B1132" s="59" t="s">
        <v>119</v>
      </c>
      <c r="C1132" s="74">
        <v>1965</v>
      </c>
      <c r="D1132" s="74" t="s">
        <v>1875</v>
      </c>
      <c r="E1132" s="74" t="s">
        <v>16</v>
      </c>
      <c r="F1132" s="74">
        <v>4</v>
      </c>
      <c r="G1132" s="74">
        <v>4</v>
      </c>
      <c r="H1132" s="27">
        <v>2691.5</v>
      </c>
      <c r="I1132" s="27">
        <v>30.4</v>
      </c>
      <c r="J1132" s="27">
        <v>1680.9</v>
      </c>
      <c r="K1132" s="27">
        <f t="shared" si="365"/>
        <v>23706086</v>
      </c>
      <c r="L1132" s="27">
        <v>0</v>
      </c>
      <c r="M1132" s="27">
        <v>0</v>
      </c>
      <c r="N1132" s="27">
        <v>0</v>
      </c>
      <c r="O1132" s="27">
        <f>[1]Лист1!$D$1601</f>
        <v>23706086</v>
      </c>
      <c r="P1132" s="27">
        <f t="shared" si="346"/>
        <v>8807.7599851383984</v>
      </c>
      <c r="Q1132" s="27">
        <v>9673</v>
      </c>
      <c r="R1132" s="28" t="s">
        <v>569</v>
      </c>
      <c r="S1132" s="75"/>
      <c r="T1132" s="30"/>
      <c r="U1132" s="30"/>
    </row>
    <row r="1133" spans="1:21" s="53" customFormat="1" ht="30" customHeight="1" x14ac:dyDescent="0.25">
      <c r="A1133" s="45">
        <f t="shared" ref="A1133:A1183" si="374">A1132+1</f>
        <v>1018</v>
      </c>
      <c r="B1133" s="59" t="s">
        <v>2476</v>
      </c>
      <c r="C1133" s="25">
        <v>1957</v>
      </c>
      <c r="D1133" s="25" t="s">
        <v>1875</v>
      </c>
      <c r="E1133" s="26" t="s">
        <v>390</v>
      </c>
      <c r="F1133" s="110">
        <v>2</v>
      </c>
      <c r="G1133" s="110">
        <v>2</v>
      </c>
      <c r="H1133" s="44">
        <v>693.8</v>
      </c>
      <c r="I1133" s="44">
        <v>0</v>
      </c>
      <c r="J1133" s="44">
        <f t="shared" ref="J1133" si="375">H1133</f>
        <v>693.8</v>
      </c>
      <c r="K1133" s="27">
        <f t="shared" si="365"/>
        <v>6546080.1100000003</v>
      </c>
      <c r="L1133" s="27">
        <v>0</v>
      </c>
      <c r="M1133" s="27">
        <v>0</v>
      </c>
      <c r="N1133" s="27">
        <v>0</v>
      </c>
      <c r="O1133" s="27">
        <f>[1]Лист1!$D$394</f>
        <v>6546080.1100000003</v>
      </c>
      <c r="P1133" s="27">
        <f t="shared" si="346"/>
        <v>9435.1111415393498</v>
      </c>
      <c r="Q1133" s="48">
        <v>9673</v>
      </c>
      <c r="R1133" s="49" t="s">
        <v>570</v>
      </c>
      <c r="S1133" s="52"/>
      <c r="T1133" s="52"/>
      <c r="U1133" s="52"/>
    </row>
    <row r="1134" spans="1:21" s="31" customFormat="1" ht="30" customHeight="1" x14ac:dyDescent="0.25">
      <c r="A1134" s="45">
        <f t="shared" si="374"/>
        <v>1019</v>
      </c>
      <c r="B1134" s="59" t="s">
        <v>121</v>
      </c>
      <c r="C1134" s="25">
        <v>1963</v>
      </c>
      <c r="D1134" s="74" t="s">
        <v>1875</v>
      </c>
      <c r="E1134" s="26" t="s">
        <v>16</v>
      </c>
      <c r="F1134" s="26">
        <v>2</v>
      </c>
      <c r="G1134" s="26">
        <v>2</v>
      </c>
      <c r="H1134" s="27">
        <v>421.4</v>
      </c>
      <c r="I1134" s="27">
        <v>0</v>
      </c>
      <c r="J1134" s="27">
        <v>379.2</v>
      </c>
      <c r="K1134" s="27">
        <f t="shared" si="365"/>
        <v>5273494</v>
      </c>
      <c r="L1134" s="27">
        <v>0</v>
      </c>
      <c r="M1134" s="27">
        <v>0</v>
      </c>
      <c r="N1134" s="27">
        <v>0</v>
      </c>
      <c r="O1134" s="27">
        <f>[1]Лист1!$D$1606</f>
        <v>5273494</v>
      </c>
      <c r="P1134" s="27">
        <f t="shared" si="346"/>
        <v>12514.22401518747</v>
      </c>
      <c r="Q1134" s="27">
        <v>9673</v>
      </c>
      <c r="R1134" s="28" t="s">
        <v>569</v>
      </c>
      <c r="S1134" s="75"/>
      <c r="T1134" s="30"/>
      <c r="U1134" s="30"/>
    </row>
    <row r="1135" spans="1:21" s="31" customFormat="1" ht="30" customHeight="1" x14ac:dyDescent="0.25">
      <c r="A1135" s="45">
        <f t="shared" si="374"/>
        <v>1020</v>
      </c>
      <c r="B1135" s="59" t="s">
        <v>122</v>
      </c>
      <c r="C1135" s="25">
        <v>1963</v>
      </c>
      <c r="D1135" s="74" t="s">
        <v>1875</v>
      </c>
      <c r="E1135" s="26" t="s">
        <v>16</v>
      </c>
      <c r="F1135" s="26">
        <v>2</v>
      </c>
      <c r="G1135" s="26">
        <v>2</v>
      </c>
      <c r="H1135" s="27">
        <v>417.3</v>
      </c>
      <c r="I1135" s="27">
        <v>0</v>
      </c>
      <c r="J1135" s="27">
        <v>375</v>
      </c>
      <c r="K1135" s="27">
        <f t="shared" si="365"/>
        <v>4747430</v>
      </c>
      <c r="L1135" s="27">
        <v>0</v>
      </c>
      <c r="M1135" s="27">
        <v>0</v>
      </c>
      <c r="N1135" s="27">
        <v>0</v>
      </c>
      <c r="O1135" s="27">
        <f>[1]Лист1!$D$1607</f>
        <v>4747430</v>
      </c>
      <c r="P1135" s="27">
        <f t="shared" si="346"/>
        <v>11376.539659717229</v>
      </c>
      <c r="Q1135" s="27">
        <v>9673</v>
      </c>
      <c r="R1135" s="28" t="s">
        <v>569</v>
      </c>
      <c r="S1135" s="75"/>
      <c r="T1135" s="30"/>
      <c r="U1135" s="30"/>
    </row>
    <row r="1136" spans="1:21" s="31" customFormat="1" ht="30" customHeight="1" x14ac:dyDescent="0.25">
      <c r="A1136" s="45">
        <f t="shared" si="374"/>
        <v>1021</v>
      </c>
      <c r="B1136" s="59" t="s">
        <v>1047</v>
      </c>
      <c r="C1136" s="25">
        <v>1967</v>
      </c>
      <c r="D1136" s="25" t="s">
        <v>1875</v>
      </c>
      <c r="E1136" s="25" t="s">
        <v>16</v>
      </c>
      <c r="F1136" s="26">
        <v>2</v>
      </c>
      <c r="G1136" s="26">
        <v>2</v>
      </c>
      <c r="H1136" s="27">
        <v>572.4</v>
      </c>
      <c r="I1136" s="27">
        <v>0</v>
      </c>
      <c r="J1136" s="27">
        <v>525.9</v>
      </c>
      <c r="K1136" s="27">
        <f t="shared" si="365"/>
        <v>33243.279999999999</v>
      </c>
      <c r="L1136" s="27">
        <v>0</v>
      </c>
      <c r="M1136" s="27">
        <v>0</v>
      </c>
      <c r="N1136" s="27">
        <v>0</v>
      </c>
      <c r="O1136" s="27">
        <f>[1]Лист1!$D$395</f>
        <v>33243.279999999999</v>
      </c>
      <c r="P1136" s="27">
        <f t="shared" si="346"/>
        <v>58.077009084556252</v>
      </c>
      <c r="Q1136" s="27">
        <v>9673</v>
      </c>
      <c r="R1136" s="28" t="s">
        <v>570</v>
      </c>
      <c r="S1136" s="75"/>
      <c r="T1136" s="30"/>
      <c r="U1136" s="30"/>
    </row>
    <row r="1137" spans="1:21" s="31" customFormat="1" ht="30" customHeight="1" x14ac:dyDescent="0.25">
      <c r="A1137" s="45">
        <f t="shared" si="374"/>
        <v>1022</v>
      </c>
      <c r="B1137" s="59" t="s">
        <v>120</v>
      </c>
      <c r="C1137" s="25">
        <v>1967</v>
      </c>
      <c r="D1137" s="25" t="s">
        <v>1875</v>
      </c>
      <c r="E1137" s="25" t="s">
        <v>16</v>
      </c>
      <c r="F1137" s="26">
        <v>2</v>
      </c>
      <c r="G1137" s="26">
        <v>2</v>
      </c>
      <c r="H1137" s="27">
        <v>571.1</v>
      </c>
      <c r="I1137" s="27">
        <v>0</v>
      </c>
      <c r="J1137" s="27">
        <v>571.1</v>
      </c>
      <c r="K1137" s="27">
        <f t="shared" si="365"/>
        <v>12334.72</v>
      </c>
      <c r="L1137" s="27">
        <v>0</v>
      </c>
      <c r="M1137" s="27">
        <v>0</v>
      </c>
      <c r="N1137" s="27">
        <v>0</v>
      </c>
      <c r="O1137" s="27">
        <f>[1]Лист1!$D$396</f>
        <v>12334.72</v>
      </c>
      <c r="P1137" s="27">
        <f t="shared" si="346"/>
        <v>21.598178952897914</v>
      </c>
      <c r="Q1137" s="27">
        <v>9673</v>
      </c>
      <c r="R1137" s="28" t="s">
        <v>570</v>
      </c>
      <c r="S1137" s="75"/>
      <c r="T1137" s="30"/>
      <c r="U1137" s="30"/>
    </row>
    <row r="1138" spans="1:21" s="53" customFormat="1" ht="30" customHeight="1" x14ac:dyDescent="0.25">
      <c r="A1138" s="45">
        <f t="shared" si="374"/>
        <v>1023</v>
      </c>
      <c r="B1138" s="59" t="s">
        <v>2477</v>
      </c>
      <c r="C1138" s="26">
        <v>1963</v>
      </c>
      <c r="D1138" s="25" t="s">
        <v>1875</v>
      </c>
      <c r="E1138" s="26" t="s">
        <v>16</v>
      </c>
      <c r="F1138" s="110">
        <v>2</v>
      </c>
      <c r="G1138" s="110">
        <v>2</v>
      </c>
      <c r="H1138" s="10">
        <v>410.2</v>
      </c>
      <c r="I1138" s="10">
        <v>154.6</v>
      </c>
      <c r="J1138" s="10">
        <v>255.6</v>
      </c>
      <c r="K1138" s="27">
        <f t="shared" si="365"/>
        <v>2387186.7600000002</v>
      </c>
      <c r="L1138" s="27">
        <v>0</v>
      </c>
      <c r="M1138" s="27">
        <v>0</v>
      </c>
      <c r="N1138" s="27">
        <v>0</v>
      </c>
      <c r="O1138" s="27">
        <f>[1]Лист1!$D$397</f>
        <v>2387186.7600000002</v>
      </c>
      <c r="P1138" s="27">
        <f t="shared" si="346"/>
        <v>5819.5679180887382</v>
      </c>
      <c r="Q1138" s="48">
        <v>9673</v>
      </c>
      <c r="R1138" s="49" t="s">
        <v>570</v>
      </c>
      <c r="S1138" s="52"/>
      <c r="T1138" s="52"/>
      <c r="U1138" s="52"/>
    </row>
    <row r="1139" spans="1:21" s="53" customFormat="1" ht="30" customHeight="1" x14ac:dyDescent="0.25">
      <c r="A1139" s="45">
        <f t="shared" si="374"/>
        <v>1024</v>
      </c>
      <c r="B1139" s="59" t="s">
        <v>2478</v>
      </c>
      <c r="C1139" s="26">
        <v>1963</v>
      </c>
      <c r="D1139" s="25" t="s">
        <v>1875</v>
      </c>
      <c r="E1139" s="26" t="s">
        <v>16</v>
      </c>
      <c r="F1139" s="110">
        <v>2</v>
      </c>
      <c r="G1139" s="110">
        <v>2</v>
      </c>
      <c r="H1139" s="10">
        <v>416.6</v>
      </c>
      <c r="I1139" s="10">
        <v>159.10000000000002</v>
      </c>
      <c r="J1139" s="10">
        <v>257.5</v>
      </c>
      <c r="K1139" s="27">
        <f t="shared" si="365"/>
        <v>2494834.6</v>
      </c>
      <c r="L1139" s="27">
        <v>0</v>
      </c>
      <c r="M1139" s="27">
        <v>0</v>
      </c>
      <c r="N1139" s="27">
        <v>0</v>
      </c>
      <c r="O1139" s="27">
        <f>[1]Лист1!$D$398</f>
        <v>2494834.6</v>
      </c>
      <c r="P1139" s="27">
        <f t="shared" si="346"/>
        <v>5988.5612097935673</v>
      </c>
      <c r="Q1139" s="48">
        <v>9673</v>
      </c>
      <c r="R1139" s="49" t="s">
        <v>570</v>
      </c>
      <c r="S1139" s="52"/>
      <c r="T1139" s="52"/>
      <c r="U1139" s="52"/>
    </row>
    <row r="1140" spans="1:21" s="53" customFormat="1" ht="30" customHeight="1" x14ac:dyDescent="0.25">
      <c r="A1140" s="45">
        <f t="shared" si="374"/>
        <v>1025</v>
      </c>
      <c r="B1140" s="59" t="s">
        <v>1048</v>
      </c>
      <c r="C1140" s="26">
        <v>1967</v>
      </c>
      <c r="D1140" s="25" t="s">
        <v>1875</v>
      </c>
      <c r="E1140" s="26" t="s">
        <v>16</v>
      </c>
      <c r="F1140" s="26">
        <v>2</v>
      </c>
      <c r="G1140" s="26">
        <v>2</v>
      </c>
      <c r="H1140" s="27">
        <v>806</v>
      </c>
      <c r="I1140" s="27">
        <v>0</v>
      </c>
      <c r="J1140" s="27">
        <v>689</v>
      </c>
      <c r="K1140" s="27">
        <f t="shared" si="365"/>
        <v>42441.78</v>
      </c>
      <c r="L1140" s="27">
        <v>0</v>
      </c>
      <c r="M1140" s="27">
        <v>0</v>
      </c>
      <c r="N1140" s="27">
        <v>0</v>
      </c>
      <c r="O1140" s="27">
        <f>[1]Лист1!$D$399</f>
        <v>42441.78</v>
      </c>
      <c r="P1140" s="27">
        <f t="shared" si="346"/>
        <v>52.657295285359801</v>
      </c>
      <c r="Q1140" s="48">
        <v>9673</v>
      </c>
      <c r="R1140" s="49" t="s">
        <v>570</v>
      </c>
      <c r="S1140" s="52"/>
      <c r="T1140" s="52"/>
      <c r="U1140" s="52"/>
    </row>
    <row r="1141" spans="1:21" s="31" customFormat="1" ht="30" customHeight="1" x14ac:dyDescent="0.25">
      <c r="A1141" s="45">
        <f t="shared" si="374"/>
        <v>1026</v>
      </c>
      <c r="B1141" s="59" t="s">
        <v>1072</v>
      </c>
      <c r="C1141" s="25">
        <v>1960</v>
      </c>
      <c r="D1141" s="74" t="s">
        <v>1875</v>
      </c>
      <c r="E1141" s="26" t="s">
        <v>16</v>
      </c>
      <c r="F1141" s="26">
        <v>2</v>
      </c>
      <c r="G1141" s="26">
        <v>2</v>
      </c>
      <c r="H1141" s="27">
        <v>419.2</v>
      </c>
      <c r="I1141" s="27">
        <v>43.8</v>
      </c>
      <c r="J1141" s="27">
        <v>386.2</v>
      </c>
      <c r="K1141" s="27">
        <f t="shared" si="365"/>
        <v>2451547.6</v>
      </c>
      <c r="L1141" s="27">
        <v>0</v>
      </c>
      <c r="M1141" s="27">
        <v>0</v>
      </c>
      <c r="N1141" s="27">
        <v>0</v>
      </c>
      <c r="O1141" s="27">
        <f>[1]Лист1!$D$1608</f>
        <v>2451547.6</v>
      </c>
      <c r="P1141" s="27">
        <f t="shared" si="346"/>
        <v>5848.1574427480919</v>
      </c>
      <c r="Q1141" s="27">
        <v>9673</v>
      </c>
      <c r="R1141" s="28" t="s">
        <v>569</v>
      </c>
      <c r="S1141" s="75"/>
      <c r="T1141" s="30"/>
      <c r="U1141" s="30"/>
    </row>
    <row r="1142" spans="1:21" s="31" customFormat="1" ht="30" customHeight="1" x14ac:dyDescent="0.25">
      <c r="A1142" s="45">
        <f t="shared" si="374"/>
        <v>1027</v>
      </c>
      <c r="B1142" s="59" t="s">
        <v>1084</v>
      </c>
      <c r="C1142" s="25">
        <v>1960</v>
      </c>
      <c r="D1142" s="74" t="s">
        <v>1875</v>
      </c>
      <c r="E1142" s="26" t="s">
        <v>16</v>
      </c>
      <c r="F1142" s="26">
        <v>2</v>
      </c>
      <c r="G1142" s="26">
        <v>2</v>
      </c>
      <c r="H1142" s="27">
        <v>419.2</v>
      </c>
      <c r="I1142" s="27">
        <v>0</v>
      </c>
      <c r="J1142" s="27">
        <v>386.2</v>
      </c>
      <c r="K1142" s="27">
        <f t="shared" si="365"/>
        <v>2451547.6</v>
      </c>
      <c r="L1142" s="27">
        <v>0</v>
      </c>
      <c r="M1142" s="27">
        <v>0</v>
      </c>
      <c r="N1142" s="27">
        <v>0</v>
      </c>
      <c r="O1142" s="27">
        <f>[1]Лист1!$D$2429</f>
        <v>2451547.6</v>
      </c>
      <c r="P1142" s="27">
        <f t="shared" si="346"/>
        <v>5848.1574427480919</v>
      </c>
      <c r="Q1142" s="27">
        <v>9673</v>
      </c>
      <c r="R1142" s="28" t="s">
        <v>568</v>
      </c>
      <c r="S1142" s="75"/>
      <c r="T1142" s="30"/>
      <c r="U1142" s="30"/>
    </row>
    <row r="1143" spans="1:21" s="31" customFormat="1" ht="30" customHeight="1" x14ac:dyDescent="0.25">
      <c r="A1143" s="45">
        <f t="shared" si="374"/>
        <v>1028</v>
      </c>
      <c r="B1143" s="59" t="s">
        <v>1049</v>
      </c>
      <c r="C1143" s="25">
        <v>1969</v>
      </c>
      <c r="D1143" s="25" t="s">
        <v>1875</v>
      </c>
      <c r="E1143" s="26" t="s">
        <v>16</v>
      </c>
      <c r="F1143" s="26">
        <v>2</v>
      </c>
      <c r="G1143" s="26">
        <v>2</v>
      </c>
      <c r="H1143" s="27">
        <v>610.4</v>
      </c>
      <c r="I1143" s="27">
        <v>0</v>
      </c>
      <c r="J1143" s="27">
        <v>340</v>
      </c>
      <c r="K1143" s="27">
        <f t="shared" si="365"/>
        <v>36394.92</v>
      </c>
      <c r="L1143" s="27">
        <v>0</v>
      </c>
      <c r="M1143" s="27">
        <v>0</v>
      </c>
      <c r="N1143" s="27">
        <v>0</v>
      </c>
      <c r="O1143" s="27">
        <f>[1]Лист1!$D$400</f>
        <v>36394.92</v>
      </c>
      <c r="P1143" s="27">
        <f t="shared" si="346"/>
        <v>59.624705111402356</v>
      </c>
      <c r="Q1143" s="27">
        <v>9673</v>
      </c>
      <c r="R1143" s="28" t="s">
        <v>570</v>
      </c>
      <c r="S1143" s="75"/>
      <c r="T1143" s="30"/>
      <c r="U1143" s="30"/>
    </row>
    <row r="1144" spans="1:21" s="31" customFormat="1" ht="30" customHeight="1" x14ac:dyDescent="0.25">
      <c r="A1144" s="45">
        <f t="shared" si="374"/>
        <v>1029</v>
      </c>
      <c r="B1144" s="59" t="s">
        <v>1050</v>
      </c>
      <c r="C1144" s="25">
        <v>1970</v>
      </c>
      <c r="D1144" s="25" t="s">
        <v>1875</v>
      </c>
      <c r="E1144" s="26" t="s">
        <v>16</v>
      </c>
      <c r="F1144" s="26">
        <v>2</v>
      </c>
      <c r="G1144" s="26">
        <v>2</v>
      </c>
      <c r="H1144" s="27">
        <v>600</v>
      </c>
      <c r="I1144" s="27">
        <v>0</v>
      </c>
      <c r="J1144" s="27">
        <v>410</v>
      </c>
      <c r="K1144" s="27">
        <f t="shared" si="365"/>
        <v>36394.92</v>
      </c>
      <c r="L1144" s="27">
        <v>0</v>
      </c>
      <c r="M1144" s="27">
        <v>0</v>
      </c>
      <c r="N1144" s="27">
        <v>0</v>
      </c>
      <c r="O1144" s="27">
        <f>[1]Лист1!$D$401</f>
        <v>36394.92</v>
      </c>
      <c r="P1144" s="27">
        <f t="shared" si="346"/>
        <v>60.658199999999994</v>
      </c>
      <c r="Q1144" s="27">
        <v>9673</v>
      </c>
      <c r="R1144" s="28" t="s">
        <v>570</v>
      </c>
      <c r="S1144" s="75"/>
      <c r="T1144" s="30"/>
      <c r="U1144" s="30"/>
    </row>
    <row r="1145" spans="1:21" s="31" customFormat="1" ht="30" customHeight="1" x14ac:dyDescent="0.25">
      <c r="A1145" s="45">
        <f t="shared" si="374"/>
        <v>1030</v>
      </c>
      <c r="B1145" s="59" t="s">
        <v>1051</v>
      </c>
      <c r="C1145" s="25">
        <v>1967</v>
      </c>
      <c r="D1145" s="25" t="s">
        <v>1875</v>
      </c>
      <c r="E1145" s="26" t="s">
        <v>16</v>
      </c>
      <c r="F1145" s="26">
        <v>2</v>
      </c>
      <c r="G1145" s="26">
        <v>2</v>
      </c>
      <c r="H1145" s="27">
        <v>610</v>
      </c>
      <c r="I1145" s="27">
        <v>0</v>
      </c>
      <c r="J1145" s="27">
        <v>425</v>
      </c>
      <c r="K1145" s="27">
        <f t="shared" si="365"/>
        <v>37676.83</v>
      </c>
      <c r="L1145" s="27">
        <v>0</v>
      </c>
      <c r="M1145" s="27">
        <v>0</v>
      </c>
      <c r="N1145" s="27">
        <v>0</v>
      </c>
      <c r="O1145" s="27">
        <f>[1]Лист1!$D$402</f>
        <v>37676.83</v>
      </c>
      <c r="P1145" s="27">
        <f t="shared" si="346"/>
        <v>61.765295081967217</v>
      </c>
      <c r="Q1145" s="27">
        <v>9673</v>
      </c>
      <c r="R1145" s="28" t="s">
        <v>570</v>
      </c>
      <c r="S1145" s="75"/>
      <c r="T1145" s="30"/>
      <c r="U1145" s="30"/>
    </row>
    <row r="1146" spans="1:21" s="31" customFormat="1" ht="30" customHeight="1" x14ac:dyDescent="0.25">
      <c r="A1146" s="45">
        <f t="shared" si="374"/>
        <v>1031</v>
      </c>
      <c r="B1146" s="59" t="s">
        <v>138</v>
      </c>
      <c r="C1146" s="25">
        <v>1963</v>
      </c>
      <c r="D1146" s="74" t="s">
        <v>1875</v>
      </c>
      <c r="E1146" s="26" t="s">
        <v>16</v>
      </c>
      <c r="F1146" s="26">
        <v>2</v>
      </c>
      <c r="G1146" s="26">
        <v>2</v>
      </c>
      <c r="H1146" s="27">
        <v>418.5</v>
      </c>
      <c r="I1146" s="27">
        <v>0</v>
      </c>
      <c r="J1146" s="27">
        <v>260</v>
      </c>
      <c r="K1146" s="27">
        <f t="shared" si="365"/>
        <v>3487500</v>
      </c>
      <c r="L1146" s="27">
        <v>0</v>
      </c>
      <c r="M1146" s="27">
        <v>0</v>
      </c>
      <c r="N1146" s="27">
        <v>0</v>
      </c>
      <c r="O1146" s="27">
        <f>[1]Лист1!$D$1609</f>
        <v>3487500</v>
      </c>
      <c r="P1146" s="27">
        <f t="shared" si="346"/>
        <v>8333.3333333333339</v>
      </c>
      <c r="Q1146" s="27">
        <v>9673</v>
      </c>
      <c r="R1146" s="28" t="s">
        <v>569</v>
      </c>
      <c r="S1146" s="75"/>
      <c r="T1146" s="30"/>
      <c r="U1146" s="30"/>
    </row>
    <row r="1147" spans="1:21" s="31" customFormat="1" ht="30" customHeight="1" x14ac:dyDescent="0.25">
      <c r="A1147" s="45">
        <f>A1146+1</f>
        <v>1032</v>
      </c>
      <c r="B1147" s="59" t="s">
        <v>1054</v>
      </c>
      <c r="C1147" s="25">
        <v>1969</v>
      </c>
      <c r="D1147" s="25" t="s">
        <v>1875</v>
      </c>
      <c r="E1147" s="25" t="s">
        <v>16</v>
      </c>
      <c r="F1147" s="26">
        <v>2</v>
      </c>
      <c r="G1147" s="26">
        <v>2</v>
      </c>
      <c r="H1147" s="27">
        <v>544</v>
      </c>
      <c r="I1147" s="27">
        <v>204.7</v>
      </c>
      <c r="J1147" s="27">
        <v>298.60000000000002</v>
      </c>
      <c r="K1147" s="27">
        <f t="shared" si="365"/>
        <v>32137.22</v>
      </c>
      <c r="L1147" s="27">
        <v>0</v>
      </c>
      <c r="M1147" s="27">
        <v>0</v>
      </c>
      <c r="N1147" s="27">
        <v>0</v>
      </c>
      <c r="O1147" s="27">
        <f>[1]Лист1!$D$403</f>
        <v>32137.22</v>
      </c>
      <c r="P1147" s="27">
        <f t="shared" si="346"/>
        <v>59.075772058823532</v>
      </c>
      <c r="Q1147" s="27">
        <v>9673</v>
      </c>
      <c r="R1147" s="28" t="s">
        <v>570</v>
      </c>
      <c r="S1147" s="75"/>
      <c r="T1147" s="30"/>
      <c r="U1147" s="30"/>
    </row>
    <row r="1148" spans="1:21" s="31" customFormat="1" ht="30" customHeight="1" x14ac:dyDescent="0.25">
      <c r="A1148" s="45">
        <f>A1147+1</f>
        <v>1033</v>
      </c>
      <c r="B1148" s="59" t="s">
        <v>139</v>
      </c>
      <c r="C1148" s="25">
        <v>1964</v>
      </c>
      <c r="D1148" s="74" t="s">
        <v>1875</v>
      </c>
      <c r="E1148" s="25" t="s">
        <v>16</v>
      </c>
      <c r="F1148" s="26">
        <v>2</v>
      </c>
      <c r="G1148" s="26">
        <v>2</v>
      </c>
      <c r="H1148" s="27">
        <v>555</v>
      </c>
      <c r="I1148" s="27">
        <v>0</v>
      </c>
      <c r="J1148" s="27">
        <v>490</v>
      </c>
      <c r="K1148" s="27">
        <f t="shared" si="365"/>
        <v>6137796</v>
      </c>
      <c r="L1148" s="27">
        <v>0</v>
      </c>
      <c r="M1148" s="27">
        <v>0</v>
      </c>
      <c r="N1148" s="27">
        <v>0</v>
      </c>
      <c r="O1148" s="27">
        <f>[1]Лист1!$D$1610</f>
        <v>6137796</v>
      </c>
      <c r="P1148" s="27">
        <f t="shared" si="346"/>
        <v>11059.091891891892</v>
      </c>
      <c r="Q1148" s="27">
        <v>9673</v>
      </c>
      <c r="R1148" s="28" t="s">
        <v>569</v>
      </c>
      <c r="S1148" s="75"/>
      <c r="T1148" s="30"/>
      <c r="U1148" s="30"/>
    </row>
    <row r="1149" spans="1:21" s="31" customFormat="1" ht="30" customHeight="1" x14ac:dyDescent="0.25">
      <c r="A1149" s="264">
        <f t="shared" si="374"/>
        <v>1034</v>
      </c>
      <c r="B1149" s="265" t="s">
        <v>1055</v>
      </c>
      <c r="C1149" s="261">
        <v>1967</v>
      </c>
      <c r="D1149" s="261" t="s">
        <v>1875</v>
      </c>
      <c r="E1149" s="261" t="s">
        <v>16</v>
      </c>
      <c r="F1149" s="257">
        <v>2</v>
      </c>
      <c r="G1149" s="257">
        <v>2</v>
      </c>
      <c r="H1149" s="262">
        <v>419</v>
      </c>
      <c r="I1149" s="262">
        <v>241.6</v>
      </c>
      <c r="J1149" s="262">
        <v>401.9</v>
      </c>
      <c r="K1149" s="262">
        <f t="shared" si="365"/>
        <v>22909.74</v>
      </c>
      <c r="L1149" s="262">
        <v>0</v>
      </c>
      <c r="M1149" s="262">
        <v>0</v>
      </c>
      <c r="N1149" s="262">
        <v>0</v>
      </c>
      <c r="O1149" s="262">
        <f>[1]Лист1!$D$404</f>
        <v>22909.74</v>
      </c>
      <c r="P1149" s="262">
        <f t="shared" si="346"/>
        <v>54.677183770883062</v>
      </c>
      <c r="Q1149" s="262">
        <v>9673</v>
      </c>
      <c r="R1149" s="260" t="s">
        <v>570</v>
      </c>
      <c r="S1149" s="75"/>
      <c r="T1149" s="30"/>
      <c r="U1149" s="30"/>
    </row>
    <row r="1150" spans="1:21" s="31" customFormat="1" ht="30" customHeight="1" x14ac:dyDescent="0.25">
      <c r="A1150" s="45">
        <f t="shared" si="374"/>
        <v>1035</v>
      </c>
      <c r="B1150" s="59" t="s">
        <v>1056</v>
      </c>
      <c r="C1150" s="25">
        <v>1968</v>
      </c>
      <c r="D1150" s="25" t="s">
        <v>1875</v>
      </c>
      <c r="E1150" s="25" t="s">
        <v>16</v>
      </c>
      <c r="F1150" s="26">
        <v>2</v>
      </c>
      <c r="G1150" s="26">
        <v>2</v>
      </c>
      <c r="H1150" s="27">
        <v>419</v>
      </c>
      <c r="I1150" s="27">
        <v>241.6</v>
      </c>
      <c r="J1150" s="27">
        <v>401.9</v>
      </c>
      <c r="K1150" s="27">
        <f t="shared" si="365"/>
        <v>22909.74</v>
      </c>
      <c r="L1150" s="27">
        <v>0</v>
      </c>
      <c r="M1150" s="27">
        <v>0</v>
      </c>
      <c r="N1150" s="27">
        <v>0</v>
      </c>
      <c r="O1150" s="27">
        <f>[1]Лист1!$D$405</f>
        <v>22909.74</v>
      </c>
      <c r="P1150" s="27">
        <f t="shared" si="346"/>
        <v>54.677183770883062</v>
      </c>
      <c r="Q1150" s="27">
        <v>9673</v>
      </c>
      <c r="R1150" s="28" t="s">
        <v>570</v>
      </c>
      <c r="S1150" s="75"/>
      <c r="T1150" s="30"/>
      <c r="U1150" s="30"/>
    </row>
    <row r="1151" spans="1:21" s="31" customFormat="1" ht="30" customHeight="1" x14ac:dyDescent="0.25">
      <c r="A1151" s="45">
        <f t="shared" si="374"/>
        <v>1036</v>
      </c>
      <c r="B1151" s="59" t="s">
        <v>1052</v>
      </c>
      <c r="C1151" s="25">
        <v>1968</v>
      </c>
      <c r="D1151" s="25" t="s">
        <v>1875</v>
      </c>
      <c r="E1151" s="25" t="s">
        <v>16</v>
      </c>
      <c r="F1151" s="26">
        <v>2</v>
      </c>
      <c r="G1151" s="26">
        <v>2</v>
      </c>
      <c r="H1151" s="27">
        <v>550</v>
      </c>
      <c r="I1151" s="27">
        <v>204.7</v>
      </c>
      <c r="J1151" s="27">
        <v>298.60000000000002</v>
      </c>
      <c r="K1151" s="27">
        <f t="shared" si="365"/>
        <v>31819.03</v>
      </c>
      <c r="L1151" s="27">
        <v>0</v>
      </c>
      <c r="M1151" s="27">
        <v>0</v>
      </c>
      <c r="N1151" s="27">
        <v>0</v>
      </c>
      <c r="O1151" s="27">
        <f>[1]Лист1!$D$406</f>
        <v>31819.03</v>
      </c>
      <c r="P1151" s="27">
        <f t="shared" si="346"/>
        <v>57.852781818181818</v>
      </c>
      <c r="Q1151" s="27">
        <v>9673</v>
      </c>
      <c r="R1151" s="28" t="s">
        <v>570</v>
      </c>
      <c r="S1151" s="75"/>
      <c r="T1151" s="30"/>
      <c r="U1151" s="30"/>
    </row>
    <row r="1152" spans="1:21" s="31" customFormat="1" ht="30" customHeight="1" x14ac:dyDescent="0.25">
      <c r="A1152" s="45">
        <f t="shared" si="374"/>
        <v>1037</v>
      </c>
      <c r="B1152" s="59" t="s">
        <v>123</v>
      </c>
      <c r="C1152" s="25">
        <v>1966</v>
      </c>
      <c r="D1152" s="74" t="s">
        <v>1875</v>
      </c>
      <c r="E1152" s="26" t="s">
        <v>16</v>
      </c>
      <c r="F1152" s="26">
        <v>2</v>
      </c>
      <c r="G1152" s="26">
        <v>2</v>
      </c>
      <c r="H1152" s="27">
        <v>590</v>
      </c>
      <c r="I1152" s="27">
        <v>0</v>
      </c>
      <c r="J1152" s="27">
        <v>520</v>
      </c>
      <c r="K1152" s="27">
        <f t="shared" si="365"/>
        <v>616400</v>
      </c>
      <c r="L1152" s="27">
        <v>0</v>
      </c>
      <c r="M1152" s="27">
        <v>0</v>
      </c>
      <c r="N1152" s="27">
        <v>0</v>
      </c>
      <c r="O1152" s="27">
        <f>[1]Лист1!$D$407</f>
        <v>616400</v>
      </c>
      <c r="P1152" s="27">
        <f t="shared" si="346"/>
        <v>1044.7457627118645</v>
      </c>
      <c r="Q1152" s="27">
        <v>9673</v>
      </c>
      <c r="R1152" s="28" t="s">
        <v>570</v>
      </c>
      <c r="S1152" s="75"/>
      <c r="T1152" s="30"/>
      <c r="U1152" s="30"/>
    </row>
    <row r="1153" spans="1:21" s="31" customFormat="1" ht="30" customHeight="1" x14ac:dyDescent="0.25">
      <c r="A1153" s="45">
        <f t="shared" si="374"/>
        <v>1038</v>
      </c>
      <c r="B1153" s="59" t="s">
        <v>1053</v>
      </c>
      <c r="C1153" s="25">
        <v>1971</v>
      </c>
      <c r="D1153" s="25" t="s">
        <v>1875</v>
      </c>
      <c r="E1153" s="25" t="s">
        <v>16</v>
      </c>
      <c r="F1153" s="26">
        <v>2</v>
      </c>
      <c r="G1153" s="26">
        <v>2</v>
      </c>
      <c r="H1153" s="27">
        <v>504</v>
      </c>
      <c r="I1153" s="27">
        <v>204.7</v>
      </c>
      <c r="J1153" s="27">
        <v>298.60000000000002</v>
      </c>
      <c r="K1153" s="27">
        <f t="shared" si="365"/>
        <v>33516.06</v>
      </c>
      <c r="L1153" s="27">
        <v>0</v>
      </c>
      <c r="M1153" s="27">
        <v>0</v>
      </c>
      <c r="N1153" s="27">
        <v>0</v>
      </c>
      <c r="O1153" s="27">
        <f>[1]Лист1!$D$408</f>
        <v>33516.06</v>
      </c>
      <c r="P1153" s="27">
        <f t="shared" si="346"/>
        <v>66.500119047619037</v>
      </c>
      <c r="Q1153" s="27">
        <v>9673</v>
      </c>
      <c r="R1153" s="28" t="s">
        <v>570</v>
      </c>
      <c r="S1153" s="75"/>
      <c r="T1153" s="30"/>
      <c r="U1153" s="30"/>
    </row>
    <row r="1154" spans="1:21" s="31" customFormat="1" ht="30" customHeight="1" x14ac:dyDescent="0.25">
      <c r="A1154" s="45">
        <f t="shared" si="374"/>
        <v>1039</v>
      </c>
      <c r="B1154" s="59" t="s">
        <v>1057</v>
      </c>
      <c r="C1154" s="25">
        <v>1976</v>
      </c>
      <c r="D1154" s="25" t="s">
        <v>1875</v>
      </c>
      <c r="E1154" s="25" t="s">
        <v>16</v>
      </c>
      <c r="F1154" s="26">
        <v>2</v>
      </c>
      <c r="G1154" s="26">
        <v>2</v>
      </c>
      <c r="H1154" s="27">
        <v>668.11</v>
      </c>
      <c r="I1154" s="27">
        <v>264.41000000000003</v>
      </c>
      <c r="J1154" s="27">
        <v>403.7</v>
      </c>
      <c r="K1154" s="27">
        <f t="shared" si="365"/>
        <v>38402.449999999997</v>
      </c>
      <c r="L1154" s="27">
        <v>0</v>
      </c>
      <c r="M1154" s="27">
        <v>0</v>
      </c>
      <c r="N1154" s="27">
        <v>0</v>
      </c>
      <c r="O1154" s="27">
        <f>[1]Лист1!$D$409</f>
        <v>38402.449999999997</v>
      </c>
      <c r="P1154" s="27">
        <f t="shared" si="346"/>
        <v>57.479232461720372</v>
      </c>
      <c r="Q1154" s="27">
        <v>9673</v>
      </c>
      <c r="R1154" s="28" t="s">
        <v>570</v>
      </c>
      <c r="S1154" s="75"/>
      <c r="T1154" s="30"/>
      <c r="U1154" s="30"/>
    </row>
    <row r="1155" spans="1:21" s="31" customFormat="1" ht="30" customHeight="1" x14ac:dyDescent="0.25">
      <c r="A1155" s="45">
        <f t="shared" si="374"/>
        <v>1040</v>
      </c>
      <c r="B1155" s="59" t="s">
        <v>140</v>
      </c>
      <c r="C1155" s="25">
        <v>1963</v>
      </c>
      <c r="D1155" s="74" t="s">
        <v>1875</v>
      </c>
      <c r="E1155" s="25" t="s">
        <v>16</v>
      </c>
      <c r="F1155" s="26">
        <v>2</v>
      </c>
      <c r="G1155" s="26">
        <v>1</v>
      </c>
      <c r="H1155" s="27">
        <v>314</v>
      </c>
      <c r="I1155" s="27">
        <v>120.5</v>
      </c>
      <c r="J1155" s="27">
        <v>220.5</v>
      </c>
      <c r="K1155" s="27">
        <f t="shared" si="365"/>
        <v>1128276</v>
      </c>
      <c r="L1155" s="27">
        <v>0</v>
      </c>
      <c r="M1155" s="27">
        <v>0</v>
      </c>
      <c r="N1155" s="27">
        <v>0</v>
      </c>
      <c r="O1155" s="27">
        <f>[1]Лист1!$D$1611</f>
        <v>1128276</v>
      </c>
      <c r="P1155" s="27">
        <f t="shared" si="346"/>
        <v>3593.2356687898091</v>
      </c>
      <c r="Q1155" s="27">
        <v>9673</v>
      </c>
      <c r="R1155" s="28" t="s">
        <v>569</v>
      </c>
      <c r="S1155" s="75"/>
      <c r="T1155" s="30"/>
      <c r="U1155" s="30"/>
    </row>
    <row r="1156" spans="1:21" s="31" customFormat="1" ht="30" customHeight="1" x14ac:dyDescent="0.25">
      <c r="A1156" s="45">
        <f t="shared" si="374"/>
        <v>1041</v>
      </c>
      <c r="B1156" s="59" t="s">
        <v>1921</v>
      </c>
      <c r="C1156" s="25">
        <v>1965</v>
      </c>
      <c r="D1156" s="74" t="s">
        <v>1875</v>
      </c>
      <c r="E1156" s="26" t="s">
        <v>16</v>
      </c>
      <c r="F1156" s="26">
        <v>2</v>
      </c>
      <c r="G1156" s="26">
        <v>2</v>
      </c>
      <c r="H1156" s="27">
        <v>522</v>
      </c>
      <c r="I1156" s="27">
        <v>0</v>
      </c>
      <c r="J1156" s="27">
        <v>494.07</v>
      </c>
      <c r="K1156" s="27">
        <f t="shared" si="365"/>
        <v>4494746</v>
      </c>
      <c r="L1156" s="27">
        <v>0</v>
      </c>
      <c r="M1156" s="27">
        <v>0</v>
      </c>
      <c r="N1156" s="27">
        <v>0</v>
      </c>
      <c r="O1156" s="27">
        <f>[1]Лист1!$D$2430</f>
        <v>4494746</v>
      </c>
      <c r="P1156" s="27">
        <f t="shared" si="346"/>
        <v>8610.6245210727975</v>
      </c>
      <c r="Q1156" s="27">
        <v>9673</v>
      </c>
      <c r="R1156" s="28" t="s">
        <v>568</v>
      </c>
      <c r="S1156" s="75"/>
      <c r="T1156" s="30"/>
      <c r="U1156" s="30"/>
    </row>
    <row r="1157" spans="1:21" s="31" customFormat="1" ht="30" customHeight="1" x14ac:dyDescent="0.25">
      <c r="A1157" s="45">
        <f t="shared" si="374"/>
        <v>1042</v>
      </c>
      <c r="B1157" s="59" t="s">
        <v>1922</v>
      </c>
      <c r="C1157" s="25">
        <v>1966</v>
      </c>
      <c r="D1157" s="74" t="s">
        <v>1875</v>
      </c>
      <c r="E1157" s="26" t="s">
        <v>16</v>
      </c>
      <c r="F1157" s="26">
        <v>2</v>
      </c>
      <c r="G1157" s="26">
        <v>2</v>
      </c>
      <c r="H1157" s="27">
        <v>660</v>
      </c>
      <c r="I1157" s="27">
        <v>0</v>
      </c>
      <c r="J1157" s="27">
        <v>659</v>
      </c>
      <c r="K1157" s="27">
        <f t="shared" si="365"/>
        <v>4764260</v>
      </c>
      <c r="L1157" s="27">
        <v>0</v>
      </c>
      <c r="M1157" s="27">
        <v>0</v>
      </c>
      <c r="N1157" s="27">
        <v>0</v>
      </c>
      <c r="O1157" s="27">
        <f>[1]Лист1!$D$2431</f>
        <v>4764260</v>
      </c>
      <c r="P1157" s="27">
        <f t="shared" si="346"/>
        <v>7218.575757575758</v>
      </c>
      <c r="Q1157" s="27">
        <v>9673</v>
      </c>
      <c r="R1157" s="28" t="s">
        <v>568</v>
      </c>
      <c r="S1157" s="75"/>
      <c r="T1157" s="30"/>
      <c r="U1157" s="30"/>
    </row>
    <row r="1158" spans="1:21" s="31" customFormat="1" ht="30" customHeight="1" x14ac:dyDescent="0.25">
      <c r="A1158" s="45">
        <f t="shared" si="374"/>
        <v>1043</v>
      </c>
      <c r="B1158" s="59" t="s">
        <v>124</v>
      </c>
      <c r="C1158" s="25">
        <v>1962</v>
      </c>
      <c r="D1158" s="74" t="s">
        <v>1875</v>
      </c>
      <c r="E1158" s="25" t="s">
        <v>16</v>
      </c>
      <c r="F1158" s="26">
        <v>2</v>
      </c>
      <c r="G1158" s="26">
        <v>2</v>
      </c>
      <c r="H1158" s="27">
        <v>472</v>
      </c>
      <c r="I1158" s="27">
        <v>44.9</v>
      </c>
      <c r="J1158" s="27">
        <v>361.9</v>
      </c>
      <c r="K1158" s="27">
        <f t="shared" si="365"/>
        <v>6412526</v>
      </c>
      <c r="L1158" s="27">
        <v>0</v>
      </c>
      <c r="M1158" s="27">
        <v>0</v>
      </c>
      <c r="N1158" s="27">
        <v>0</v>
      </c>
      <c r="O1158" s="27">
        <f>[1]Лист1!$D$1612</f>
        <v>6412526</v>
      </c>
      <c r="P1158" s="27">
        <f t="shared" si="346"/>
        <v>13585.860169491525</v>
      </c>
      <c r="Q1158" s="27">
        <v>9673</v>
      </c>
      <c r="R1158" s="28" t="s">
        <v>569</v>
      </c>
      <c r="S1158" s="75"/>
      <c r="T1158" s="30"/>
      <c r="U1158" s="30"/>
    </row>
    <row r="1159" spans="1:21" s="31" customFormat="1" ht="30" customHeight="1" x14ac:dyDescent="0.25">
      <c r="A1159" s="45">
        <f t="shared" si="374"/>
        <v>1044</v>
      </c>
      <c r="B1159" s="59" t="s">
        <v>1058</v>
      </c>
      <c r="C1159" s="25">
        <v>1969</v>
      </c>
      <c r="D1159" s="25" t="s">
        <v>1875</v>
      </c>
      <c r="E1159" s="25" t="s">
        <v>16</v>
      </c>
      <c r="F1159" s="26">
        <v>2</v>
      </c>
      <c r="G1159" s="26">
        <v>2</v>
      </c>
      <c r="H1159" s="27">
        <v>371.6</v>
      </c>
      <c r="I1159" s="27">
        <v>0</v>
      </c>
      <c r="J1159" s="27">
        <v>350</v>
      </c>
      <c r="K1159" s="27">
        <f t="shared" si="365"/>
        <v>32652.400000000001</v>
      </c>
      <c r="L1159" s="27">
        <v>0</v>
      </c>
      <c r="M1159" s="27">
        <v>0</v>
      </c>
      <c r="N1159" s="27">
        <v>0</v>
      </c>
      <c r="O1159" s="27">
        <f>[1]Лист1!$D$410</f>
        <v>32652.400000000001</v>
      </c>
      <c r="P1159" s="27">
        <f t="shared" si="346"/>
        <v>87.869752421959092</v>
      </c>
      <c r="Q1159" s="27">
        <v>9673</v>
      </c>
      <c r="R1159" s="28" t="s">
        <v>570</v>
      </c>
      <c r="S1159" s="75"/>
      <c r="T1159" s="30"/>
      <c r="U1159" s="30"/>
    </row>
    <row r="1160" spans="1:21" s="31" customFormat="1" ht="30" customHeight="1" x14ac:dyDescent="0.25">
      <c r="A1160" s="45">
        <f t="shared" si="374"/>
        <v>1045</v>
      </c>
      <c r="B1160" s="59" t="s">
        <v>125</v>
      </c>
      <c r="C1160" s="25">
        <v>1965</v>
      </c>
      <c r="D1160" s="74" t="s">
        <v>1875</v>
      </c>
      <c r="E1160" s="25" t="s">
        <v>16</v>
      </c>
      <c r="F1160" s="26">
        <v>2</v>
      </c>
      <c r="G1160" s="26">
        <v>2</v>
      </c>
      <c r="H1160" s="27">
        <v>426.8</v>
      </c>
      <c r="I1160" s="27">
        <v>38.700000000000003</v>
      </c>
      <c r="J1160" s="27">
        <v>384.5</v>
      </c>
      <c r="K1160" s="27">
        <f t="shared" si="365"/>
        <v>459728</v>
      </c>
      <c r="L1160" s="27">
        <v>0</v>
      </c>
      <c r="M1160" s="27">
        <v>0</v>
      </c>
      <c r="N1160" s="27">
        <v>0</v>
      </c>
      <c r="O1160" s="27">
        <f>[1]Лист1!$D$1613</f>
        <v>459728</v>
      </c>
      <c r="P1160" s="27">
        <f t="shared" si="346"/>
        <v>1077.1508903467666</v>
      </c>
      <c r="Q1160" s="27">
        <v>9673</v>
      </c>
      <c r="R1160" s="28" t="s">
        <v>569</v>
      </c>
      <c r="S1160" s="75"/>
      <c r="T1160" s="30"/>
      <c r="U1160" s="30"/>
    </row>
    <row r="1161" spans="1:21" s="53" customFormat="1" ht="30" customHeight="1" x14ac:dyDescent="0.25">
      <c r="A1161" s="45">
        <f t="shared" si="374"/>
        <v>1046</v>
      </c>
      <c r="B1161" s="59" t="s">
        <v>2479</v>
      </c>
      <c r="C1161" s="26">
        <v>1963</v>
      </c>
      <c r="D1161" s="25" t="s">
        <v>1875</v>
      </c>
      <c r="E1161" s="26" t="s">
        <v>16</v>
      </c>
      <c r="F1161" s="110">
        <v>2</v>
      </c>
      <c r="G1161" s="110">
        <v>2</v>
      </c>
      <c r="H1161" s="10">
        <v>427</v>
      </c>
      <c r="I1161" s="10">
        <v>90.300000000000011</v>
      </c>
      <c r="J1161" s="10">
        <v>383.7</v>
      </c>
      <c r="K1161" s="27">
        <f t="shared" si="365"/>
        <v>4851084.5999999996</v>
      </c>
      <c r="L1161" s="27">
        <v>0</v>
      </c>
      <c r="M1161" s="27">
        <v>0</v>
      </c>
      <c r="N1161" s="27">
        <v>0</v>
      </c>
      <c r="O1161" s="27">
        <f>[1]Лист1!$D$411</f>
        <v>4851084.5999999996</v>
      </c>
      <c r="P1161" s="27">
        <f t="shared" si="346"/>
        <v>11360.853864168617</v>
      </c>
      <c r="Q1161" s="48">
        <v>9673</v>
      </c>
      <c r="R1161" s="49" t="s">
        <v>570</v>
      </c>
      <c r="S1161" s="52"/>
      <c r="T1161" s="52"/>
      <c r="U1161" s="52"/>
    </row>
    <row r="1162" spans="1:21" s="31" customFormat="1" ht="30" customHeight="1" x14ac:dyDescent="0.25">
      <c r="A1162" s="45">
        <f t="shared" si="374"/>
        <v>1047</v>
      </c>
      <c r="B1162" s="59" t="s">
        <v>1923</v>
      </c>
      <c r="C1162" s="25">
        <v>1957</v>
      </c>
      <c r="D1162" s="74" t="s">
        <v>1875</v>
      </c>
      <c r="E1162" s="26" t="s">
        <v>16</v>
      </c>
      <c r="F1162" s="26">
        <v>2</v>
      </c>
      <c r="G1162" s="26">
        <v>2</v>
      </c>
      <c r="H1162" s="27">
        <v>502</v>
      </c>
      <c r="I1162" s="27">
        <v>0</v>
      </c>
      <c r="J1162" s="27">
        <v>350.4</v>
      </c>
      <c r="K1162" s="27">
        <f t="shared" si="365"/>
        <v>4455686</v>
      </c>
      <c r="L1162" s="27">
        <v>0</v>
      </c>
      <c r="M1162" s="27">
        <v>0</v>
      </c>
      <c r="N1162" s="27">
        <v>0</v>
      </c>
      <c r="O1162" s="27">
        <f>[1]Лист1!$D$2432</f>
        <v>4455686</v>
      </c>
      <c r="P1162" s="27">
        <f t="shared" si="346"/>
        <v>8875.8685258964142</v>
      </c>
      <c r="Q1162" s="27">
        <v>9673</v>
      </c>
      <c r="R1162" s="28" t="s">
        <v>568</v>
      </c>
      <c r="S1162" s="75"/>
      <c r="T1162" s="30"/>
      <c r="U1162" s="30"/>
    </row>
    <row r="1163" spans="1:21" s="53" customFormat="1" ht="30" customHeight="1" x14ac:dyDescent="0.25">
      <c r="A1163" s="45">
        <f t="shared" si="374"/>
        <v>1048</v>
      </c>
      <c r="B1163" s="59" t="s">
        <v>2480</v>
      </c>
      <c r="C1163" s="26">
        <v>1965</v>
      </c>
      <c r="D1163" s="25" t="s">
        <v>1875</v>
      </c>
      <c r="E1163" s="26" t="s">
        <v>16</v>
      </c>
      <c r="F1163" s="110">
        <v>2</v>
      </c>
      <c r="G1163" s="110">
        <v>2</v>
      </c>
      <c r="H1163" s="10">
        <v>370.5</v>
      </c>
      <c r="I1163" s="10">
        <v>0</v>
      </c>
      <c r="J1163" s="10">
        <v>317.39999999999998</v>
      </c>
      <c r="K1163" s="27">
        <f t="shared" si="365"/>
        <v>5081467.45</v>
      </c>
      <c r="L1163" s="27">
        <v>0</v>
      </c>
      <c r="M1163" s="27">
        <v>0</v>
      </c>
      <c r="N1163" s="27">
        <v>0</v>
      </c>
      <c r="O1163" s="27">
        <f>[1]Лист1!$D$412</f>
        <v>5081467.45</v>
      </c>
      <c r="P1163" s="27">
        <f t="shared" si="346"/>
        <v>13715.161808367073</v>
      </c>
      <c r="Q1163" s="48">
        <v>9673</v>
      </c>
      <c r="R1163" s="49" t="s">
        <v>570</v>
      </c>
      <c r="S1163" s="52"/>
      <c r="T1163" s="52"/>
      <c r="U1163" s="52"/>
    </row>
    <row r="1164" spans="1:21" s="31" customFormat="1" ht="30" customHeight="1" x14ac:dyDescent="0.25">
      <c r="A1164" s="45">
        <f t="shared" si="374"/>
        <v>1049</v>
      </c>
      <c r="B1164" s="59" t="s">
        <v>1924</v>
      </c>
      <c r="C1164" s="25">
        <v>1967</v>
      </c>
      <c r="D1164" s="74" t="s">
        <v>1875</v>
      </c>
      <c r="E1164" s="26" t="s">
        <v>16</v>
      </c>
      <c r="F1164" s="26">
        <v>2</v>
      </c>
      <c r="G1164" s="26">
        <v>2</v>
      </c>
      <c r="H1164" s="27">
        <v>551.79999999999995</v>
      </c>
      <c r="I1164" s="27">
        <v>0</v>
      </c>
      <c r="J1164" s="27">
        <v>506.5</v>
      </c>
      <c r="K1164" s="27">
        <f t="shared" si="365"/>
        <v>5052975.4000000004</v>
      </c>
      <c r="L1164" s="27">
        <v>0</v>
      </c>
      <c r="M1164" s="27">
        <v>0</v>
      </c>
      <c r="N1164" s="27">
        <v>0</v>
      </c>
      <c r="O1164" s="27">
        <f>[1]Лист1!$D$2433</f>
        <v>5052975.4000000004</v>
      </c>
      <c r="P1164" s="27">
        <f t="shared" si="346"/>
        <v>9157.2587894164571</v>
      </c>
      <c r="Q1164" s="27">
        <v>9673</v>
      </c>
      <c r="R1164" s="28" t="s">
        <v>568</v>
      </c>
      <c r="S1164" s="75"/>
      <c r="T1164" s="30"/>
      <c r="U1164" s="30"/>
    </row>
    <row r="1165" spans="1:21" s="31" customFormat="1" ht="30" customHeight="1" x14ac:dyDescent="0.25">
      <c r="A1165" s="45">
        <f t="shared" si="374"/>
        <v>1050</v>
      </c>
      <c r="B1165" s="59" t="s">
        <v>1059</v>
      </c>
      <c r="C1165" s="25">
        <v>1967</v>
      </c>
      <c r="D1165" s="25" t="s">
        <v>1875</v>
      </c>
      <c r="E1165" s="25" t="s">
        <v>16</v>
      </c>
      <c r="F1165" s="25">
        <v>2</v>
      </c>
      <c r="G1165" s="25">
        <v>2</v>
      </c>
      <c r="H1165" s="27">
        <v>552.5</v>
      </c>
      <c r="I1165" s="27">
        <v>48</v>
      </c>
      <c r="J1165" s="27">
        <v>504.5</v>
      </c>
      <c r="K1165" s="27">
        <f t="shared" si="365"/>
        <v>32243.32</v>
      </c>
      <c r="L1165" s="27">
        <v>0</v>
      </c>
      <c r="M1165" s="27">
        <v>0</v>
      </c>
      <c r="N1165" s="27">
        <v>0</v>
      </c>
      <c r="O1165" s="27">
        <f>[1]Лист1!$D$413</f>
        <v>32243.32</v>
      </c>
      <c r="P1165" s="27">
        <f t="shared" si="346"/>
        <v>58.358950226244346</v>
      </c>
      <c r="Q1165" s="27">
        <v>9673</v>
      </c>
      <c r="R1165" s="28" t="s">
        <v>570</v>
      </c>
      <c r="S1165" s="75"/>
      <c r="T1165" s="30"/>
      <c r="U1165" s="30"/>
    </row>
    <row r="1166" spans="1:21" s="31" customFormat="1" ht="30" customHeight="1" x14ac:dyDescent="0.25">
      <c r="A1166" s="45">
        <f t="shared" si="374"/>
        <v>1051</v>
      </c>
      <c r="B1166" s="59" t="s">
        <v>1060</v>
      </c>
      <c r="C1166" s="25">
        <v>1970</v>
      </c>
      <c r="D1166" s="25" t="s">
        <v>1875</v>
      </c>
      <c r="E1166" s="25" t="s">
        <v>16</v>
      </c>
      <c r="F1166" s="25">
        <v>2</v>
      </c>
      <c r="G1166" s="25">
        <v>2</v>
      </c>
      <c r="H1166" s="27">
        <v>571</v>
      </c>
      <c r="I1166" s="27">
        <v>48</v>
      </c>
      <c r="J1166" s="27">
        <v>523</v>
      </c>
      <c r="K1166" s="27">
        <f t="shared" si="365"/>
        <v>31879.63</v>
      </c>
      <c r="L1166" s="27">
        <v>0</v>
      </c>
      <c r="M1166" s="27">
        <v>0</v>
      </c>
      <c r="N1166" s="27">
        <v>0</v>
      </c>
      <c r="O1166" s="27">
        <f>[1]Лист1!$D$414</f>
        <v>31879.63</v>
      </c>
      <c r="P1166" s="27">
        <f t="shared" si="346"/>
        <v>55.831225919439582</v>
      </c>
      <c r="Q1166" s="27">
        <v>9673</v>
      </c>
      <c r="R1166" s="28" t="s">
        <v>570</v>
      </c>
      <c r="S1166" s="75"/>
      <c r="T1166" s="30"/>
      <c r="U1166" s="30"/>
    </row>
    <row r="1167" spans="1:21" s="31" customFormat="1" ht="30" customHeight="1" x14ac:dyDescent="0.25">
      <c r="A1167" s="45">
        <f t="shared" si="374"/>
        <v>1052</v>
      </c>
      <c r="B1167" s="59" t="s">
        <v>1073</v>
      </c>
      <c r="C1167" s="25">
        <v>1970</v>
      </c>
      <c r="D1167" s="74" t="s">
        <v>1875</v>
      </c>
      <c r="E1167" s="25" t="s">
        <v>16</v>
      </c>
      <c r="F1167" s="26">
        <v>2</v>
      </c>
      <c r="G1167" s="26">
        <v>2</v>
      </c>
      <c r="H1167" s="27">
        <v>583</v>
      </c>
      <c r="I1167" s="27">
        <v>0</v>
      </c>
      <c r="J1167" s="27">
        <v>292.89999999999998</v>
      </c>
      <c r="K1167" s="27">
        <f t="shared" si="365"/>
        <v>7647721.9000000004</v>
      </c>
      <c r="L1167" s="27">
        <v>0</v>
      </c>
      <c r="M1167" s="27">
        <v>0</v>
      </c>
      <c r="N1167" s="27">
        <v>0</v>
      </c>
      <c r="O1167" s="27">
        <f>[1]Лист1!$D$1614</f>
        <v>7647721.9000000004</v>
      </c>
      <c r="P1167" s="27">
        <f t="shared" si="346"/>
        <v>13117.876329331048</v>
      </c>
      <c r="Q1167" s="27">
        <v>9673</v>
      </c>
      <c r="R1167" s="28" t="s">
        <v>569</v>
      </c>
      <c r="S1167" s="75"/>
      <c r="T1167" s="30"/>
      <c r="U1167" s="30"/>
    </row>
    <row r="1168" spans="1:21" s="31" customFormat="1" ht="30" customHeight="1" x14ac:dyDescent="0.25">
      <c r="A1168" s="45">
        <f t="shared" si="374"/>
        <v>1053</v>
      </c>
      <c r="B1168" s="59" t="s">
        <v>1074</v>
      </c>
      <c r="C1168" s="25">
        <v>1972</v>
      </c>
      <c r="D1168" s="74" t="s">
        <v>1875</v>
      </c>
      <c r="E1168" s="25" t="s">
        <v>16</v>
      </c>
      <c r="F1168" s="26">
        <v>2</v>
      </c>
      <c r="G1168" s="26">
        <v>2</v>
      </c>
      <c r="H1168" s="27">
        <v>579.1</v>
      </c>
      <c r="I1168" s="27">
        <v>0</v>
      </c>
      <c r="J1168" s="27">
        <v>298.7</v>
      </c>
      <c r="K1168" s="27">
        <f t="shared" si="365"/>
        <v>7930286.9000000004</v>
      </c>
      <c r="L1168" s="27">
        <v>0</v>
      </c>
      <c r="M1168" s="27">
        <v>0</v>
      </c>
      <c r="N1168" s="27">
        <v>0</v>
      </c>
      <c r="O1168" s="27">
        <f>[1]Лист1!$D$1615</f>
        <v>7930286.9000000004</v>
      </c>
      <c r="P1168" s="27">
        <f t="shared" si="346"/>
        <v>13694.158003798999</v>
      </c>
      <c r="Q1168" s="27">
        <v>9673</v>
      </c>
      <c r="R1168" s="28" t="s">
        <v>569</v>
      </c>
      <c r="S1168" s="75"/>
      <c r="T1168" s="30"/>
      <c r="U1168" s="30"/>
    </row>
    <row r="1169" spans="1:21" s="31" customFormat="1" ht="30" customHeight="1" x14ac:dyDescent="0.25">
      <c r="A1169" s="45">
        <f t="shared" si="374"/>
        <v>1054</v>
      </c>
      <c r="B1169" s="59" t="s">
        <v>1075</v>
      </c>
      <c r="C1169" s="25">
        <v>1968</v>
      </c>
      <c r="D1169" s="74" t="s">
        <v>1875</v>
      </c>
      <c r="E1169" s="25" t="s">
        <v>16</v>
      </c>
      <c r="F1169" s="26">
        <v>2</v>
      </c>
      <c r="G1169" s="26">
        <v>2</v>
      </c>
      <c r="H1169" s="27">
        <v>361.1</v>
      </c>
      <c r="I1169" s="27">
        <v>0</v>
      </c>
      <c r="J1169" s="27">
        <v>249</v>
      </c>
      <c r="K1169" s="27">
        <f t="shared" si="365"/>
        <v>5367552.24</v>
      </c>
      <c r="L1169" s="27">
        <v>0</v>
      </c>
      <c r="M1169" s="27">
        <v>0</v>
      </c>
      <c r="N1169" s="27">
        <v>0</v>
      </c>
      <c r="O1169" s="27">
        <f>[1]Лист1!$D$1616</f>
        <v>5367552.24</v>
      </c>
      <c r="P1169" s="27">
        <f t="shared" si="346"/>
        <v>14864.448186098034</v>
      </c>
      <c r="Q1169" s="27">
        <v>9673</v>
      </c>
      <c r="R1169" s="28" t="s">
        <v>569</v>
      </c>
      <c r="S1169" s="75"/>
      <c r="T1169" s="30"/>
      <c r="U1169" s="30"/>
    </row>
    <row r="1170" spans="1:21" s="31" customFormat="1" ht="30" customHeight="1" x14ac:dyDescent="0.25">
      <c r="A1170" s="45">
        <f t="shared" si="374"/>
        <v>1055</v>
      </c>
      <c r="B1170" s="59" t="s">
        <v>1061</v>
      </c>
      <c r="C1170" s="25">
        <v>1972</v>
      </c>
      <c r="D1170" s="25" t="s">
        <v>1875</v>
      </c>
      <c r="E1170" s="25" t="s">
        <v>16</v>
      </c>
      <c r="F1170" s="26">
        <v>2</v>
      </c>
      <c r="G1170" s="26">
        <v>2</v>
      </c>
      <c r="H1170" s="27">
        <v>558.5</v>
      </c>
      <c r="I1170" s="27">
        <v>0</v>
      </c>
      <c r="J1170" s="27">
        <v>295</v>
      </c>
      <c r="K1170" s="27">
        <f t="shared" si="365"/>
        <v>33652.449999999997</v>
      </c>
      <c r="L1170" s="27">
        <v>0</v>
      </c>
      <c r="M1170" s="27">
        <v>0</v>
      </c>
      <c r="N1170" s="27">
        <v>0</v>
      </c>
      <c r="O1170" s="27">
        <f>[1]Лист1!$D$415</f>
        <v>33652.449999999997</v>
      </c>
      <c r="P1170" s="27">
        <f t="shared" si="346"/>
        <v>60.255058191584595</v>
      </c>
      <c r="Q1170" s="27">
        <v>9673</v>
      </c>
      <c r="R1170" s="28" t="s">
        <v>570</v>
      </c>
      <c r="S1170" s="75"/>
      <c r="T1170" s="30"/>
      <c r="U1170" s="30"/>
    </row>
    <row r="1171" spans="1:21" s="31" customFormat="1" ht="30" customHeight="1" x14ac:dyDescent="0.25">
      <c r="A1171" s="45">
        <f t="shared" si="374"/>
        <v>1056</v>
      </c>
      <c r="B1171" s="59" t="s">
        <v>1076</v>
      </c>
      <c r="C1171" s="25">
        <v>1966</v>
      </c>
      <c r="D1171" s="74" t="s">
        <v>1875</v>
      </c>
      <c r="E1171" s="26" t="s">
        <v>16</v>
      </c>
      <c r="F1171" s="26">
        <v>2</v>
      </c>
      <c r="G1171" s="26">
        <v>2</v>
      </c>
      <c r="H1171" s="27">
        <v>675.9</v>
      </c>
      <c r="I1171" s="27">
        <v>0</v>
      </c>
      <c r="J1171" s="27">
        <v>436.4</v>
      </c>
      <c r="K1171" s="27">
        <f t="shared" ref="K1171:K1186" si="376">SUM(L1171:O1171)</f>
        <v>4118288</v>
      </c>
      <c r="L1171" s="27">
        <v>0</v>
      </c>
      <c r="M1171" s="27">
        <v>0</v>
      </c>
      <c r="N1171" s="27">
        <v>0</v>
      </c>
      <c r="O1171" s="27">
        <f>[1]Лист1!$D$1617</f>
        <v>4118288</v>
      </c>
      <c r="P1171" s="27">
        <f t="shared" si="346"/>
        <v>6093.0433496079304</v>
      </c>
      <c r="Q1171" s="27">
        <v>9673</v>
      </c>
      <c r="R1171" s="28" t="s">
        <v>569</v>
      </c>
      <c r="S1171" s="75"/>
      <c r="T1171" s="30"/>
      <c r="U1171" s="30"/>
    </row>
    <row r="1172" spans="1:21" s="31" customFormat="1" ht="30" customHeight="1" x14ac:dyDescent="0.25">
      <c r="A1172" s="45">
        <f t="shared" si="374"/>
        <v>1057</v>
      </c>
      <c r="B1172" s="59" t="s">
        <v>141</v>
      </c>
      <c r="C1172" s="25">
        <v>1961</v>
      </c>
      <c r="D1172" s="74" t="s">
        <v>1875</v>
      </c>
      <c r="E1172" s="26" t="s">
        <v>16</v>
      </c>
      <c r="F1172" s="26">
        <v>2</v>
      </c>
      <c r="G1172" s="26">
        <v>2</v>
      </c>
      <c r="H1172" s="27">
        <v>423.8</v>
      </c>
      <c r="I1172" s="27">
        <v>0</v>
      </c>
      <c r="J1172" s="27">
        <v>263.60000000000002</v>
      </c>
      <c r="K1172" s="27">
        <f t="shared" si="376"/>
        <v>4118288</v>
      </c>
      <c r="L1172" s="27">
        <v>0</v>
      </c>
      <c r="M1172" s="27">
        <v>0</v>
      </c>
      <c r="N1172" s="27">
        <v>0</v>
      </c>
      <c r="O1172" s="27">
        <f>[1]Лист1!$D$1618</f>
        <v>4118288</v>
      </c>
      <c r="P1172" s="27">
        <f t="shared" si="346"/>
        <v>9717.5271354412453</v>
      </c>
      <c r="Q1172" s="27">
        <v>9673</v>
      </c>
      <c r="R1172" s="28" t="s">
        <v>569</v>
      </c>
      <c r="S1172" s="75"/>
      <c r="T1172" s="30"/>
      <c r="U1172" s="30"/>
    </row>
    <row r="1173" spans="1:21" s="31" customFormat="1" ht="30" customHeight="1" x14ac:dyDescent="0.25">
      <c r="A1173" s="45">
        <f t="shared" si="374"/>
        <v>1058</v>
      </c>
      <c r="B1173" s="59" t="s">
        <v>2598</v>
      </c>
      <c r="C1173" s="47">
        <v>1962</v>
      </c>
      <c r="D1173" s="47" t="s">
        <v>1875</v>
      </c>
      <c r="E1173" s="47" t="s">
        <v>16</v>
      </c>
      <c r="F1173" s="125">
        <v>2</v>
      </c>
      <c r="G1173" s="125">
        <v>1</v>
      </c>
      <c r="H1173" s="22">
        <v>494.8</v>
      </c>
      <c r="I1173" s="22">
        <v>0</v>
      </c>
      <c r="J1173" s="22">
        <v>494.8</v>
      </c>
      <c r="K1173" s="27">
        <f t="shared" ref="K1173" si="377">SUM(L1173:O1173)</f>
        <v>2494283</v>
      </c>
      <c r="L1173" s="27">
        <v>0</v>
      </c>
      <c r="M1173" s="27">
        <v>0</v>
      </c>
      <c r="N1173" s="27">
        <v>0</v>
      </c>
      <c r="O1173" s="27">
        <f>[1]Лист1!$D$2434</f>
        <v>2494283</v>
      </c>
      <c r="P1173" s="27">
        <f t="shared" si="346"/>
        <v>5040.992320129345</v>
      </c>
      <c r="Q1173" s="27">
        <v>9673</v>
      </c>
      <c r="R1173" s="28" t="s">
        <v>568</v>
      </c>
      <c r="S1173" s="75"/>
      <c r="T1173" s="30"/>
      <c r="U1173" s="30"/>
    </row>
    <row r="1174" spans="1:21" s="31" customFormat="1" ht="30" customHeight="1" x14ac:dyDescent="0.25">
      <c r="A1174" s="45">
        <f t="shared" si="374"/>
        <v>1059</v>
      </c>
      <c r="B1174" s="59" t="s">
        <v>1062</v>
      </c>
      <c r="C1174" s="25">
        <v>1964</v>
      </c>
      <c r="D1174" s="25" t="s">
        <v>1875</v>
      </c>
      <c r="E1174" s="26" t="s">
        <v>16</v>
      </c>
      <c r="F1174" s="26">
        <v>2</v>
      </c>
      <c r="G1174" s="26">
        <v>2</v>
      </c>
      <c r="H1174" s="27">
        <v>583.6</v>
      </c>
      <c r="I1174" s="27">
        <v>41.3</v>
      </c>
      <c r="J1174" s="27">
        <v>542.29999999999995</v>
      </c>
      <c r="K1174" s="27">
        <f t="shared" si="376"/>
        <v>32091.73</v>
      </c>
      <c r="L1174" s="27">
        <v>0</v>
      </c>
      <c r="M1174" s="27">
        <v>0</v>
      </c>
      <c r="N1174" s="27">
        <v>0</v>
      </c>
      <c r="O1174" s="27">
        <f>[1]Лист1!$D$416</f>
        <v>32091.73</v>
      </c>
      <c r="P1174" s="27">
        <f t="shared" si="346"/>
        <v>54.989256339958871</v>
      </c>
      <c r="Q1174" s="27">
        <v>9673</v>
      </c>
      <c r="R1174" s="28" t="s">
        <v>570</v>
      </c>
      <c r="S1174" s="75"/>
      <c r="T1174" s="30"/>
      <c r="U1174" s="30"/>
    </row>
    <row r="1175" spans="1:21" s="31" customFormat="1" ht="30" customHeight="1" x14ac:dyDescent="0.25">
      <c r="A1175" s="45">
        <f t="shared" si="374"/>
        <v>1060</v>
      </c>
      <c r="B1175" s="59" t="s">
        <v>1077</v>
      </c>
      <c r="C1175" s="25">
        <v>1969</v>
      </c>
      <c r="D1175" s="74" t="s">
        <v>1875</v>
      </c>
      <c r="E1175" s="26" t="s">
        <v>16</v>
      </c>
      <c r="F1175" s="26">
        <v>2</v>
      </c>
      <c r="G1175" s="26">
        <v>2</v>
      </c>
      <c r="H1175" s="27">
        <v>432.4</v>
      </c>
      <c r="I1175" s="27">
        <v>48.1</v>
      </c>
      <c r="J1175" s="27">
        <v>384.3</v>
      </c>
      <c r="K1175" s="27">
        <f t="shared" si="376"/>
        <v>6560728.3300000001</v>
      </c>
      <c r="L1175" s="27">
        <v>0</v>
      </c>
      <c r="M1175" s="27">
        <v>0</v>
      </c>
      <c r="N1175" s="27">
        <v>0</v>
      </c>
      <c r="O1175" s="27">
        <f>[1]Лист1!$D$1619</f>
        <v>6560728.3300000001</v>
      </c>
      <c r="P1175" s="27">
        <f t="shared" ref="P1175:P1186" si="378">K1175/H1175</f>
        <v>15172.82222479186</v>
      </c>
      <c r="Q1175" s="27">
        <v>9673</v>
      </c>
      <c r="R1175" s="28" t="s">
        <v>569</v>
      </c>
      <c r="S1175" s="75"/>
      <c r="T1175" s="30"/>
      <c r="U1175" s="30"/>
    </row>
    <row r="1176" spans="1:21" s="31" customFormat="1" ht="30" customHeight="1" x14ac:dyDescent="0.25">
      <c r="A1176" s="45">
        <f t="shared" si="374"/>
        <v>1061</v>
      </c>
      <c r="B1176" s="59" t="s">
        <v>1078</v>
      </c>
      <c r="C1176" s="25">
        <v>1970</v>
      </c>
      <c r="D1176" s="74" t="s">
        <v>1875</v>
      </c>
      <c r="E1176" s="26" t="s">
        <v>16</v>
      </c>
      <c r="F1176" s="26">
        <v>2</v>
      </c>
      <c r="G1176" s="26">
        <v>2</v>
      </c>
      <c r="H1176" s="27">
        <v>402.7</v>
      </c>
      <c r="I1176" s="27">
        <v>45</v>
      </c>
      <c r="J1176" s="27">
        <v>357.7</v>
      </c>
      <c r="K1176" s="27">
        <f t="shared" si="376"/>
        <v>6224408.5999999996</v>
      </c>
      <c r="L1176" s="27">
        <v>0</v>
      </c>
      <c r="M1176" s="27">
        <v>0</v>
      </c>
      <c r="N1176" s="27">
        <v>0</v>
      </c>
      <c r="O1176" s="27">
        <f>[1]Лист1!$D$1620</f>
        <v>6224408.5999999996</v>
      </c>
      <c r="P1176" s="27">
        <f t="shared" si="378"/>
        <v>15456.68885026074</v>
      </c>
      <c r="Q1176" s="27">
        <v>9673</v>
      </c>
      <c r="R1176" s="28" t="s">
        <v>569</v>
      </c>
      <c r="S1176" s="75"/>
      <c r="T1176" s="30"/>
      <c r="U1176" s="30"/>
    </row>
    <row r="1177" spans="1:21" s="31" customFormat="1" ht="30" customHeight="1" x14ac:dyDescent="0.25">
      <c r="A1177" s="45">
        <f t="shared" si="374"/>
        <v>1062</v>
      </c>
      <c r="B1177" s="59" t="s">
        <v>1086</v>
      </c>
      <c r="C1177" s="25">
        <v>1971</v>
      </c>
      <c r="D1177" s="74" t="s">
        <v>1875</v>
      </c>
      <c r="E1177" s="26" t="s">
        <v>16</v>
      </c>
      <c r="F1177" s="26">
        <v>2</v>
      </c>
      <c r="G1177" s="26">
        <v>2</v>
      </c>
      <c r="H1177" s="27">
        <v>389.5</v>
      </c>
      <c r="I1177" s="27">
        <v>34.9</v>
      </c>
      <c r="J1177" s="27">
        <v>354.6</v>
      </c>
      <c r="K1177" s="27">
        <f t="shared" si="376"/>
        <v>7262503.5</v>
      </c>
      <c r="L1177" s="27">
        <v>0</v>
      </c>
      <c r="M1177" s="27">
        <v>0</v>
      </c>
      <c r="N1177" s="27">
        <v>0</v>
      </c>
      <c r="O1177" s="27">
        <f>[1]Лист1!$D$2435</f>
        <v>7262503.5</v>
      </c>
      <c r="P1177" s="27">
        <f t="shared" si="378"/>
        <v>18645.708600770216</v>
      </c>
      <c r="Q1177" s="27">
        <v>9673</v>
      </c>
      <c r="R1177" s="28" t="s">
        <v>568</v>
      </c>
      <c r="S1177" s="75"/>
      <c r="T1177" s="30"/>
      <c r="U1177" s="30"/>
    </row>
    <row r="1178" spans="1:21" s="31" customFormat="1" ht="30" customHeight="1" x14ac:dyDescent="0.25">
      <c r="A1178" s="45">
        <f t="shared" si="374"/>
        <v>1063</v>
      </c>
      <c r="B1178" s="59" t="s">
        <v>1079</v>
      </c>
      <c r="C1178" s="25">
        <v>1971</v>
      </c>
      <c r="D1178" s="74" t="s">
        <v>1875</v>
      </c>
      <c r="E1178" s="26" t="s">
        <v>16</v>
      </c>
      <c r="F1178" s="26">
        <v>2</v>
      </c>
      <c r="G1178" s="26">
        <v>2</v>
      </c>
      <c r="H1178" s="27">
        <v>389.5</v>
      </c>
      <c r="I1178" s="27">
        <v>0</v>
      </c>
      <c r="J1178" s="27">
        <v>351.7</v>
      </c>
      <c r="K1178" s="27">
        <f t="shared" si="376"/>
        <v>6023555.9000000004</v>
      </c>
      <c r="L1178" s="27">
        <v>0</v>
      </c>
      <c r="M1178" s="27">
        <v>0</v>
      </c>
      <c r="N1178" s="27">
        <v>0</v>
      </c>
      <c r="O1178" s="27">
        <f>[1]Лист1!$D$1621</f>
        <v>6023555.9000000004</v>
      </c>
      <c r="P1178" s="27">
        <f t="shared" si="378"/>
        <v>15464.841848523749</v>
      </c>
      <c r="Q1178" s="27">
        <v>9673</v>
      </c>
      <c r="R1178" s="28" t="s">
        <v>569</v>
      </c>
      <c r="S1178" s="75"/>
      <c r="T1178" s="30"/>
      <c r="U1178" s="30"/>
    </row>
    <row r="1179" spans="1:21" s="31" customFormat="1" ht="30" customHeight="1" x14ac:dyDescent="0.25">
      <c r="A1179" s="45">
        <f t="shared" si="374"/>
        <v>1064</v>
      </c>
      <c r="B1179" s="59" t="s">
        <v>1080</v>
      </c>
      <c r="C1179" s="25">
        <v>1972</v>
      </c>
      <c r="D1179" s="74" t="s">
        <v>1875</v>
      </c>
      <c r="E1179" s="26" t="s">
        <v>16</v>
      </c>
      <c r="F1179" s="26">
        <v>2</v>
      </c>
      <c r="G1179" s="26">
        <v>2</v>
      </c>
      <c r="H1179" s="27">
        <v>374</v>
      </c>
      <c r="I1179" s="27">
        <v>0</v>
      </c>
      <c r="J1179" s="27">
        <v>350.4</v>
      </c>
      <c r="K1179" s="27">
        <f t="shared" si="376"/>
        <v>5673232.3399999999</v>
      </c>
      <c r="L1179" s="27">
        <v>0</v>
      </c>
      <c r="M1179" s="27">
        <v>0</v>
      </c>
      <c r="N1179" s="27">
        <v>0</v>
      </c>
      <c r="O1179" s="27">
        <f>[1]Лист1!$D$1622</f>
        <v>5673232.3399999999</v>
      </c>
      <c r="P1179" s="27">
        <f t="shared" si="378"/>
        <v>15169.070427807486</v>
      </c>
      <c r="Q1179" s="27">
        <v>9673</v>
      </c>
      <c r="R1179" s="28" t="s">
        <v>569</v>
      </c>
      <c r="S1179" s="75"/>
      <c r="T1179" s="30"/>
      <c r="U1179" s="30"/>
    </row>
    <row r="1180" spans="1:21" s="31" customFormat="1" ht="30" customHeight="1" x14ac:dyDescent="0.25">
      <c r="A1180" s="45">
        <f t="shared" si="374"/>
        <v>1065</v>
      </c>
      <c r="B1180" s="59" t="s">
        <v>1087</v>
      </c>
      <c r="C1180" s="25">
        <v>1972</v>
      </c>
      <c r="D1180" s="74" t="s">
        <v>1875</v>
      </c>
      <c r="E1180" s="26" t="s">
        <v>16</v>
      </c>
      <c r="F1180" s="26">
        <v>2</v>
      </c>
      <c r="G1180" s="26">
        <v>2</v>
      </c>
      <c r="H1180" s="27">
        <v>416.3</v>
      </c>
      <c r="I1180" s="27">
        <v>35.9</v>
      </c>
      <c r="J1180" s="27">
        <v>380.4</v>
      </c>
      <c r="K1180" s="27">
        <f t="shared" si="376"/>
        <v>5668497.9000000004</v>
      </c>
      <c r="L1180" s="27">
        <v>0</v>
      </c>
      <c r="M1180" s="27">
        <v>0</v>
      </c>
      <c r="N1180" s="27">
        <v>0</v>
      </c>
      <c r="O1180" s="27">
        <f>[1]Лист1!$D$2436</f>
        <v>5668497.9000000004</v>
      </c>
      <c r="P1180" s="27">
        <f t="shared" si="378"/>
        <v>13616.377372087438</v>
      </c>
      <c r="Q1180" s="27">
        <v>9673</v>
      </c>
      <c r="R1180" s="28" t="s">
        <v>568</v>
      </c>
      <c r="S1180" s="75"/>
      <c r="T1180" s="30"/>
      <c r="U1180" s="30"/>
    </row>
    <row r="1181" spans="1:21" s="31" customFormat="1" ht="30" customHeight="1" x14ac:dyDescent="0.25">
      <c r="A1181" s="45">
        <f t="shared" si="374"/>
        <v>1066</v>
      </c>
      <c r="B1181" s="59" t="s">
        <v>1063</v>
      </c>
      <c r="C1181" s="25">
        <v>1970</v>
      </c>
      <c r="D1181" s="25" t="s">
        <v>1875</v>
      </c>
      <c r="E1181" s="26" t="s">
        <v>16</v>
      </c>
      <c r="F1181" s="26">
        <v>2</v>
      </c>
      <c r="G1181" s="26">
        <v>2</v>
      </c>
      <c r="H1181" s="27">
        <v>411.6</v>
      </c>
      <c r="I1181" s="27">
        <v>32.299999999999997</v>
      </c>
      <c r="J1181" s="27">
        <v>379.3</v>
      </c>
      <c r="K1181" s="27">
        <f t="shared" si="376"/>
        <v>25137.05</v>
      </c>
      <c r="L1181" s="27">
        <v>0</v>
      </c>
      <c r="M1181" s="27">
        <v>0</v>
      </c>
      <c r="N1181" s="27">
        <v>0</v>
      </c>
      <c r="O1181" s="27">
        <f>[1]Лист1!$D$417</f>
        <v>25137.05</v>
      </c>
      <c r="P1181" s="27">
        <f t="shared" si="378"/>
        <v>61.071550048590858</v>
      </c>
      <c r="Q1181" s="27">
        <v>9673</v>
      </c>
      <c r="R1181" s="28" t="s">
        <v>570</v>
      </c>
      <c r="S1181" s="75"/>
      <c r="T1181" s="30"/>
      <c r="U1181" s="30"/>
    </row>
    <row r="1182" spans="1:21" s="31" customFormat="1" ht="30" customHeight="1" x14ac:dyDescent="0.25">
      <c r="A1182" s="45">
        <f t="shared" si="374"/>
        <v>1067</v>
      </c>
      <c r="B1182" s="59" t="s">
        <v>1085</v>
      </c>
      <c r="C1182" s="25">
        <v>1972</v>
      </c>
      <c r="D1182" s="74" t="s">
        <v>1875</v>
      </c>
      <c r="E1182" s="26" t="s">
        <v>16</v>
      </c>
      <c r="F1182" s="26">
        <v>2</v>
      </c>
      <c r="G1182" s="26">
        <v>2</v>
      </c>
      <c r="H1182" s="27">
        <v>423.7</v>
      </c>
      <c r="I1182" s="27">
        <v>39.6</v>
      </c>
      <c r="J1182" s="27">
        <v>384.1</v>
      </c>
      <c r="K1182" s="27">
        <f t="shared" si="376"/>
        <v>6026779.7999999998</v>
      </c>
      <c r="L1182" s="27">
        <v>0</v>
      </c>
      <c r="M1182" s="27">
        <v>0</v>
      </c>
      <c r="N1182" s="27">
        <v>0</v>
      </c>
      <c r="O1182" s="27">
        <f>[1]Лист1!$D$2437</f>
        <v>6026779.7999999998</v>
      </c>
      <c r="P1182" s="27">
        <f t="shared" si="378"/>
        <v>14224.167571394855</v>
      </c>
      <c r="Q1182" s="27">
        <v>9673</v>
      </c>
      <c r="R1182" s="28" t="s">
        <v>568</v>
      </c>
      <c r="S1182" s="75"/>
      <c r="T1182" s="30"/>
      <c r="U1182" s="30"/>
    </row>
    <row r="1183" spans="1:21" s="53" customFormat="1" ht="30" customHeight="1" x14ac:dyDescent="0.25">
      <c r="A1183" s="45">
        <f t="shared" si="374"/>
        <v>1068</v>
      </c>
      <c r="B1183" s="59" t="s">
        <v>2481</v>
      </c>
      <c r="C1183" s="47">
        <v>1962</v>
      </c>
      <c r="D1183" s="47">
        <v>2009</v>
      </c>
      <c r="E1183" s="47" t="s">
        <v>16</v>
      </c>
      <c r="F1183" s="125">
        <v>2</v>
      </c>
      <c r="G1183" s="125">
        <v>1</v>
      </c>
      <c r="H1183" s="22">
        <v>293.7</v>
      </c>
      <c r="I1183" s="22">
        <v>0</v>
      </c>
      <c r="J1183" s="22">
        <v>270.2</v>
      </c>
      <c r="K1183" s="27">
        <f t="shared" si="376"/>
        <v>2408824.88</v>
      </c>
      <c r="L1183" s="27">
        <v>0</v>
      </c>
      <c r="M1183" s="27">
        <v>0</v>
      </c>
      <c r="N1183" s="27">
        <v>0</v>
      </c>
      <c r="O1183" s="27">
        <f>[1]Лист1!$D$418</f>
        <v>2408824.88</v>
      </c>
      <c r="P1183" s="27">
        <f t="shared" si="378"/>
        <v>8201.6509363295881</v>
      </c>
      <c r="Q1183" s="48">
        <v>9673</v>
      </c>
      <c r="R1183" s="49" t="s">
        <v>570</v>
      </c>
      <c r="S1183" s="52"/>
      <c r="T1183" s="52"/>
      <c r="U1183" s="52"/>
    </row>
    <row r="1184" spans="1:21" s="53" customFormat="1" ht="30" customHeight="1" x14ac:dyDescent="0.25">
      <c r="A1184" s="273">
        <f>A1183+1</f>
        <v>1069</v>
      </c>
      <c r="B1184" s="275" t="s">
        <v>2482</v>
      </c>
      <c r="C1184" s="279">
        <v>1962</v>
      </c>
      <c r="D1184" s="277" t="s">
        <v>1875</v>
      </c>
      <c r="E1184" s="279" t="s">
        <v>16</v>
      </c>
      <c r="F1184" s="285">
        <v>2</v>
      </c>
      <c r="G1184" s="285">
        <v>1</v>
      </c>
      <c r="H1184" s="295">
        <v>294.39999999999998</v>
      </c>
      <c r="I1184" s="295">
        <v>23.8</v>
      </c>
      <c r="J1184" s="295">
        <v>270.60000000000002</v>
      </c>
      <c r="K1184" s="27">
        <f t="shared" si="376"/>
        <v>3079350.54</v>
      </c>
      <c r="L1184" s="27">
        <v>0</v>
      </c>
      <c r="M1184" s="27">
        <v>0</v>
      </c>
      <c r="N1184" s="27">
        <v>0</v>
      </c>
      <c r="O1184" s="27">
        <f>[1]Лист1!$D$419</f>
        <v>3079350.54</v>
      </c>
      <c r="P1184" s="27">
        <f>K1184/H1184</f>
        <v>10459.750475543478</v>
      </c>
      <c r="Q1184" s="48">
        <v>9673</v>
      </c>
      <c r="R1184" s="49" t="s">
        <v>570</v>
      </c>
      <c r="S1184" s="52"/>
      <c r="T1184" s="52"/>
      <c r="U1184" s="52"/>
    </row>
    <row r="1185" spans="1:21" s="53" customFormat="1" ht="30" customHeight="1" x14ac:dyDescent="0.25">
      <c r="A1185" s="274"/>
      <c r="B1185" s="276"/>
      <c r="C1185" s="280"/>
      <c r="D1185" s="278"/>
      <c r="E1185" s="280"/>
      <c r="F1185" s="286"/>
      <c r="G1185" s="286"/>
      <c r="H1185" s="296"/>
      <c r="I1185" s="296"/>
      <c r="J1185" s="296"/>
      <c r="K1185" s="27">
        <f t="shared" ref="K1185" si="379">SUM(L1185:O1185)</f>
        <v>1537910</v>
      </c>
      <c r="L1185" s="27">
        <v>0</v>
      </c>
      <c r="M1185" s="27">
        <v>0</v>
      </c>
      <c r="N1185" s="27">
        <v>0</v>
      </c>
      <c r="O1185" s="27">
        <f>[1]Лист1!$D$2438</f>
        <v>1537910</v>
      </c>
      <c r="P1185" s="27">
        <f>K1185/H1184</f>
        <v>5223.879076086957</v>
      </c>
      <c r="Q1185" s="48">
        <v>9673</v>
      </c>
      <c r="R1185" s="49" t="s">
        <v>568</v>
      </c>
      <c r="S1185" s="52"/>
      <c r="T1185" s="52"/>
      <c r="U1185" s="52"/>
    </row>
    <row r="1186" spans="1:21" s="53" customFormat="1" ht="30" customHeight="1" x14ac:dyDescent="0.25">
      <c r="A1186" s="45">
        <f>A1184+1</f>
        <v>1070</v>
      </c>
      <c r="B1186" s="59" t="s">
        <v>2483</v>
      </c>
      <c r="C1186" s="26">
        <v>1962</v>
      </c>
      <c r="D1186" s="26">
        <v>2011</v>
      </c>
      <c r="E1186" s="26" t="s">
        <v>16</v>
      </c>
      <c r="F1186" s="110">
        <v>2</v>
      </c>
      <c r="G1186" s="110">
        <v>1</v>
      </c>
      <c r="H1186" s="10">
        <v>294.3</v>
      </c>
      <c r="I1186" s="10">
        <v>23.7</v>
      </c>
      <c r="J1186" s="10">
        <v>270.60000000000002</v>
      </c>
      <c r="K1186" s="27">
        <f t="shared" si="376"/>
        <v>3762408</v>
      </c>
      <c r="L1186" s="27">
        <v>0</v>
      </c>
      <c r="M1186" s="27">
        <v>0</v>
      </c>
      <c r="N1186" s="27">
        <v>0</v>
      </c>
      <c r="O1186" s="27">
        <f>[1]Лист1!$D$420</f>
        <v>3762408</v>
      </c>
      <c r="P1186" s="27">
        <f t="shared" si="378"/>
        <v>12784.260958205912</v>
      </c>
      <c r="Q1186" s="48">
        <v>9673</v>
      </c>
      <c r="R1186" s="49" t="s">
        <v>570</v>
      </c>
      <c r="S1186" s="52"/>
      <c r="T1186" s="52"/>
      <c r="U1186" s="52"/>
    </row>
    <row r="1187" spans="1:21" ht="30" customHeight="1" x14ac:dyDescent="0.25">
      <c r="A1187" s="297" t="s">
        <v>2148</v>
      </c>
      <c r="B1187" s="297"/>
      <c r="C1187" s="297"/>
      <c r="D1187" s="297"/>
      <c r="E1187" s="297"/>
      <c r="F1187" s="297"/>
      <c r="G1187" s="297"/>
      <c r="H1187" s="297"/>
      <c r="I1187" s="297"/>
      <c r="J1187" s="297"/>
      <c r="K1187" s="297"/>
      <c r="L1187" s="297"/>
      <c r="M1187" s="297"/>
      <c r="N1187" s="297"/>
      <c r="O1187" s="297"/>
      <c r="P1187" s="297"/>
      <c r="Q1187" s="297"/>
      <c r="R1187" s="297"/>
      <c r="S1187" s="72"/>
    </row>
    <row r="1188" spans="1:21" ht="30" customHeight="1" x14ac:dyDescent="0.25">
      <c r="A1188" s="309" t="s">
        <v>2149</v>
      </c>
      <c r="B1188" s="309"/>
      <c r="C1188" s="51" t="s">
        <v>17</v>
      </c>
      <c r="D1188" s="88" t="s">
        <v>17</v>
      </c>
      <c r="E1188" s="51" t="s">
        <v>17</v>
      </c>
      <c r="F1188" s="51" t="s">
        <v>17</v>
      </c>
      <c r="G1188" s="51" t="s">
        <v>17</v>
      </c>
      <c r="H1188" s="37">
        <f t="shared" ref="H1188:O1188" si="380">SUM(H1189:H2413)</f>
        <v>4727157.2499999991</v>
      </c>
      <c r="I1188" s="37">
        <f t="shared" si="380"/>
        <v>139010.59000000014</v>
      </c>
      <c r="J1188" s="37">
        <f t="shared" si="380"/>
        <v>3380699.5099999993</v>
      </c>
      <c r="K1188" s="37">
        <f t="shared" si="380"/>
        <v>14979166668.209993</v>
      </c>
      <c r="L1188" s="37">
        <f t="shared" si="380"/>
        <v>0</v>
      </c>
      <c r="M1188" s="37">
        <f t="shared" si="380"/>
        <v>0</v>
      </c>
      <c r="N1188" s="37">
        <f t="shared" si="380"/>
        <v>0</v>
      </c>
      <c r="O1188" s="37">
        <f t="shared" si="380"/>
        <v>14979166668.209993</v>
      </c>
      <c r="P1188" s="37">
        <f t="shared" ref="P1188:P1262" si="381">K1188/H1188</f>
        <v>3168.7472779142254</v>
      </c>
      <c r="Q1188" s="37" t="s">
        <v>17</v>
      </c>
      <c r="R1188" s="106" t="s">
        <v>17</v>
      </c>
      <c r="S1188" s="72"/>
    </row>
    <row r="1189" spans="1:21" s="31" customFormat="1" ht="30" customHeight="1" x14ac:dyDescent="0.25">
      <c r="A1189" s="264">
        <f>A1186+1</f>
        <v>1071</v>
      </c>
      <c r="B1189" s="265" t="s">
        <v>2371</v>
      </c>
      <c r="C1189" s="261">
        <v>1960</v>
      </c>
      <c r="D1189" s="261" t="s">
        <v>1875</v>
      </c>
      <c r="E1189" s="261" t="s">
        <v>16</v>
      </c>
      <c r="F1189" s="257">
        <v>4</v>
      </c>
      <c r="G1189" s="257">
        <v>4</v>
      </c>
      <c r="H1189" s="262">
        <v>3925.2</v>
      </c>
      <c r="I1189" s="262">
        <v>112.6</v>
      </c>
      <c r="J1189" s="262">
        <v>1988.06</v>
      </c>
      <c r="K1189" s="262">
        <f>SUM(L1189:O1189)</f>
        <v>15066465.93</v>
      </c>
      <c r="L1189" s="262">
        <v>0</v>
      </c>
      <c r="M1189" s="262">
        <v>0</v>
      </c>
      <c r="N1189" s="262">
        <v>0</v>
      </c>
      <c r="O1189" s="262">
        <f>[1]Лист1!$D$422</f>
        <v>15066465.93</v>
      </c>
      <c r="P1189" s="262">
        <f>K1189/H1189</f>
        <v>3838.3944588810764</v>
      </c>
      <c r="Q1189" s="262">
        <v>9673</v>
      </c>
      <c r="R1189" s="260" t="s">
        <v>570</v>
      </c>
      <c r="S1189" s="58"/>
      <c r="T1189" s="30"/>
      <c r="U1189" s="30"/>
    </row>
    <row r="1190" spans="1:21" s="31" customFormat="1" ht="30" customHeight="1" x14ac:dyDescent="0.25">
      <c r="A1190" s="45">
        <f>A1189+1</f>
        <v>1072</v>
      </c>
      <c r="B1190" s="59" t="s">
        <v>143</v>
      </c>
      <c r="C1190" s="25">
        <v>1962</v>
      </c>
      <c r="D1190" s="25" t="s">
        <v>1875</v>
      </c>
      <c r="E1190" s="25" t="s">
        <v>16</v>
      </c>
      <c r="F1190" s="26">
        <v>5</v>
      </c>
      <c r="G1190" s="26">
        <v>4</v>
      </c>
      <c r="H1190" s="27">
        <v>5377.5</v>
      </c>
      <c r="I1190" s="27">
        <v>0</v>
      </c>
      <c r="J1190" s="27">
        <v>2556.96</v>
      </c>
      <c r="K1190" s="27">
        <f>SUM(L1190:O1190)</f>
        <v>7176900</v>
      </c>
      <c r="L1190" s="27">
        <v>0</v>
      </c>
      <c r="M1190" s="27">
        <v>0</v>
      </c>
      <c r="N1190" s="27">
        <v>0</v>
      </c>
      <c r="O1190" s="27">
        <f>[1]Лист1!$D$1624</f>
        <v>7176900</v>
      </c>
      <c r="P1190" s="27">
        <f t="shared" si="381"/>
        <v>1334.6164574616457</v>
      </c>
      <c r="Q1190" s="27">
        <v>9673</v>
      </c>
      <c r="R1190" s="28" t="s">
        <v>569</v>
      </c>
      <c r="S1190" s="58"/>
      <c r="T1190" s="30"/>
      <c r="U1190" s="30"/>
    </row>
    <row r="1191" spans="1:21" s="31" customFormat="1" ht="30" customHeight="1" x14ac:dyDescent="0.25">
      <c r="A1191" s="45">
        <f t="shared" ref="A1191:A1198" si="382">A1190+1</f>
        <v>1073</v>
      </c>
      <c r="B1191" s="59" t="s">
        <v>144</v>
      </c>
      <c r="C1191" s="25">
        <v>1962</v>
      </c>
      <c r="D1191" s="25" t="s">
        <v>1875</v>
      </c>
      <c r="E1191" s="25" t="s">
        <v>16</v>
      </c>
      <c r="F1191" s="26">
        <v>4</v>
      </c>
      <c r="G1191" s="26">
        <v>2</v>
      </c>
      <c r="H1191" s="27">
        <v>2045</v>
      </c>
      <c r="I1191" s="27">
        <v>86.2</v>
      </c>
      <c r="J1191" s="27">
        <v>1116.68</v>
      </c>
      <c r="K1191" s="27">
        <f>SUM(L1191:O1191)</f>
        <v>12651225</v>
      </c>
      <c r="L1191" s="27">
        <v>0</v>
      </c>
      <c r="M1191" s="27">
        <v>0</v>
      </c>
      <c r="N1191" s="27">
        <v>0</v>
      </c>
      <c r="O1191" s="27">
        <f>[1]Лист1!$D$1625</f>
        <v>12651225</v>
      </c>
      <c r="P1191" s="27">
        <f t="shared" si="381"/>
        <v>6186.4180929095355</v>
      </c>
      <c r="Q1191" s="27">
        <v>9673</v>
      </c>
      <c r="R1191" s="28" t="s">
        <v>569</v>
      </c>
      <c r="S1191" s="58"/>
      <c r="T1191" s="30"/>
      <c r="U1191" s="30"/>
    </row>
    <row r="1192" spans="1:21" s="31" customFormat="1" ht="30" customHeight="1" x14ac:dyDescent="0.25">
      <c r="A1192" s="45">
        <f t="shared" si="382"/>
        <v>1074</v>
      </c>
      <c r="B1192" s="59" t="s">
        <v>145</v>
      </c>
      <c r="C1192" s="25">
        <v>1963</v>
      </c>
      <c r="D1192" s="25" t="s">
        <v>1875</v>
      </c>
      <c r="E1192" s="76" t="s">
        <v>16</v>
      </c>
      <c r="F1192" s="26">
        <v>4</v>
      </c>
      <c r="G1192" s="26">
        <v>2</v>
      </c>
      <c r="H1192" s="27">
        <v>2418.5</v>
      </c>
      <c r="I1192" s="27">
        <v>99.5</v>
      </c>
      <c r="J1192" s="27">
        <v>1186.47</v>
      </c>
      <c r="K1192" s="27">
        <f>SUM(L1192:O1192)</f>
        <v>21774052.5</v>
      </c>
      <c r="L1192" s="27">
        <v>0</v>
      </c>
      <c r="M1192" s="27">
        <v>0</v>
      </c>
      <c r="N1192" s="27">
        <v>0</v>
      </c>
      <c r="O1192" s="27">
        <f>[1]Лист1!$D$1626</f>
        <v>21774052.5</v>
      </c>
      <c r="P1192" s="27">
        <f t="shared" si="381"/>
        <v>9003.1228033905318</v>
      </c>
      <c r="Q1192" s="27">
        <v>9673</v>
      </c>
      <c r="R1192" s="28" t="s">
        <v>569</v>
      </c>
      <c r="S1192" s="58"/>
      <c r="T1192" s="30"/>
      <c r="U1192" s="30"/>
    </row>
    <row r="1193" spans="1:21" ht="30" customHeight="1" x14ac:dyDescent="0.25">
      <c r="A1193" s="45">
        <f t="shared" si="382"/>
        <v>1075</v>
      </c>
      <c r="B1193" s="59" t="s">
        <v>1409</v>
      </c>
      <c r="C1193" s="25">
        <v>1961</v>
      </c>
      <c r="D1193" s="25" t="s">
        <v>1875</v>
      </c>
      <c r="E1193" s="25" t="s">
        <v>16</v>
      </c>
      <c r="F1193" s="26">
        <v>4</v>
      </c>
      <c r="G1193" s="26">
        <v>2</v>
      </c>
      <c r="H1193" s="27">
        <v>1827.2</v>
      </c>
      <c r="I1193" s="27">
        <v>0</v>
      </c>
      <c r="J1193" s="27">
        <v>1285.3</v>
      </c>
      <c r="K1193" s="27">
        <f t="shared" ref="K1193:K1265" si="383">SUM(L1193:O1193)</f>
        <v>11693994</v>
      </c>
      <c r="L1193" s="27">
        <v>0</v>
      </c>
      <c r="M1193" s="27">
        <v>0</v>
      </c>
      <c r="N1193" s="27">
        <v>0</v>
      </c>
      <c r="O1193" s="27">
        <f>[1]Лист1!$D$1627</f>
        <v>11693994</v>
      </c>
      <c r="P1193" s="27">
        <f t="shared" si="381"/>
        <v>6399.9529334500876</v>
      </c>
      <c r="Q1193" s="27">
        <v>9673</v>
      </c>
      <c r="R1193" s="28" t="s">
        <v>569</v>
      </c>
    </row>
    <row r="1194" spans="1:21" ht="30" customHeight="1" x14ac:dyDescent="0.25">
      <c r="A1194" s="45">
        <f t="shared" si="382"/>
        <v>1076</v>
      </c>
      <c r="B1194" s="59" t="s">
        <v>146</v>
      </c>
      <c r="C1194" s="25">
        <v>1963</v>
      </c>
      <c r="D1194" s="25" t="s">
        <v>1875</v>
      </c>
      <c r="E1194" s="76" t="s">
        <v>16</v>
      </c>
      <c r="F1194" s="26">
        <v>4</v>
      </c>
      <c r="G1194" s="26">
        <v>2</v>
      </c>
      <c r="H1194" s="27">
        <v>1900.6</v>
      </c>
      <c r="I1194" s="27">
        <v>0</v>
      </c>
      <c r="J1194" s="27">
        <v>1270.02</v>
      </c>
      <c r="K1194" s="27">
        <f t="shared" si="383"/>
        <v>19329087</v>
      </c>
      <c r="L1194" s="27">
        <v>0</v>
      </c>
      <c r="M1194" s="27">
        <v>0</v>
      </c>
      <c r="N1194" s="27">
        <v>0</v>
      </c>
      <c r="O1194" s="27">
        <f>[1]Лист1!$D$1628</f>
        <v>19329087</v>
      </c>
      <c r="P1194" s="27">
        <f t="shared" si="381"/>
        <v>10169.992107755446</v>
      </c>
      <c r="Q1194" s="27">
        <v>9673</v>
      </c>
      <c r="R1194" s="28" t="s">
        <v>569</v>
      </c>
      <c r="S1194" s="72"/>
    </row>
    <row r="1195" spans="1:21" ht="30" customHeight="1" x14ac:dyDescent="0.25">
      <c r="A1195" s="45">
        <f>A1194+1</f>
        <v>1077</v>
      </c>
      <c r="B1195" s="59" t="s">
        <v>2737</v>
      </c>
      <c r="C1195" s="25">
        <v>1962</v>
      </c>
      <c r="D1195" s="25" t="s">
        <v>1875</v>
      </c>
      <c r="E1195" s="76" t="s">
        <v>16</v>
      </c>
      <c r="F1195" s="26">
        <v>4</v>
      </c>
      <c r="G1195" s="26">
        <v>2</v>
      </c>
      <c r="H1195" s="27">
        <v>2024.1</v>
      </c>
      <c r="I1195" s="27">
        <v>104</v>
      </c>
      <c r="J1195" s="27">
        <v>1280.78</v>
      </c>
      <c r="K1195" s="27">
        <f t="shared" ref="K1195" si="384">SUM(L1195:O1195)</f>
        <v>7362500</v>
      </c>
      <c r="L1195" s="27">
        <v>0</v>
      </c>
      <c r="M1195" s="27">
        <v>0</v>
      </c>
      <c r="N1195" s="27">
        <v>0</v>
      </c>
      <c r="O1195" s="27">
        <f>[1]Лист1!$D$1629</f>
        <v>7362500</v>
      </c>
      <c r="P1195" s="27">
        <f t="shared" si="381"/>
        <v>3637.4190998468457</v>
      </c>
      <c r="Q1195" s="27">
        <v>9673</v>
      </c>
      <c r="R1195" s="28" t="s">
        <v>569</v>
      </c>
      <c r="S1195" s="72"/>
    </row>
    <row r="1196" spans="1:21" ht="30" customHeight="1" x14ac:dyDescent="0.25">
      <c r="A1196" s="45">
        <f>A1195+1</f>
        <v>1078</v>
      </c>
      <c r="B1196" s="59" t="s">
        <v>142</v>
      </c>
      <c r="C1196" s="25">
        <v>1964</v>
      </c>
      <c r="D1196" s="25" t="s">
        <v>1875</v>
      </c>
      <c r="E1196" s="25" t="s">
        <v>16</v>
      </c>
      <c r="F1196" s="26">
        <v>5</v>
      </c>
      <c r="G1196" s="26">
        <v>4</v>
      </c>
      <c r="H1196" s="27">
        <v>5204.3999999999996</v>
      </c>
      <c r="I1196" s="27">
        <v>630.9</v>
      </c>
      <c r="J1196" s="27">
        <v>2592.84</v>
      </c>
      <c r="K1196" s="27">
        <f t="shared" si="383"/>
        <v>30287787.999999996</v>
      </c>
      <c r="L1196" s="27">
        <v>0</v>
      </c>
      <c r="M1196" s="27">
        <v>0</v>
      </c>
      <c r="N1196" s="27">
        <v>0</v>
      </c>
      <c r="O1196" s="27">
        <f>[1]Лист1!$D$1630</f>
        <v>30287787.999999996</v>
      </c>
      <c r="P1196" s="27">
        <f t="shared" si="381"/>
        <v>5819.650295903466</v>
      </c>
      <c r="Q1196" s="27">
        <v>9673</v>
      </c>
      <c r="R1196" s="28" t="s">
        <v>569</v>
      </c>
      <c r="S1196" s="73"/>
      <c r="T1196" s="73"/>
      <c r="U1196" s="73"/>
    </row>
    <row r="1197" spans="1:21" ht="30" customHeight="1" x14ac:dyDescent="0.25">
      <c r="A1197" s="45">
        <f t="shared" si="382"/>
        <v>1079</v>
      </c>
      <c r="B1197" s="59" t="s">
        <v>1091</v>
      </c>
      <c r="C1197" s="81">
        <v>1958</v>
      </c>
      <c r="D1197" s="25" t="s">
        <v>1875</v>
      </c>
      <c r="E1197" s="76" t="s">
        <v>16</v>
      </c>
      <c r="F1197" s="26">
        <v>3</v>
      </c>
      <c r="G1197" s="26">
        <v>2</v>
      </c>
      <c r="H1197" s="27">
        <v>1380.1</v>
      </c>
      <c r="I1197" s="27">
        <v>0</v>
      </c>
      <c r="J1197" s="27">
        <v>925.2</v>
      </c>
      <c r="K1197" s="27">
        <f t="shared" si="383"/>
        <v>12257.27</v>
      </c>
      <c r="L1197" s="27">
        <v>0</v>
      </c>
      <c r="M1197" s="27">
        <v>0</v>
      </c>
      <c r="N1197" s="27">
        <v>0</v>
      </c>
      <c r="O1197" s="27">
        <f>[1]Лист1!$D$423</f>
        <v>12257.27</v>
      </c>
      <c r="P1197" s="27">
        <f t="shared" si="381"/>
        <v>8.8814361278168263</v>
      </c>
      <c r="Q1197" s="27">
        <v>9673</v>
      </c>
      <c r="R1197" s="28" t="s">
        <v>570</v>
      </c>
      <c r="S1197" s="73"/>
      <c r="T1197" s="73"/>
      <c r="U1197" s="73"/>
    </row>
    <row r="1198" spans="1:21" ht="30" customHeight="1" x14ac:dyDescent="0.25">
      <c r="A1198" s="45">
        <f t="shared" si="382"/>
        <v>1080</v>
      </c>
      <c r="B1198" s="59" t="s">
        <v>2684</v>
      </c>
      <c r="C1198" s="46">
        <v>1958</v>
      </c>
      <c r="D1198" s="46" t="s">
        <v>1875</v>
      </c>
      <c r="E1198" s="46" t="s">
        <v>109</v>
      </c>
      <c r="F1198" s="204">
        <v>3</v>
      </c>
      <c r="G1198" s="204">
        <v>3</v>
      </c>
      <c r="H1198" s="126">
        <v>3154.02</v>
      </c>
      <c r="I1198" s="205">
        <v>712.5</v>
      </c>
      <c r="J1198" s="205">
        <v>800.22</v>
      </c>
      <c r="K1198" s="27">
        <f t="shared" si="383"/>
        <v>420833.31</v>
      </c>
      <c r="L1198" s="27">
        <v>0</v>
      </c>
      <c r="M1198" s="27">
        <v>0</v>
      </c>
      <c r="N1198" s="27">
        <v>0</v>
      </c>
      <c r="O1198" s="27">
        <f>[1]Лист1!$D$424</f>
        <v>420833.31</v>
      </c>
      <c r="P1198" s="27">
        <f t="shared" si="381"/>
        <v>133.42759716171742</v>
      </c>
      <c r="Q1198" s="27">
        <v>9673</v>
      </c>
      <c r="R1198" s="28" t="s">
        <v>570</v>
      </c>
      <c r="S1198" s="73"/>
      <c r="T1198" s="73"/>
      <c r="U1198" s="73"/>
    </row>
    <row r="1199" spans="1:21" ht="30" customHeight="1" x14ac:dyDescent="0.25">
      <c r="A1199" s="273">
        <f>A1198+1</f>
        <v>1081</v>
      </c>
      <c r="B1199" s="275" t="s">
        <v>497</v>
      </c>
      <c r="C1199" s="343">
        <v>1959</v>
      </c>
      <c r="D1199" s="277" t="s">
        <v>1875</v>
      </c>
      <c r="E1199" s="277" t="s">
        <v>16</v>
      </c>
      <c r="F1199" s="279">
        <v>4</v>
      </c>
      <c r="G1199" s="279">
        <v>1</v>
      </c>
      <c r="H1199" s="281">
        <v>893.98</v>
      </c>
      <c r="I1199" s="281">
        <v>45.4</v>
      </c>
      <c r="J1199" s="281">
        <v>453.78</v>
      </c>
      <c r="K1199" s="27">
        <f t="shared" si="383"/>
        <v>51455.94</v>
      </c>
      <c r="L1199" s="27">
        <v>0</v>
      </c>
      <c r="M1199" s="27">
        <v>0</v>
      </c>
      <c r="N1199" s="27">
        <v>0</v>
      </c>
      <c r="O1199" s="27">
        <f>[1]Лист1!$D$425</f>
        <v>51455.94</v>
      </c>
      <c r="P1199" s="27">
        <f t="shared" si="381"/>
        <v>57.558267522763373</v>
      </c>
      <c r="Q1199" s="27">
        <v>9673</v>
      </c>
      <c r="R1199" s="28" t="s">
        <v>570</v>
      </c>
      <c r="S1199" s="73"/>
      <c r="T1199" s="73"/>
      <c r="U1199" s="73"/>
    </row>
    <row r="1200" spans="1:21" ht="30" customHeight="1" x14ac:dyDescent="0.25">
      <c r="A1200" s="274"/>
      <c r="B1200" s="276"/>
      <c r="C1200" s="344"/>
      <c r="D1200" s="278"/>
      <c r="E1200" s="278"/>
      <c r="F1200" s="280"/>
      <c r="G1200" s="280"/>
      <c r="H1200" s="282"/>
      <c r="I1200" s="282"/>
      <c r="J1200" s="282"/>
      <c r="K1200" s="27">
        <f>SUM(L1200:O1200)</f>
        <v>3468579.52</v>
      </c>
      <c r="L1200" s="27">
        <v>0</v>
      </c>
      <c r="M1200" s="27">
        <v>0</v>
      </c>
      <c r="N1200" s="27">
        <v>0</v>
      </c>
      <c r="O1200" s="27">
        <f>[1]Лист1!$D$1631</f>
        <v>3468579.52</v>
      </c>
      <c r="P1200" s="27">
        <f>K1200/H1199</f>
        <v>3879.9296628559923</v>
      </c>
      <c r="Q1200" s="27">
        <v>9673</v>
      </c>
      <c r="R1200" s="28" t="s">
        <v>569</v>
      </c>
      <c r="S1200" s="73"/>
      <c r="T1200" s="73"/>
      <c r="U1200" s="73"/>
    </row>
    <row r="1201" spans="1:21" s="31" customFormat="1" ht="30" customHeight="1" x14ac:dyDescent="0.25">
      <c r="A1201" s="45">
        <f>A1199+1</f>
        <v>1082</v>
      </c>
      <c r="B1201" s="59" t="s">
        <v>1092</v>
      </c>
      <c r="C1201" s="76">
        <v>1952</v>
      </c>
      <c r="D1201" s="25" t="s">
        <v>1875</v>
      </c>
      <c r="E1201" s="76" t="s">
        <v>16</v>
      </c>
      <c r="F1201" s="26">
        <v>2</v>
      </c>
      <c r="G1201" s="26">
        <v>2</v>
      </c>
      <c r="H1201" s="27">
        <v>1917.37</v>
      </c>
      <c r="I1201" s="27">
        <v>254</v>
      </c>
      <c r="J1201" s="27">
        <v>697.1</v>
      </c>
      <c r="K1201" s="27">
        <f t="shared" si="383"/>
        <v>19325.57</v>
      </c>
      <c r="L1201" s="27">
        <v>0</v>
      </c>
      <c r="M1201" s="27">
        <v>0</v>
      </c>
      <c r="N1201" s="27">
        <v>0</v>
      </c>
      <c r="O1201" s="27">
        <f>[1]Лист1!$D$426</f>
        <v>19325.57</v>
      </c>
      <c r="P1201" s="27">
        <f t="shared" si="381"/>
        <v>10.079207456046564</v>
      </c>
      <c r="Q1201" s="27">
        <v>9673</v>
      </c>
      <c r="R1201" s="28" t="s">
        <v>570</v>
      </c>
      <c r="S1201" s="58"/>
      <c r="T1201" s="30"/>
      <c r="U1201" s="30"/>
    </row>
    <row r="1202" spans="1:21" s="31" customFormat="1" ht="30" customHeight="1" x14ac:dyDescent="0.25">
      <c r="A1202" s="45">
        <f>A1201+1</f>
        <v>1083</v>
      </c>
      <c r="B1202" s="59" t="s">
        <v>1093</v>
      </c>
      <c r="C1202" s="76">
        <v>1952</v>
      </c>
      <c r="D1202" s="25" t="s">
        <v>1875</v>
      </c>
      <c r="E1202" s="76" t="s">
        <v>16</v>
      </c>
      <c r="F1202" s="26">
        <v>2</v>
      </c>
      <c r="G1202" s="26">
        <v>1</v>
      </c>
      <c r="H1202" s="27">
        <v>1216.9000000000001</v>
      </c>
      <c r="I1202" s="27">
        <v>0</v>
      </c>
      <c r="J1202" s="27">
        <v>673.1</v>
      </c>
      <c r="K1202" s="27">
        <f t="shared" si="383"/>
        <v>16190.68</v>
      </c>
      <c r="L1202" s="27">
        <v>0</v>
      </c>
      <c r="M1202" s="27">
        <v>0</v>
      </c>
      <c r="N1202" s="27">
        <v>0</v>
      </c>
      <c r="O1202" s="27">
        <f>[1]Лист1!$D$427</f>
        <v>16190.68</v>
      </c>
      <c r="P1202" s="27">
        <f t="shared" si="381"/>
        <v>13.304856602843289</v>
      </c>
      <c r="Q1202" s="27">
        <v>9673</v>
      </c>
      <c r="R1202" s="28" t="s">
        <v>570</v>
      </c>
      <c r="S1202" s="58"/>
      <c r="T1202" s="30"/>
      <c r="U1202" s="30"/>
    </row>
    <row r="1203" spans="1:21" s="31" customFormat="1" ht="30" customHeight="1" x14ac:dyDescent="0.25">
      <c r="A1203" s="45">
        <f t="shared" ref="A1203:A1239" si="385">A1202+1</f>
        <v>1084</v>
      </c>
      <c r="B1203" s="59" t="s">
        <v>1094</v>
      </c>
      <c r="C1203" s="81">
        <v>1957</v>
      </c>
      <c r="D1203" s="25" t="s">
        <v>1875</v>
      </c>
      <c r="E1203" s="76" t="s">
        <v>16</v>
      </c>
      <c r="F1203" s="26">
        <v>3</v>
      </c>
      <c r="G1203" s="26">
        <v>1</v>
      </c>
      <c r="H1203" s="27">
        <v>2032.4</v>
      </c>
      <c r="I1203" s="27">
        <v>0</v>
      </c>
      <c r="J1203" s="27">
        <v>1135.7</v>
      </c>
      <c r="K1203" s="27">
        <f t="shared" si="383"/>
        <v>44474</v>
      </c>
      <c r="L1203" s="27">
        <v>0</v>
      </c>
      <c r="M1203" s="27">
        <v>0</v>
      </c>
      <c r="N1203" s="27">
        <v>0</v>
      </c>
      <c r="O1203" s="27">
        <f>[1]Лист1!$D$428</f>
        <v>44474</v>
      </c>
      <c r="P1203" s="27">
        <f t="shared" si="381"/>
        <v>21.882503444203895</v>
      </c>
      <c r="Q1203" s="27">
        <v>9673</v>
      </c>
      <c r="R1203" s="28" t="s">
        <v>570</v>
      </c>
      <c r="S1203" s="58"/>
      <c r="T1203" s="30"/>
      <c r="U1203" s="30"/>
    </row>
    <row r="1204" spans="1:21" ht="30" customHeight="1" x14ac:dyDescent="0.25">
      <c r="A1204" s="45">
        <f t="shared" si="385"/>
        <v>1085</v>
      </c>
      <c r="B1204" s="59" t="s">
        <v>1095</v>
      </c>
      <c r="C1204" s="76">
        <v>1954</v>
      </c>
      <c r="D1204" s="25" t="s">
        <v>1875</v>
      </c>
      <c r="E1204" s="76" t="s">
        <v>16</v>
      </c>
      <c r="F1204" s="26">
        <v>2</v>
      </c>
      <c r="G1204" s="26">
        <v>1</v>
      </c>
      <c r="H1204" s="27">
        <v>1204.5</v>
      </c>
      <c r="I1204" s="27">
        <v>61.78</v>
      </c>
      <c r="J1204" s="27">
        <v>634.9</v>
      </c>
      <c r="K1204" s="27">
        <f t="shared" si="383"/>
        <v>19230.7</v>
      </c>
      <c r="L1204" s="27">
        <v>0</v>
      </c>
      <c r="M1204" s="27">
        <v>0</v>
      </c>
      <c r="N1204" s="27">
        <v>0</v>
      </c>
      <c r="O1204" s="27">
        <f>[1]Лист1!$D$429</f>
        <v>19230.7</v>
      </c>
      <c r="P1204" s="27">
        <f t="shared" si="381"/>
        <v>15.96571191365712</v>
      </c>
      <c r="Q1204" s="27">
        <v>9673</v>
      </c>
      <c r="R1204" s="28" t="s">
        <v>570</v>
      </c>
    </row>
    <row r="1205" spans="1:21" ht="30" customHeight="1" x14ac:dyDescent="0.25">
      <c r="A1205" s="45">
        <f t="shared" si="385"/>
        <v>1086</v>
      </c>
      <c r="B1205" s="59" t="s">
        <v>1096</v>
      </c>
      <c r="C1205" s="25">
        <v>1957</v>
      </c>
      <c r="D1205" s="25" t="s">
        <v>1875</v>
      </c>
      <c r="E1205" s="25" t="s">
        <v>16</v>
      </c>
      <c r="F1205" s="26">
        <v>3</v>
      </c>
      <c r="G1205" s="26">
        <v>2</v>
      </c>
      <c r="H1205" s="27">
        <v>2065.9</v>
      </c>
      <c r="I1205" s="27">
        <v>114.3</v>
      </c>
      <c r="J1205" s="27">
        <v>861.8</v>
      </c>
      <c r="K1205" s="27">
        <f t="shared" si="383"/>
        <v>40747</v>
      </c>
      <c r="L1205" s="27">
        <v>0</v>
      </c>
      <c r="M1205" s="27">
        <v>0</v>
      </c>
      <c r="N1205" s="27">
        <v>0</v>
      </c>
      <c r="O1205" s="27">
        <f>[1]Лист1!$D$430</f>
        <v>40747</v>
      </c>
      <c r="P1205" s="27">
        <f t="shared" si="381"/>
        <v>19.723607144585895</v>
      </c>
      <c r="Q1205" s="27">
        <v>9673</v>
      </c>
      <c r="R1205" s="28" t="s">
        <v>570</v>
      </c>
      <c r="S1205" s="73"/>
      <c r="T1205" s="73"/>
      <c r="U1205" s="73"/>
    </row>
    <row r="1206" spans="1:21" s="31" customFormat="1" ht="30" customHeight="1" x14ac:dyDescent="0.25">
      <c r="A1206" s="45">
        <f t="shared" si="385"/>
        <v>1087</v>
      </c>
      <c r="B1206" s="59" t="s">
        <v>1097</v>
      </c>
      <c r="C1206" s="76">
        <v>1953</v>
      </c>
      <c r="D1206" s="25" t="s">
        <v>1875</v>
      </c>
      <c r="E1206" s="76" t="s">
        <v>16</v>
      </c>
      <c r="F1206" s="26">
        <v>2</v>
      </c>
      <c r="G1206" s="26">
        <v>2</v>
      </c>
      <c r="H1206" s="27">
        <v>1377.19</v>
      </c>
      <c r="I1206" s="27">
        <v>0</v>
      </c>
      <c r="J1206" s="27">
        <v>789.3</v>
      </c>
      <c r="K1206" s="27">
        <f t="shared" si="383"/>
        <v>19973.580000000002</v>
      </c>
      <c r="L1206" s="27">
        <v>0</v>
      </c>
      <c r="M1206" s="27">
        <v>0</v>
      </c>
      <c r="N1206" s="27">
        <v>0</v>
      </c>
      <c r="O1206" s="27">
        <f>[1]Лист1!$D$431</f>
        <v>19973.580000000002</v>
      </c>
      <c r="P1206" s="27">
        <f t="shared" si="381"/>
        <v>14.503140452660853</v>
      </c>
      <c r="Q1206" s="27">
        <v>9673</v>
      </c>
      <c r="R1206" s="28" t="s">
        <v>570</v>
      </c>
      <c r="S1206" s="58"/>
      <c r="T1206" s="30"/>
      <c r="U1206" s="30"/>
    </row>
    <row r="1207" spans="1:21" s="31" customFormat="1" ht="30" customHeight="1" x14ac:dyDescent="0.25">
      <c r="A1207" s="45">
        <f t="shared" si="385"/>
        <v>1088</v>
      </c>
      <c r="B1207" s="59" t="s">
        <v>1098</v>
      </c>
      <c r="C1207" s="76">
        <v>1953</v>
      </c>
      <c r="D1207" s="25" t="s">
        <v>1875</v>
      </c>
      <c r="E1207" s="76" t="s">
        <v>16</v>
      </c>
      <c r="F1207" s="26">
        <v>2</v>
      </c>
      <c r="G1207" s="26">
        <v>2</v>
      </c>
      <c r="H1207" s="27">
        <v>1798.6</v>
      </c>
      <c r="I1207" s="27">
        <v>162.80000000000001</v>
      </c>
      <c r="J1207" s="27">
        <v>684.35</v>
      </c>
      <c r="K1207" s="27">
        <f t="shared" si="383"/>
        <v>15121.12</v>
      </c>
      <c r="L1207" s="27">
        <v>0</v>
      </c>
      <c r="M1207" s="27">
        <v>0</v>
      </c>
      <c r="N1207" s="27">
        <v>0</v>
      </c>
      <c r="O1207" s="27">
        <f>[1]Лист1!$D$432</f>
        <v>15121.12</v>
      </c>
      <c r="P1207" s="27">
        <f t="shared" si="381"/>
        <v>8.4071611253196945</v>
      </c>
      <c r="Q1207" s="27">
        <v>9673</v>
      </c>
      <c r="R1207" s="28" t="s">
        <v>570</v>
      </c>
      <c r="S1207" s="58"/>
      <c r="T1207" s="30"/>
      <c r="U1207" s="30"/>
    </row>
    <row r="1208" spans="1:21" s="31" customFormat="1" ht="30" customHeight="1" x14ac:dyDescent="0.25">
      <c r="A1208" s="45">
        <f t="shared" si="385"/>
        <v>1089</v>
      </c>
      <c r="B1208" s="59" t="s">
        <v>1099</v>
      </c>
      <c r="C1208" s="25">
        <v>1952</v>
      </c>
      <c r="D1208" s="25" t="s">
        <v>1875</v>
      </c>
      <c r="E1208" s="25" t="s">
        <v>16</v>
      </c>
      <c r="F1208" s="26">
        <v>2</v>
      </c>
      <c r="G1208" s="26">
        <v>1</v>
      </c>
      <c r="H1208" s="27">
        <v>901.67</v>
      </c>
      <c r="I1208" s="27">
        <v>567.70000000000005</v>
      </c>
      <c r="J1208" s="27">
        <v>380.7</v>
      </c>
      <c r="K1208" s="27">
        <f t="shared" si="383"/>
        <v>11570.04</v>
      </c>
      <c r="L1208" s="27">
        <v>0</v>
      </c>
      <c r="M1208" s="27">
        <v>0</v>
      </c>
      <c r="N1208" s="27">
        <v>0</v>
      </c>
      <c r="O1208" s="27">
        <f>[1]Лист1!$D$433</f>
        <v>11570.04</v>
      </c>
      <c r="P1208" s="27">
        <f t="shared" si="381"/>
        <v>12.831789900961551</v>
      </c>
      <c r="Q1208" s="27">
        <v>9673</v>
      </c>
      <c r="R1208" s="28" t="s">
        <v>570</v>
      </c>
      <c r="S1208" s="58"/>
      <c r="T1208" s="30"/>
      <c r="U1208" s="30"/>
    </row>
    <row r="1209" spans="1:21" ht="30" customHeight="1" x14ac:dyDescent="0.25">
      <c r="A1209" s="45">
        <f t="shared" si="385"/>
        <v>1090</v>
      </c>
      <c r="B1209" s="59" t="s">
        <v>1100</v>
      </c>
      <c r="C1209" s="76">
        <v>1952</v>
      </c>
      <c r="D1209" s="25" t="s">
        <v>1875</v>
      </c>
      <c r="E1209" s="76" t="s">
        <v>16</v>
      </c>
      <c r="F1209" s="26">
        <v>2</v>
      </c>
      <c r="G1209" s="26">
        <v>1</v>
      </c>
      <c r="H1209" s="27">
        <v>1091.8</v>
      </c>
      <c r="I1209" s="27">
        <v>0</v>
      </c>
      <c r="J1209" s="27">
        <v>489.5</v>
      </c>
      <c r="K1209" s="27">
        <f t="shared" si="383"/>
        <v>12646.79</v>
      </c>
      <c r="L1209" s="27">
        <v>0</v>
      </c>
      <c r="M1209" s="27">
        <v>0</v>
      </c>
      <c r="N1209" s="27">
        <v>0</v>
      </c>
      <c r="O1209" s="27">
        <f>[1]Лист1!$D$434</f>
        <v>12646.79</v>
      </c>
      <c r="P1209" s="27">
        <f t="shared" si="381"/>
        <v>11.58343103132442</v>
      </c>
      <c r="Q1209" s="27">
        <v>9673</v>
      </c>
      <c r="R1209" s="28" t="s">
        <v>570</v>
      </c>
    </row>
    <row r="1210" spans="1:21" ht="30" customHeight="1" x14ac:dyDescent="0.25">
      <c r="A1210" s="45">
        <f t="shared" si="385"/>
        <v>1091</v>
      </c>
      <c r="B1210" s="59" t="s">
        <v>1101</v>
      </c>
      <c r="C1210" s="76">
        <v>1951</v>
      </c>
      <c r="D1210" s="25" t="s">
        <v>1875</v>
      </c>
      <c r="E1210" s="76" t="s">
        <v>16</v>
      </c>
      <c r="F1210" s="26">
        <v>2</v>
      </c>
      <c r="G1210" s="26">
        <v>1</v>
      </c>
      <c r="H1210" s="27">
        <v>965.8</v>
      </c>
      <c r="I1210" s="27">
        <v>54.5</v>
      </c>
      <c r="J1210" s="27">
        <v>488</v>
      </c>
      <c r="K1210" s="27">
        <f t="shared" si="383"/>
        <v>12581.89</v>
      </c>
      <c r="L1210" s="27">
        <v>0</v>
      </c>
      <c r="M1210" s="27">
        <v>0</v>
      </c>
      <c r="N1210" s="27">
        <v>0</v>
      </c>
      <c r="O1210" s="27">
        <f>[1]Лист1!$D$435</f>
        <v>12581.89</v>
      </c>
      <c r="P1210" s="27">
        <f t="shared" si="381"/>
        <v>13.027428038931456</v>
      </c>
      <c r="Q1210" s="27">
        <v>9673</v>
      </c>
      <c r="R1210" s="28" t="s">
        <v>570</v>
      </c>
      <c r="S1210" s="73"/>
      <c r="T1210" s="73"/>
      <c r="U1210" s="73"/>
    </row>
    <row r="1211" spans="1:21" s="31" customFormat="1" ht="30" customHeight="1" x14ac:dyDescent="0.25">
      <c r="A1211" s="45">
        <f t="shared" si="385"/>
        <v>1092</v>
      </c>
      <c r="B1211" s="59" t="s">
        <v>1102</v>
      </c>
      <c r="C1211" s="81">
        <v>1958</v>
      </c>
      <c r="D1211" s="25" t="s">
        <v>1875</v>
      </c>
      <c r="E1211" s="76" t="s">
        <v>16</v>
      </c>
      <c r="F1211" s="26">
        <v>3</v>
      </c>
      <c r="G1211" s="26">
        <v>2</v>
      </c>
      <c r="H1211" s="27">
        <v>2592.39</v>
      </c>
      <c r="I1211" s="27">
        <v>183.6</v>
      </c>
      <c r="J1211" s="27">
        <v>1061.2</v>
      </c>
      <c r="K1211" s="27">
        <f t="shared" si="383"/>
        <v>55209.11</v>
      </c>
      <c r="L1211" s="27">
        <v>0</v>
      </c>
      <c r="M1211" s="27">
        <v>0</v>
      </c>
      <c r="N1211" s="27">
        <v>0</v>
      </c>
      <c r="O1211" s="27">
        <f>[1]Лист1!$D$436</f>
        <v>55209.11</v>
      </c>
      <c r="P1211" s="27">
        <f t="shared" si="381"/>
        <v>21.29660660625909</v>
      </c>
      <c r="Q1211" s="27">
        <v>9673</v>
      </c>
      <c r="R1211" s="28" t="s">
        <v>570</v>
      </c>
      <c r="S1211" s="58"/>
      <c r="T1211" s="30"/>
      <c r="U1211" s="30"/>
    </row>
    <row r="1212" spans="1:21" s="31" customFormat="1" ht="30" customHeight="1" x14ac:dyDescent="0.25">
      <c r="A1212" s="45">
        <f t="shared" si="385"/>
        <v>1093</v>
      </c>
      <c r="B1212" s="59" t="s">
        <v>1103</v>
      </c>
      <c r="C1212" s="76">
        <v>1951</v>
      </c>
      <c r="D1212" s="25" t="s">
        <v>1875</v>
      </c>
      <c r="E1212" s="76" t="s">
        <v>16</v>
      </c>
      <c r="F1212" s="26">
        <v>2</v>
      </c>
      <c r="G1212" s="26">
        <v>1</v>
      </c>
      <c r="H1212" s="27">
        <v>974.13</v>
      </c>
      <c r="I1212" s="27">
        <v>0</v>
      </c>
      <c r="J1212" s="27">
        <v>383.63</v>
      </c>
      <c r="K1212" s="27">
        <f t="shared" si="383"/>
        <v>8972.5400000000009</v>
      </c>
      <c r="L1212" s="27">
        <v>0</v>
      </c>
      <c r="M1212" s="27">
        <v>0</v>
      </c>
      <c r="N1212" s="27">
        <v>0</v>
      </c>
      <c r="O1212" s="27">
        <f>[1]Лист1!$D$437</f>
        <v>8972.5400000000009</v>
      </c>
      <c r="P1212" s="27">
        <f t="shared" si="381"/>
        <v>9.2108240173282834</v>
      </c>
      <c r="Q1212" s="27">
        <v>9673</v>
      </c>
      <c r="R1212" s="28" t="s">
        <v>570</v>
      </c>
      <c r="S1212" s="58"/>
      <c r="T1212" s="30"/>
      <c r="U1212" s="30"/>
    </row>
    <row r="1213" spans="1:21" s="31" customFormat="1" ht="30" customHeight="1" x14ac:dyDescent="0.25">
      <c r="A1213" s="45">
        <f t="shared" si="385"/>
        <v>1094</v>
      </c>
      <c r="B1213" s="84" t="s">
        <v>1106</v>
      </c>
      <c r="C1213" s="76" t="s">
        <v>1669</v>
      </c>
      <c r="D1213" s="25" t="s">
        <v>1875</v>
      </c>
      <c r="E1213" s="25" t="s">
        <v>16</v>
      </c>
      <c r="F1213" s="26">
        <v>2</v>
      </c>
      <c r="G1213" s="26">
        <v>2</v>
      </c>
      <c r="H1213" s="27">
        <v>707.77</v>
      </c>
      <c r="I1213" s="27">
        <v>21.2</v>
      </c>
      <c r="J1213" s="27">
        <v>625.29999999999995</v>
      </c>
      <c r="K1213" s="27">
        <f t="shared" si="383"/>
        <v>33576.9</v>
      </c>
      <c r="L1213" s="27">
        <v>0</v>
      </c>
      <c r="M1213" s="27">
        <v>0</v>
      </c>
      <c r="N1213" s="27">
        <v>0</v>
      </c>
      <c r="O1213" s="27">
        <f>[1]Лист1!$D$438</f>
        <v>33576.9</v>
      </c>
      <c r="P1213" s="27">
        <f t="shared" si="381"/>
        <v>47.440411433092677</v>
      </c>
      <c r="Q1213" s="27">
        <v>9673</v>
      </c>
      <c r="R1213" s="28" t="s">
        <v>570</v>
      </c>
      <c r="S1213" s="58"/>
      <c r="T1213" s="30"/>
      <c r="U1213" s="30"/>
    </row>
    <row r="1214" spans="1:21" ht="30" customHeight="1" x14ac:dyDescent="0.25">
      <c r="A1214" s="45">
        <f>A1213+1</f>
        <v>1095</v>
      </c>
      <c r="B1214" s="84" t="s">
        <v>151</v>
      </c>
      <c r="C1214" s="76">
        <v>1917</v>
      </c>
      <c r="D1214" s="25" t="s">
        <v>1875</v>
      </c>
      <c r="E1214" s="76" t="s">
        <v>16</v>
      </c>
      <c r="F1214" s="26">
        <v>2</v>
      </c>
      <c r="G1214" s="26">
        <v>1</v>
      </c>
      <c r="H1214" s="27">
        <v>425.7</v>
      </c>
      <c r="I1214" s="27">
        <v>0</v>
      </c>
      <c r="J1214" s="27">
        <v>402.3</v>
      </c>
      <c r="K1214" s="27">
        <f t="shared" si="383"/>
        <v>9811.34</v>
      </c>
      <c r="L1214" s="27">
        <v>0</v>
      </c>
      <c r="M1214" s="27">
        <v>0</v>
      </c>
      <c r="N1214" s="27">
        <v>0</v>
      </c>
      <c r="O1214" s="27">
        <f>[1]Лист1!$D$439</f>
        <v>9811.34</v>
      </c>
      <c r="P1214" s="27">
        <f t="shared" si="381"/>
        <v>23.047545219638245</v>
      </c>
      <c r="Q1214" s="27">
        <v>9673</v>
      </c>
      <c r="R1214" s="28" t="s">
        <v>570</v>
      </c>
    </row>
    <row r="1215" spans="1:21" s="31" customFormat="1" ht="30" customHeight="1" x14ac:dyDescent="0.25">
      <c r="A1215" s="45">
        <f t="shared" si="385"/>
        <v>1096</v>
      </c>
      <c r="B1215" s="84" t="s">
        <v>152</v>
      </c>
      <c r="C1215" s="76">
        <v>1917</v>
      </c>
      <c r="D1215" s="25" t="s">
        <v>1875</v>
      </c>
      <c r="E1215" s="76" t="s">
        <v>16</v>
      </c>
      <c r="F1215" s="26">
        <v>2</v>
      </c>
      <c r="G1215" s="26">
        <v>1</v>
      </c>
      <c r="H1215" s="27">
        <v>307.3</v>
      </c>
      <c r="I1215" s="27">
        <v>0</v>
      </c>
      <c r="J1215" s="27">
        <v>281.39999999999998</v>
      </c>
      <c r="K1215" s="27">
        <f t="shared" si="383"/>
        <v>980107.20000000007</v>
      </c>
      <c r="L1215" s="27">
        <v>0</v>
      </c>
      <c r="M1215" s="27">
        <v>0</v>
      </c>
      <c r="N1215" s="27">
        <v>0</v>
      </c>
      <c r="O1215" s="27">
        <f>[1]Лист1!$D$1632</f>
        <v>980107.20000000007</v>
      </c>
      <c r="P1215" s="27">
        <f t="shared" si="381"/>
        <v>3189.4149040026036</v>
      </c>
      <c r="Q1215" s="27">
        <v>9673</v>
      </c>
      <c r="R1215" s="28" t="s">
        <v>569</v>
      </c>
      <c r="S1215" s="58"/>
      <c r="T1215" s="30"/>
      <c r="U1215" s="30"/>
    </row>
    <row r="1216" spans="1:21" ht="30" customHeight="1" x14ac:dyDescent="0.25">
      <c r="A1216" s="45">
        <f>A1215+1</f>
        <v>1097</v>
      </c>
      <c r="B1216" s="59" t="s">
        <v>1107</v>
      </c>
      <c r="C1216" s="25">
        <v>1959</v>
      </c>
      <c r="D1216" s="25" t="s">
        <v>1875</v>
      </c>
      <c r="E1216" s="25" t="s">
        <v>16</v>
      </c>
      <c r="F1216" s="25">
        <v>2</v>
      </c>
      <c r="G1216" s="25">
        <v>1</v>
      </c>
      <c r="H1216" s="27">
        <v>300.2</v>
      </c>
      <c r="I1216" s="27">
        <v>0</v>
      </c>
      <c r="J1216" s="27">
        <v>190</v>
      </c>
      <c r="K1216" s="27">
        <f t="shared" si="383"/>
        <v>13484.03</v>
      </c>
      <c r="L1216" s="27">
        <v>0</v>
      </c>
      <c r="M1216" s="27">
        <v>0</v>
      </c>
      <c r="N1216" s="27">
        <v>0</v>
      </c>
      <c r="O1216" s="27">
        <f>[1]Лист1!$D$440</f>
        <v>13484.03</v>
      </c>
      <c r="P1216" s="27">
        <f t="shared" si="381"/>
        <v>44.916822118587611</v>
      </c>
      <c r="Q1216" s="27">
        <v>9673</v>
      </c>
      <c r="R1216" s="28" t="s">
        <v>570</v>
      </c>
      <c r="S1216" s="72"/>
    </row>
    <row r="1217" spans="1:21" ht="30" customHeight="1" x14ac:dyDescent="0.25">
      <c r="A1217" s="45">
        <f t="shared" si="385"/>
        <v>1098</v>
      </c>
      <c r="B1217" s="84" t="s">
        <v>1108</v>
      </c>
      <c r="C1217" s="76" t="s">
        <v>1670</v>
      </c>
      <c r="D1217" s="25" t="s">
        <v>1875</v>
      </c>
      <c r="E1217" s="25" t="s">
        <v>16</v>
      </c>
      <c r="F1217" s="26">
        <v>2</v>
      </c>
      <c r="G1217" s="26">
        <v>2</v>
      </c>
      <c r="H1217" s="27">
        <v>499.7</v>
      </c>
      <c r="I1217" s="27">
        <v>0</v>
      </c>
      <c r="J1217" s="27">
        <v>453.8</v>
      </c>
      <c r="K1217" s="27">
        <f t="shared" si="383"/>
        <v>11620.9</v>
      </c>
      <c r="L1217" s="27">
        <v>0</v>
      </c>
      <c r="M1217" s="27">
        <v>0</v>
      </c>
      <c r="N1217" s="27">
        <v>0</v>
      </c>
      <c r="O1217" s="27">
        <f>[1]Лист1!$D$441</f>
        <v>11620.9</v>
      </c>
      <c r="P1217" s="27">
        <f t="shared" si="381"/>
        <v>23.255753452071243</v>
      </c>
      <c r="Q1217" s="27">
        <v>9673</v>
      </c>
      <c r="R1217" s="28" t="s">
        <v>570</v>
      </c>
      <c r="S1217" s="73"/>
      <c r="T1217" s="73"/>
      <c r="U1217" s="73"/>
    </row>
    <row r="1218" spans="1:21" s="31" customFormat="1" ht="30" customHeight="1" x14ac:dyDescent="0.25">
      <c r="A1218" s="45">
        <f t="shared" si="385"/>
        <v>1099</v>
      </c>
      <c r="B1218" s="84" t="s">
        <v>1925</v>
      </c>
      <c r="C1218" s="76">
        <v>1917</v>
      </c>
      <c r="D1218" s="25" t="s">
        <v>1875</v>
      </c>
      <c r="E1218" s="25" t="s">
        <v>16</v>
      </c>
      <c r="F1218" s="26">
        <v>2</v>
      </c>
      <c r="G1218" s="26">
        <v>2</v>
      </c>
      <c r="H1218" s="27">
        <v>506.8</v>
      </c>
      <c r="I1218" s="27">
        <v>0</v>
      </c>
      <c r="J1218" s="27">
        <v>460.5</v>
      </c>
      <c r="K1218" s="27">
        <f t="shared" si="383"/>
        <v>718590.00999999989</v>
      </c>
      <c r="L1218" s="27">
        <v>0</v>
      </c>
      <c r="M1218" s="27">
        <v>0</v>
      </c>
      <c r="N1218" s="27">
        <v>0</v>
      </c>
      <c r="O1218" s="27">
        <f>[1]Лист1!$D$442</f>
        <v>718590.00999999989</v>
      </c>
      <c r="P1218" s="27">
        <f t="shared" si="381"/>
        <v>1417.8966258879241</v>
      </c>
      <c r="Q1218" s="27">
        <v>9673</v>
      </c>
      <c r="R1218" s="28" t="s">
        <v>570</v>
      </c>
      <c r="S1218" s="58"/>
      <c r="T1218" s="30"/>
      <c r="U1218" s="30"/>
    </row>
    <row r="1219" spans="1:21" s="31" customFormat="1" ht="30" customHeight="1" x14ac:dyDescent="0.25">
      <c r="A1219" s="45">
        <f t="shared" si="385"/>
        <v>1100</v>
      </c>
      <c r="B1219" s="84" t="s">
        <v>1109</v>
      </c>
      <c r="C1219" s="81">
        <v>1959</v>
      </c>
      <c r="D1219" s="25" t="s">
        <v>1875</v>
      </c>
      <c r="E1219" s="25" t="s">
        <v>16</v>
      </c>
      <c r="F1219" s="26">
        <v>2</v>
      </c>
      <c r="G1219" s="26">
        <v>1</v>
      </c>
      <c r="H1219" s="27">
        <v>281.8</v>
      </c>
      <c r="I1219" s="27">
        <v>0</v>
      </c>
      <c r="J1219" s="27">
        <v>281.8</v>
      </c>
      <c r="K1219" s="27">
        <f t="shared" si="383"/>
        <v>13484.03</v>
      </c>
      <c r="L1219" s="27">
        <v>0</v>
      </c>
      <c r="M1219" s="27">
        <v>0</v>
      </c>
      <c r="N1219" s="27">
        <v>0</v>
      </c>
      <c r="O1219" s="27">
        <f>[1]Лист1!$D$443</f>
        <v>13484.03</v>
      </c>
      <c r="P1219" s="27">
        <f t="shared" si="381"/>
        <v>47.849645138396028</v>
      </c>
      <c r="Q1219" s="27">
        <v>9673</v>
      </c>
      <c r="R1219" s="28" t="s">
        <v>570</v>
      </c>
      <c r="S1219" s="58"/>
      <c r="T1219" s="30"/>
      <c r="U1219" s="30"/>
    </row>
    <row r="1220" spans="1:21" s="31" customFormat="1" ht="30" customHeight="1" x14ac:dyDescent="0.25">
      <c r="A1220" s="45">
        <f t="shared" si="385"/>
        <v>1101</v>
      </c>
      <c r="B1220" s="84" t="s">
        <v>1110</v>
      </c>
      <c r="C1220" s="76" t="s">
        <v>1671</v>
      </c>
      <c r="D1220" s="25" t="s">
        <v>1875</v>
      </c>
      <c r="E1220" s="25" t="s">
        <v>16</v>
      </c>
      <c r="F1220" s="26">
        <v>2</v>
      </c>
      <c r="G1220" s="26">
        <v>2</v>
      </c>
      <c r="H1220" s="27">
        <v>503.3</v>
      </c>
      <c r="I1220" s="27">
        <v>0</v>
      </c>
      <c r="J1220" s="27">
        <v>458.4</v>
      </c>
      <c r="K1220" s="27">
        <f t="shared" si="383"/>
        <v>11559.97</v>
      </c>
      <c r="L1220" s="27">
        <v>0</v>
      </c>
      <c r="M1220" s="27">
        <v>0</v>
      </c>
      <c r="N1220" s="27">
        <v>0</v>
      </c>
      <c r="O1220" s="27">
        <f>[1]Лист1!$D$444</f>
        <v>11559.97</v>
      </c>
      <c r="P1220" s="27">
        <f t="shared" si="381"/>
        <v>22.968348897277963</v>
      </c>
      <c r="Q1220" s="27">
        <v>9673</v>
      </c>
      <c r="R1220" s="28" t="s">
        <v>570</v>
      </c>
      <c r="S1220" s="58"/>
      <c r="T1220" s="30"/>
      <c r="U1220" s="30"/>
    </row>
    <row r="1221" spans="1:21" ht="30" customHeight="1" x14ac:dyDescent="0.25">
      <c r="A1221" s="45">
        <f t="shared" si="385"/>
        <v>1102</v>
      </c>
      <c r="B1221" s="84" t="s">
        <v>153</v>
      </c>
      <c r="C1221" s="76">
        <v>1966</v>
      </c>
      <c r="D1221" s="25" t="s">
        <v>1875</v>
      </c>
      <c r="E1221" s="76" t="s">
        <v>16</v>
      </c>
      <c r="F1221" s="26">
        <v>2</v>
      </c>
      <c r="G1221" s="26">
        <v>2</v>
      </c>
      <c r="H1221" s="27">
        <v>796.42</v>
      </c>
      <c r="I1221" s="27">
        <v>0</v>
      </c>
      <c r="J1221" s="27">
        <v>721.03</v>
      </c>
      <c r="K1221" s="27">
        <f t="shared" si="383"/>
        <v>11254276.079999998</v>
      </c>
      <c r="L1221" s="27">
        <v>0</v>
      </c>
      <c r="M1221" s="27">
        <v>0</v>
      </c>
      <c r="N1221" s="27">
        <v>0</v>
      </c>
      <c r="O1221" s="27">
        <f>[1]Лист1!$D$2440</f>
        <v>11254276.079999998</v>
      </c>
      <c r="P1221" s="27">
        <f t="shared" si="381"/>
        <v>14131.081690565277</v>
      </c>
      <c r="Q1221" s="27">
        <v>9673</v>
      </c>
      <c r="R1221" s="28" t="s">
        <v>568</v>
      </c>
      <c r="S1221" s="73"/>
      <c r="T1221" s="73"/>
      <c r="U1221" s="73"/>
    </row>
    <row r="1222" spans="1:21" ht="30" customHeight="1" x14ac:dyDescent="0.25">
      <c r="A1222" s="45">
        <f t="shared" si="385"/>
        <v>1103</v>
      </c>
      <c r="B1222" s="84" t="s">
        <v>1104</v>
      </c>
      <c r="C1222" s="81">
        <v>1917</v>
      </c>
      <c r="D1222" s="25" t="s">
        <v>1875</v>
      </c>
      <c r="E1222" s="76" t="s">
        <v>16</v>
      </c>
      <c r="F1222" s="26">
        <v>2</v>
      </c>
      <c r="G1222" s="26">
        <v>2</v>
      </c>
      <c r="H1222" s="27">
        <v>864.8</v>
      </c>
      <c r="I1222" s="27">
        <v>0</v>
      </c>
      <c r="J1222" s="27">
        <v>458.8</v>
      </c>
      <c r="K1222" s="27">
        <f t="shared" si="383"/>
        <v>23900.78</v>
      </c>
      <c r="L1222" s="27">
        <v>0</v>
      </c>
      <c r="M1222" s="27">
        <v>0</v>
      </c>
      <c r="N1222" s="27">
        <v>0</v>
      </c>
      <c r="O1222" s="27">
        <f>[1]Лист1!$D$445</f>
        <v>23900.78</v>
      </c>
      <c r="P1222" s="27">
        <f t="shared" si="381"/>
        <v>27.637349676225718</v>
      </c>
      <c r="Q1222" s="27">
        <v>9673</v>
      </c>
      <c r="R1222" s="28" t="s">
        <v>570</v>
      </c>
    </row>
    <row r="1223" spans="1:21" ht="30" customHeight="1" x14ac:dyDescent="0.25">
      <c r="A1223" s="45">
        <f t="shared" si="385"/>
        <v>1104</v>
      </c>
      <c r="B1223" s="84" t="s">
        <v>147</v>
      </c>
      <c r="C1223" s="76">
        <v>1917</v>
      </c>
      <c r="D1223" s="25" t="s">
        <v>1875</v>
      </c>
      <c r="E1223" s="76" t="s">
        <v>16</v>
      </c>
      <c r="F1223" s="26">
        <v>2</v>
      </c>
      <c r="G1223" s="26">
        <v>2</v>
      </c>
      <c r="H1223" s="27">
        <v>505.1</v>
      </c>
      <c r="I1223" s="27">
        <v>0</v>
      </c>
      <c r="J1223" s="27">
        <v>458.1</v>
      </c>
      <c r="K1223" s="27">
        <f t="shared" si="383"/>
        <v>24109.18</v>
      </c>
      <c r="L1223" s="27">
        <v>0</v>
      </c>
      <c r="M1223" s="27">
        <v>0</v>
      </c>
      <c r="N1223" s="27">
        <v>0</v>
      </c>
      <c r="O1223" s="27">
        <f>[1]Лист1!$D$446</f>
        <v>24109.18</v>
      </c>
      <c r="P1223" s="27">
        <f t="shared" si="381"/>
        <v>47.731498713126115</v>
      </c>
      <c r="Q1223" s="27">
        <v>9673</v>
      </c>
      <c r="R1223" s="28" t="s">
        <v>570</v>
      </c>
      <c r="S1223" s="73"/>
      <c r="T1223" s="73"/>
      <c r="U1223" s="73"/>
    </row>
    <row r="1224" spans="1:21" s="31" customFormat="1" ht="30" customHeight="1" x14ac:dyDescent="0.25">
      <c r="A1224" s="45">
        <f t="shared" si="385"/>
        <v>1105</v>
      </c>
      <c r="B1224" s="84" t="s">
        <v>456</v>
      </c>
      <c r="C1224" s="76" t="s">
        <v>1667</v>
      </c>
      <c r="D1224" s="25" t="s">
        <v>1875</v>
      </c>
      <c r="E1224" s="25" t="s">
        <v>16</v>
      </c>
      <c r="F1224" s="26">
        <v>2</v>
      </c>
      <c r="G1224" s="26">
        <v>3</v>
      </c>
      <c r="H1224" s="27">
        <v>1216.0999999999999</v>
      </c>
      <c r="I1224" s="27">
        <v>713.6</v>
      </c>
      <c r="J1224" s="27">
        <v>102.9</v>
      </c>
      <c r="K1224" s="27">
        <f t="shared" si="383"/>
        <v>38565.43</v>
      </c>
      <c r="L1224" s="27">
        <v>0</v>
      </c>
      <c r="M1224" s="27">
        <v>0</v>
      </c>
      <c r="N1224" s="27">
        <v>0</v>
      </c>
      <c r="O1224" s="27">
        <f>[1]Лист1!$D$447</f>
        <v>38565.43</v>
      </c>
      <c r="P1224" s="27">
        <f t="shared" si="381"/>
        <v>31.712383850012337</v>
      </c>
      <c r="Q1224" s="27">
        <v>9673</v>
      </c>
      <c r="R1224" s="28" t="s">
        <v>570</v>
      </c>
      <c r="S1224" s="58"/>
      <c r="T1224" s="30"/>
      <c r="U1224" s="30"/>
    </row>
    <row r="1225" spans="1:21" s="31" customFormat="1" ht="30" customHeight="1" x14ac:dyDescent="0.25">
      <c r="A1225" s="45">
        <f t="shared" si="385"/>
        <v>1106</v>
      </c>
      <c r="B1225" s="84" t="s">
        <v>1105</v>
      </c>
      <c r="C1225" s="76" t="s">
        <v>1668</v>
      </c>
      <c r="D1225" s="25" t="s">
        <v>1875</v>
      </c>
      <c r="E1225" s="25" t="s">
        <v>16</v>
      </c>
      <c r="F1225" s="26">
        <v>2</v>
      </c>
      <c r="G1225" s="26">
        <v>2</v>
      </c>
      <c r="H1225" s="27">
        <v>1114</v>
      </c>
      <c r="I1225" s="27">
        <v>0</v>
      </c>
      <c r="J1225" s="27">
        <v>610.6</v>
      </c>
      <c r="K1225" s="27">
        <f t="shared" si="383"/>
        <v>36570.86</v>
      </c>
      <c r="L1225" s="27">
        <v>0</v>
      </c>
      <c r="M1225" s="27">
        <v>0</v>
      </c>
      <c r="N1225" s="27">
        <v>0</v>
      </c>
      <c r="O1225" s="27">
        <f>[1]Лист1!$D$448</f>
        <v>36570.86</v>
      </c>
      <c r="P1225" s="27">
        <f t="shared" si="381"/>
        <v>32.828420107719928</v>
      </c>
      <c r="Q1225" s="27">
        <v>9673</v>
      </c>
      <c r="R1225" s="28" t="s">
        <v>570</v>
      </c>
      <c r="S1225" s="58"/>
      <c r="T1225" s="30"/>
      <c r="U1225" s="30"/>
    </row>
    <row r="1226" spans="1:21" s="31" customFormat="1" ht="30" customHeight="1" x14ac:dyDescent="0.25">
      <c r="A1226" s="45">
        <f t="shared" si="385"/>
        <v>1107</v>
      </c>
      <c r="B1226" s="84" t="s">
        <v>148</v>
      </c>
      <c r="C1226" s="25">
        <v>1917</v>
      </c>
      <c r="D1226" s="25" t="s">
        <v>1875</v>
      </c>
      <c r="E1226" s="76" t="s">
        <v>16</v>
      </c>
      <c r="F1226" s="26">
        <v>2</v>
      </c>
      <c r="G1226" s="26">
        <v>1</v>
      </c>
      <c r="H1226" s="27">
        <v>952.7</v>
      </c>
      <c r="I1226" s="27">
        <v>0</v>
      </c>
      <c r="J1226" s="27">
        <v>528.5</v>
      </c>
      <c r="K1226" s="27">
        <f t="shared" si="383"/>
        <v>3693124.8000000003</v>
      </c>
      <c r="L1226" s="27">
        <v>0</v>
      </c>
      <c r="M1226" s="27">
        <v>0</v>
      </c>
      <c r="N1226" s="27">
        <v>0</v>
      </c>
      <c r="O1226" s="27">
        <f>[1]Лист1!$D$1633</f>
        <v>3693124.8000000003</v>
      </c>
      <c r="P1226" s="27">
        <f t="shared" si="381"/>
        <v>3876.4824183898395</v>
      </c>
      <c r="Q1226" s="27">
        <v>9673</v>
      </c>
      <c r="R1226" s="28" t="s">
        <v>569</v>
      </c>
      <c r="S1226" s="58"/>
      <c r="T1226" s="30"/>
      <c r="U1226" s="30"/>
    </row>
    <row r="1227" spans="1:21" s="31" customFormat="1" ht="30" customHeight="1" x14ac:dyDescent="0.25">
      <c r="A1227" s="45">
        <f t="shared" si="385"/>
        <v>1108</v>
      </c>
      <c r="B1227" s="84" t="s">
        <v>149</v>
      </c>
      <c r="C1227" s="76">
        <v>1963</v>
      </c>
      <c r="D1227" s="25" t="s">
        <v>1875</v>
      </c>
      <c r="E1227" s="76" t="s">
        <v>16</v>
      </c>
      <c r="F1227" s="26">
        <v>4</v>
      </c>
      <c r="G1227" s="26">
        <v>4</v>
      </c>
      <c r="H1227" s="27">
        <v>2752.2</v>
      </c>
      <c r="I1227" s="27">
        <v>204.3</v>
      </c>
      <c r="J1227" s="27">
        <v>2336.85</v>
      </c>
      <c r="K1227" s="27">
        <f t="shared" si="383"/>
        <v>18324412.799999997</v>
      </c>
      <c r="L1227" s="27">
        <v>0</v>
      </c>
      <c r="M1227" s="27">
        <v>0</v>
      </c>
      <c r="N1227" s="27">
        <v>0</v>
      </c>
      <c r="O1227" s="27">
        <f>[1]Лист1!$D$1634</f>
        <v>18324412.799999997</v>
      </c>
      <c r="P1227" s="27">
        <f t="shared" si="381"/>
        <v>6658.0963592762146</v>
      </c>
      <c r="Q1227" s="27">
        <v>9673</v>
      </c>
      <c r="R1227" s="28" t="s">
        <v>569</v>
      </c>
      <c r="S1227" s="58"/>
      <c r="T1227" s="30"/>
      <c r="U1227" s="30"/>
    </row>
    <row r="1228" spans="1:21" ht="30" customHeight="1" x14ac:dyDescent="0.25">
      <c r="A1228" s="242">
        <f t="shared" si="385"/>
        <v>1109</v>
      </c>
      <c r="B1228" s="258" t="s">
        <v>150</v>
      </c>
      <c r="C1228" s="255">
        <v>1964</v>
      </c>
      <c r="D1228" s="246" t="s">
        <v>1875</v>
      </c>
      <c r="E1228" s="246" t="s">
        <v>16</v>
      </c>
      <c r="F1228" s="248">
        <v>4</v>
      </c>
      <c r="G1228" s="248">
        <v>4</v>
      </c>
      <c r="H1228" s="240">
        <v>2721.2</v>
      </c>
      <c r="I1228" s="240">
        <v>72.099999999999994</v>
      </c>
      <c r="J1228" s="240">
        <v>2438.0300000000002</v>
      </c>
      <c r="K1228" s="240">
        <f t="shared" si="383"/>
        <v>21956868.799999997</v>
      </c>
      <c r="L1228" s="240">
        <v>0</v>
      </c>
      <c r="M1228" s="240">
        <v>0</v>
      </c>
      <c r="N1228" s="240">
        <v>0</v>
      </c>
      <c r="O1228" s="240">
        <f>[1]Лист1!$D$1635</f>
        <v>21956868.799999997</v>
      </c>
      <c r="P1228" s="240">
        <f t="shared" si="381"/>
        <v>8068.8184624430396</v>
      </c>
      <c r="Q1228" s="240">
        <v>9673</v>
      </c>
      <c r="R1228" s="136" t="s">
        <v>569</v>
      </c>
    </row>
    <row r="1229" spans="1:21" s="129" customFormat="1" ht="30" customHeight="1" x14ac:dyDescent="0.25">
      <c r="A1229" s="264">
        <f t="shared" si="385"/>
        <v>1110</v>
      </c>
      <c r="B1229" s="265" t="s">
        <v>2185</v>
      </c>
      <c r="C1229" s="257">
        <v>1998</v>
      </c>
      <c r="D1229" s="261" t="s">
        <v>1875</v>
      </c>
      <c r="E1229" s="257" t="s">
        <v>18</v>
      </c>
      <c r="F1229" s="257">
        <v>10</v>
      </c>
      <c r="G1229" s="257">
        <v>4</v>
      </c>
      <c r="H1229" s="262">
        <v>13846.72</v>
      </c>
      <c r="I1229" s="262">
        <v>0</v>
      </c>
      <c r="J1229" s="262">
        <v>12112.82</v>
      </c>
      <c r="K1229" s="262">
        <f t="shared" ref="K1229:K1230" si="386">SUM(L1229:O1229)</f>
        <v>12800000</v>
      </c>
      <c r="L1229" s="262">
        <v>0</v>
      </c>
      <c r="M1229" s="262">
        <v>0</v>
      </c>
      <c r="N1229" s="262">
        <v>0</v>
      </c>
      <c r="O1229" s="262">
        <f>[1]Лист1!$D$449</f>
        <v>12800000</v>
      </c>
      <c r="P1229" s="262">
        <f t="shared" si="381"/>
        <v>924.40664648378822</v>
      </c>
      <c r="Q1229" s="262">
        <v>9673</v>
      </c>
      <c r="R1229" s="49" t="s">
        <v>570</v>
      </c>
      <c r="S1229" s="128"/>
      <c r="T1229" s="128"/>
      <c r="U1229" s="128"/>
    </row>
    <row r="1230" spans="1:21" s="53" customFormat="1" ht="30" customHeight="1" x14ac:dyDescent="0.25">
      <c r="A1230" s="208">
        <f t="shared" si="385"/>
        <v>1111</v>
      </c>
      <c r="B1230" s="167" t="s">
        <v>2186</v>
      </c>
      <c r="C1230" s="168">
        <v>2003</v>
      </c>
      <c r="D1230" s="267" t="s">
        <v>1875</v>
      </c>
      <c r="E1230" s="168" t="s">
        <v>18</v>
      </c>
      <c r="F1230" s="168">
        <v>10</v>
      </c>
      <c r="G1230" s="168">
        <v>6</v>
      </c>
      <c r="H1230" s="40">
        <v>23422.03</v>
      </c>
      <c r="I1230" s="40">
        <v>0</v>
      </c>
      <c r="J1230" s="40">
        <v>15730.87</v>
      </c>
      <c r="K1230" s="40">
        <f t="shared" si="386"/>
        <v>21410000</v>
      </c>
      <c r="L1230" s="40">
        <v>0</v>
      </c>
      <c r="M1230" s="40">
        <v>0</v>
      </c>
      <c r="N1230" s="40">
        <v>0</v>
      </c>
      <c r="O1230" s="40">
        <f>[1]Лист1!$D$450</f>
        <v>21410000</v>
      </c>
      <c r="P1230" s="40">
        <f t="shared" si="381"/>
        <v>914.09668589784917</v>
      </c>
      <c r="Q1230" s="40">
        <v>9673</v>
      </c>
      <c r="R1230" s="172" t="s">
        <v>570</v>
      </c>
      <c r="S1230" s="52"/>
      <c r="T1230" s="52"/>
      <c r="U1230" s="52"/>
    </row>
    <row r="1231" spans="1:21" s="147" customFormat="1" ht="30" customHeight="1" x14ac:dyDescent="0.25">
      <c r="A1231" s="45">
        <f t="shared" si="385"/>
        <v>1112</v>
      </c>
      <c r="B1231" s="59" t="s">
        <v>2052</v>
      </c>
      <c r="C1231" s="76">
        <v>1989</v>
      </c>
      <c r="D1231" s="25" t="s">
        <v>1875</v>
      </c>
      <c r="E1231" s="76" t="s">
        <v>18</v>
      </c>
      <c r="F1231" s="26">
        <v>9</v>
      </c>
      <c r="G1231" s="26">
        <v>3</v>
      </c>
      <c r="H1231" s="27">
        <v>8283.6</v>
      </c>
      <c r="I1231" s="27">
        <v>0</v>
      </c>
      <c r="J1231" s="27">
        <v>5945.2</v>
      </c>
      <c r="K1231" s="27">
        <f t="shared" si="383"/>
        <v>10802575.02</v>
      </c>
      <c r="L1231" s="27">
        <v>0</v>
      </c>
      <c r="M1231" s="27">
        <v>0</v>
      </c>
      <c r="N1231" s="27">
        <v>0</v>
      </c>
      <c r="O1231" s="27">
        <f>[1]Лист1!$D$1636</f>
        <v>10802575.02</v>
      </c>
      <c r="P1231" s="27">
        <f t="shared" si="381"/>
        <v>1304.0918223960596</v>
      </c>
      <c r="Q1231" s="27">
        <v>9673</v>
      </c>
      <c r="R1231" s="28" t="s">
        <v>569</v>
      </c>
      <c r="S1231" s="185"/>
      <c r="T1231" s="146"/>
      <c r="U1231" s="146"/>
    </row>
    <row r="1232" spans="1:21" s="53" customFormat="1" ht="30" customHeight="1" x14ac:dyDescent="0.25">
      <c r="A1232" s="64">
        <f t="shared" si="385"/>
        <v>1113</v>
      </c>
      <c r="B1232" s="65" t="s">
        <v>2187</v>
      </c>
      <c r="C1232" s="85">
        <v>1990</v>
      </c>
      <c r="D1232" s="66" t="s">
        <v>1875</v>
      </c>
      <c r="E1232" s="85" t="s">
        <v>18</v>
      </c>
      <c r="F1232" s="85">
        <v>9</v>
      </c>
      <c r="G1232" s="85">
        <v>5</v>
      </c>
      <c r="H1232" s="39">
        <v>9760.6</v>
      </c>
      <c r="I1232" s="39">
        <v>0</v>
      </c>
      <c r="J1232" s="39">
        <v>8900</v>
      </c>
      <c r="K1232" s="39">
        <f t="shared" ref="K1232:K1235" si="387">SUM(L1232:O1232)</f>
        <v>17875000</v>
      </c>
      <c r="L1232" s="39">
        <v>0</v>
      </c>
      <c r="M1232" s="39">
        <v>0</v>
      </c>
      <c r="N1232" s="39">
        <v>0</v>
      </c>
      <c r="O1232" s="39">
        <f>[1]Лист1!$D$451</f>
        <v>17875000</v>
      </c>
      <c r="P1232" s="39">
        <f t="shared" si="381"/>
        <v>1831.3423355121611</v>
      </c>
      <c r="Q1232" s="39">
        <v>9673</v>
      </c>
      <c r="R1232" s="131" t="s">
        <v>570</v>
      </c>
      <c r="S1232" s="52"/>
      <c r="T1232" s="52"/>
      <c r="U1232" s="52"/>
    </row>
    <row r="1233" spans="1:21" s="53" customFormat="1" ht="30" customHeight="1" x14ac:dyDescent="0.25">
      <c r="A1233" s="45">
        <f t="shared" si="385"/>
        <v>1114</v>
      </c>
      <c r="B1233" s="59" t="s">
        <v>2188</v>
      </c>
      <c r="C1233" s="26">
        <v>1988</v>
      </c>
      <c r="D1233" s="25" t="s">
        <v>1875</v>
      </c>
      <c r="E1233" s="26" t="s">
        <v>18</v>
      </c>
      <c r="F1233" s="26">
        <v>9</v>
      </c>
      <c r="G1233" s="26">
        <v>6</v>
      </c>
      <c r="H1233" s="27">
        <v>13232</v>
      </c>
      <c r="I1233" s="27">
        <v>0</v>
      </c>
      <c r="J1233" s="27">
        <v>5020.8</v>
      </c>
      <c r="K1233" s="27">
        <f t="shared" si="387"/>
        <v>21410000</v>
      </c>
      <c r="L1233" s="27">
        <v>0</v>
      </c>
      <c r="M1233" s="27">
        <v>0</v>
      </c>
      <c r="N1233" s="27">
        <v>0</v>
      </c>
      <c r="O1233" s="27">
        <f>[1]Лист1!$D$452</f>
        <v>21410000</v>
      </c>
      <c r="P1233" s="27">
        <f t="shared" si="381"/>
        <v>1618.0471584038694</v>
      </c>
      <c r="Q1233" s="27">
        <v>9673</v>
      </c>
      <c r="R1233" s="49" t="s">
        <v>570</v>
      </c>
      <c r="S1233" s="52"/>
      <c r="T1233" s="52"/>
      <c r="U1233" s="52"/>
    </row>
    <row r="1234" spans="1:21" s="53" customFormat="1" ht="30" customHeight="1" x14ac:dyDescent="0.25">
      <c r="A1234" s="45">
        <f t="shared" si="385"/>
        <v>1115</v>
      </c>
      <c r="B1234" s="59" t="s">
        <v>2189</v>
      </c>
      <c r="C1234" s="26">
        <v>1993</v>
      </c>
      <c r="D1234" s="25" t="s">
        <v>1875</v>
      </c>
      <c r="E1234" s="26" t="s">
        <v>16</v>
      </c>
      <c r="F1234" s="26">
        <v>9</v>
      </c>
      <c r="G1234" s="26">
        <v>4</v>
      </c>
      <c r="H1234" s="27">
        <v>8803.5</v>
      </c>
      <c r="I1234" s="27">
        <v>0</v>
      </c>
      <c r="J1234" s="27">
        <v>4922</v>
      </c>
      <c r="K1234" s="27">
        <f t="shared" si="387"/>
        <v>14340000</v>
      </c>
      <c r="L1234" s="27">
        <v>0</v>
      </c>
      <c r="M1234" s="27">
        <v>0</v>
      </c>
      <c r="N1234" s="27">
        <v>0</v>
      </c>
      <c r="O1234" s="27">
        <f>[1]Лист1!$D$453</f>
        <v>14340000</v>
      </c>
      <c r="P1234" s="27">
        <f t="shared" si="381"/>
        <v>1628.8975975464305</v>
      </c>
      <c r="Q1234" s="27">
        <v>9673</v>
      </c>
      <c r="R1234" s="49" t="s">
        <v>570</v>
      </c>
      <c r="S1234" s="52"/>
      <c r="T1234" s="52"/>
      <c r="U1234" s="52"/>
    </row>
    <row r="1235" spans="1:21" s="53" customFormat="1" ht="30" customHeight="1" x14ac:dyDescent="0.25">
      <c r="A1235" s="45">
        <f t="shared" si="385"/>
        <v>1116</v>
      </c>
      <c r="B1235" s="59" t="s">
        <v>2190</v>
      </c>
      <c r="C1235" s="26">
        <v>1993</v>
      </c>
      <c r="D1235" s="25" t="s">
        <v>1875</v>
      </c>
      <c r="E1235" s="26" t="s">
        <v>16</v>
      </c>
      <c r="F1235" s="26">
        <v>9</v>
      </c>
      <c r="G1235" s="26">
        <v>4</v>
      </c>
      <c r="H1235" s="27">
        <v>8752.4</v>
      </c>
      <c r="I1235" s="27">
        <v>0</v>
      </c>
      <c r="J1235" s="27">
        <v>7969.8</v>
      </c>
      <c r="K1235" s="27">
        <f t="shared" si="387"/>
        <v>14340000</v>
      </c>
      <c r="L1235" s="27">
        <v>0</v>
      </c>
      <c r="M1235" s="27">
        <v>0</v>
      </c>
      <c r="N1235" s="27">
        <v>0</v>
      </c>
      <c r="O1235" s="27">
        <f>[1]Лист1!$D$454</f>
        <v>14340000</v>
      </c>
      <c r="P1235" s="27">
        <f t="shared" si="381"/>
        <v>1638.407751016864</v>
      </c>
      <c r="Q1235" s="27">
        <v>9673</v>
      </c>
      <c r="R1235" s="49" t="s">
        <v>570</v>
      </c>
      <c r="S1235" s="52"/>
      <c r="T1235" s="52"/>
      <c r="U1235" s="52"/>
    </row>
    <row r="1236" spans="1:21" ht="30" customHeight="1" x14ac:dyDescent="0.25">
      <c r="A1236" s="45">
        <f t="shared" si="385"/>
        <v>1117</v>
      </c>
      <c r="B1236" s="59" t="s">
        <v>1501</v>
      </c>
      <c r="C1236" s="76">
        <v>1971</v>
      </c>
      <c r="D1236" s="25" t="s">
        <v>1875</v>
      </c>
      <c r="E1236" s="76" t="s">
        <v>16</v>
      </c>
      <c r="F1236" s="26">
        <v>5</v>
      </c>
      <c r="G1236" s="26">
        <v>4</v>
      </c>
      <c r="H1236" s="27">
        <v>5234.3999999999996</v>
      </c>
      <c r="I1236" s="27">
        <v>281.2</v>
      </c>
      <c r="J1236" s="27">
        <v>2982</v>
      </c>
      <c r="K1236" s="27">
        <f t="shared" si="383"/>
        <v>40604068</v>
      </c>
      <c r="L1236" s="27">
        <v>0</v>
      </c>
      <c r="M1236" s="27">
        <v>0</v>
      </c>
      <c r="N1236" s="27">
        <v>0</v>
      </c>
      <c r="O1236" s="27">
        <f>[1]Лист1!$D$2441</f>
        <v>40604068</v>
      </c>
      <c r="P1236" s="27">
        <f t="shared" si="381"/>
        <v>7757.1580314840294</v>
      </c>
      <c r="Q1236" s="27">
        <v>9673</v>
      </c>
      <c r="R1236" s="28" t="s">
        <v>568</v>
      </c>
    </row>
    <row r="1237" spans="1:21" ht="30" customHeight="1" x14ac:dyDescent="0.25">
      <c r="A1237" s="45">
        <f t="shared" si="385"/>
        <v>1118</v>
      </c>
      <c r="B1237" s="59" t="s">
        <v>1502</v>
      </c>
      <c r="C1237" s="76">
        <v>1973</v>
      </c>
      <c r="D1237" s="25" t="s">
        <v>1875</v>
      </c>
      <c r="E1237" s="76" t="s">
        <v>16</v>
      </c>
      <c r="F1237" s="26">
        <v>5</v>
      </c>
      <c r="G1237" s="26">
        <v>4</v>
      </c>
      <c r="H1237" s="27">
        <v>5187.3</v>
      </c>
      <c r="I1237" s="27">
        <v>108.1</v>
      </c>
      <c r="J1237" s="27">
        <v>3407.2</v>
      </c>
      <c r="K1237" s="27">
        <f t="shared" si="383"/>
        <v>39614313.5</v>
      </c>
      <c r="L1237" s="27">
        <v>0</v>
      </c>
      <c r="M1237" s="27">
        <v>0</v>
      </c>
      <c r="N1237" s="27">
        <v>0</v>
      </c>
      <c r="O1237" s="27">
        <f>[1]Лист1!$D$2442</f>
        <v>39614313.5</v>
      </c>
      <c r="P1237" s="27">
        <f t="shared" si="381"/>
        <v>7636.788599078518</v>
      </c>
      <c r="Q1237" s="27">
        <v>9673</v>
      </c>
      <c r="R1237" s="28" t="s">
        <v>568</v>
      </c>
      <c r="S1237" s="73"/>
      <c r="T1237" s="73"/>
      <c r="U1237" s="73"/>
    </row>
    <row r="1238" spans="1:21" s="31" customFormat="1" ht="30" customHeight="1" x14ac:dyDescent="0.25">
      <c r="A1238" s="45">
        <f t="shared" si="385"/>
        <v>1119</v>
      </c>
      <c r="B1238" s="59" t="s">
        <v>1410</v>
      </c>
      <c r="C1238" s="76">
        <v>1962</v>
      </c>
      <c r="D1238" s="25" t="s">
        <v>1875</v>
      </c>
      <c r="E1238" s="25" t="s">
        <v>16</v>
      </c>
      <c r="F1238" s="26">
        <v>2</v>
      </c>
      <c r="G1238" s="26">
        <v>2</v>
      </c>
      <c r="H1238" s="27">
        <v>652.79999999999995</v>
      </c>
      <c r="I1238" s="27">
        <v>0</v>
      </c>
      <c r="J1238" s="27">
        <v>358.6</v>
      </c>
      <c r="K1238" s="27">
        <f t="shared" si="383"/>
        <v>4394436</v>
      </c>
      <c r="L1238" s="27">
        <v>0</v>
      </c>
      <c r="M1238" s="27">
        <v>0</v>
      </c>
      <c r="N1238" s="27">
        <v>0</v>
      </c>
      <c r="O1238" s="27">
        <f>[1]Лист1!$D$1637</f>
        <v>4394436</v>
      </c>
      <c r="P1238" s="27">
        <f t="shared" si="381"/>
        <v>6731.6727941176478</v>
      </c>
      <c r="Q1238" s="27">
        <v>9673</v>
      </c>
      <c r="R1238" s="28" t="s">
        <v>569</v>
      </c>
      <c r="S1238" s="58"/>
      <c r="T1238" s="30"/>
      <c r="U1238" s="30"/>
    </row>
    <row r="1239" spans="1:21" s="31" customFormat="1" ht="30" customHeight="1" x14ac:dyDescent="0.25">
      <c r="A1239" s="45">
        <f t="shared" si="385"/>
        <v>1120</v>
      </c>
      <c r="B1239" s="59" t="s">
        <v>2599</v>
      </c>
      <c r="C1239" s="76">
        <v>1966</v>
      </c>
      <c r="D1239" s="25" t="s">
        <v>1875</v>
      </c>
      <c r="E1239" s="76" t="s">
        <v>16</v>
      </c>
      <c r="F1239" s="26">
        <v>2</v>
      </c>
      <c r="G1239" s="26">
        <v>2</v>
      </c>
      <c r="H1239" s="48">
        <f t="shared" ref="H1239" si="388">I1239+J1239</f>
        <v>358.9</v>
      </c>
      <c r="I1239" s="48">
        <v>0</v>
      </c>
      <c r="J1239" s="48">
        <v>358.9</v>
      </c>
      <c r="K1239" s="27">
        <f t="shared" ref="K1239" si="389">SUM(L1239:O1239)</f>
        <v>1995532</v>
      </c>
      <c r="L1239" s="27">
        <v>0</v>
      </c>
      <c r="M1239" s="27">
        <v>0</v>
      </c>
      <c r="N1239" s="27">
        <v>0</v>
      </c>
      <c r="O1239" s="27">
        <f>[1]Лист1!$D$2443</f>
        <v>1995532</v>
      </c>
      <c r="P1239" s="27">
        <f t="shared" si="381"/>
        <v>5560.1337419894126</v>
      </c>
      <c r="Q1239" s="27">
        <v>9673</v>
      </c>
      <c r="R1239" s="28" t="s">
        <v>568</v>
      </c>
      <c r="S1239" s="58"/>
      <c r="T1239" s="30"/>
      <c r="U1239" s="30"/>
    </row>
    <row r="1240" spans="1:21" s="31" customFormat="1" ht="30" customHeight="1" x14ac:dyDescent="0.25">
      <c r="A1240" s="45">
        <f>A1239+1</f>
        <v>1121</v>
      </c>
      <c r="B1240" s="59" t="s">
        <v>1503</v>
      </c>
      <c r="C1240" s="76">
        <v>1970</v>
      </c>
      <c r="D1240" s="25" t="s">
        <v>1875</v>
      </c>
      <c r="E1240" s="76" t="s">
        <v>16</v>
      </c>
      <c r="F1240" s="26">
        <v>2</v>
      </c>
      <c r="G1240" s="26">
        <v>1</v>
      </c>
      <c r="H1240" s="27">
        <v>599.70000000000005</v>
      </c>
      <c r="I1240" s="27">
        <v>0</v>
      </c>
      <c r="J1240" s="27">
        <v>348.6</v>
      </c>
      <c r="K1240" s="27">
        <f t="shared" si="383"/>
        <v>9900246.5</v>
      </c>
      <c r="L1240" s="27">
        <v>0</v>
      </c>
      <c r="M1240" s="27">
        <v>0</v>
      </c>
      <c r="N1240" s="27">
        <v>0</v>
      </c>
      <c r="O1240" s="27">
        <f>[1]Лист1!$D$2444</f>
        <v>9900246.5</v>
      </c>
      <c r="P1240" s="27">
        <f t="shared" si="381"/>
        <v>16508.665165916289</v>
      </c>
      <c r="Q1240" s="27">
        <v>9673</v>
      </c>
      <c r="R1240" s="28" t="s">
        <v>568</v>
      </c>
      <c r="S1240" s="58"/>
      <c r="T1240" s="30"/>
      <c r="U1240" s="30"/>
    </row>
    <row r="1241" spans="1:21" s="31" customFormat="1" ht="30" customHeight="1" x14ac:dyDescent="0.25">
      <c r="A1241" s="45">
        <f>A1240+1</f>
        <v>1122</v>
      </c>
      <c r="B1241" s="59" t="s">
        <v>2731</v>
      </c>
      <c r="C1241" s="81">
        <v>1958</v>
      </c>
      <c r="D1241" s="25" t="s">
        <v>1875</v>
      </c>
      <c r="E1241" s="76" t="s">
        <v>16</v>
      </c>
      <c r="F1241" s="26">
        <v>2</v>
      </c>
      <c r="G1241" s="26">
        <v>1</v>
      </c>
      <c r="H1241" s="27">
        <v>351.8</v>
      </c>
      <c r="I1241" s="27">
        <v>6.87</v>
      </c>
      <c r="J1241" s="27">
        <v>192.7</v>
      </c>
      <c r="K1241" s="27">
        <f t="shared" ref="K1241" si="390">SUM(L1241:O1241)</f>
        <v>12882.58</v>
      </c>
      <c r="L1241" s="27">
        <v>0</v>
      </c>
      <c r="M1241" s="27">
        <v>0</v>
      </c>
      <c r="N1241" s="27">
        <v>0</v>
      </c>
      <c r="O1241" s="27">
        <f>[1]Лист1!$D$455</f>
        <v>12882.58</v>
      </c>
      <c r="P1241" s="27">
        <f t="shared" si="381"/>
        <v>36.619044911881751</v>
      </c>
      <c r="Q1241" s="27">
        <v>9673</v>
      </c>
      <c r="R1241" s="28" t="s">
        <v>570</v>
      </c>
      <c r="S1241" s="58"/>
      <c r="T1241" s="30"/>
      <c r="U1241" s="30"/>
    </row>
    <row r="1242" spans="1:21" s="31" customFormat="1" ht="30" customHeight="1" x14ac:dyDescent="0.25">
      <c r="A1242" s="45">
        <f>A1241+1</f>
        <v>1123</v>
      </c>
      <c r="B1242" s="84" t="s">
        <v>154</v>
      </c>
      <c r="C1242" s="76">
        <v>1965</v>
      </c>
      <c r="D1242" s="25" t="s">
        <v>1875</v>
      </c>
      <c r="E1242" s="76" t="s">
        <v>16</v>
      </c>
      <c r="F1242" s="26">
        <v>5</v>
      </c>
      <c r="G1242" s="26">
        <v>3</v>
      </c>
      <c r="H1242" s="27">
        <v>4675</v>
      </c>
      <c r="I1242" s="27">
        <v>156.4</v>
      </c>
      <c r="J1242" s="27">
        <v>2382.56</v>
      </c>
      <c r="K1242" s="27">
        <f t="shared" si="383"/>
        <v>23484895</v>
      </c>
      <c r="L1242" s="27">
        <v>0</v>
      </c>
      <c r="M1242" s="27">
        <v>0</v>
      </c>
      <c r="N1242" s="27">
        <v>0</v>
      </c>
      <c r="O1242" s="27">
        <f>[1]Лист1!$D$1638</f>
        <v>23484895</v>
      </c>
      <c r="P1242" s="27">
        <f t="shared" si="381"/>
        <v>5023.5069518716582</v>
      </c>
      <c r="Q1242" s="27">
        <v>9673</v>
      </c>
      <c r="R1242" s="28" t="s">
        <v>569</v>
      </c>
      <c r="S1242" s="58"/>
      <c r="T1242" s="30"/>
      <c r="U1242" s="30"/>
    </row>
    <row r="1243" spans="1:21" s="31" customFormat="1" ht="30" customHeight="1" x14ac:dyDescent="0.25">
      <c r="A1243" s="45">
        <f t="shared" ref="A1243:A1305" si="391">A1242+1</f>
        <v>1124</v>
      </c>
      <c r="B1243" s="59" t="s">
        <v>1504</v>
      </c>
      <c r="C1243" s="76">
        <v>1969</v>
      </c>
      <c r="D1243" s="25" t="s">
        <v>1875</v>
      </c>
      <c r="E1243" s="25" t="s">
        <v>16</v>
      </c>
      <c r="F1243" s="26">
        <v>5</v>
      </c>
      <c r="G1243" s="26">
        <v>1</v>
      </c>
      <c r="H1243" s="27">
        <v>2671.17</v>
      </c>
      <c r="I1243" s="27">
        <v>0</v>
      </c>
      <c r="J1243" s="27">
        <v>2026.7</v>
      </c>
      <c r="K1243" s="27">
        <f t="shared" si="383"/>
        <v>20695492.149999999</v>
      </c>
      <c r="L1243" s="27">
        <v>0</v>
      </c>
      <c r="M1243" s="27">
        <v>0</v>
      </c>
      <c r="N1243" s="27">
        <v>0</v>
      </c>
      <c r="O1243" s="27">
        <f>[1]Лист1!$D$2445</f>
        <v>20695492.149999999</v>
      </c>
      <c r="P1243" s="27">
        <f t="shared" si="381"/>
        <v>7747.7255846688895</v>
      </c>
      <c r="Q1243" s="27">
        <v>9673</v>
      </c>
      <c r="R1243" s="28" t="s">
        <v>568</v>
      </c>
      <c r="S1243" s="58"/>
      <c r="T1243" s="30"/>
      <c r="U1243" s="30"/>
    </row>
    <row r="1244" spans="1:21" s="31" customFormat="1" ht="30" customHeight="1" x14ac:dyDescent="0.25">
      <c r="A1244" s="45">
        <f t="shared" si="391"/>
        <v>1125</v>
      </c>
      <c r="B1244" s="59" t="s">
        <v>1505</v>
      </c>
      <c r="C1244" s="25">
        <v>1969</v>
      </c>
      <c r="D1244" s="25" t="s">
        <v>1875</v>
      </c>
      <c r="E1244" s="76" t="s">
        <v>16</v>
      </c>
      <c r="F1244" s="26">
        <v>5</v>
      </c>
      <c r="G1244" s="26">
        <v>1</v>
      </c>
      <c r="H1244" s="27">
        <v>2633.39</v>
      </c>
      <c r="I1244" s="27">
        <v>0</v>
      </c>
      <c r="J1244" s="27">
        <v>1999.2</v>
      </c>
      <c r="K1244" s="27">
        <f t="shared" si="383"/>
        <v>20494673.049999997</v>
      </c>
      <c r="L1244" s="27">
        <v>0</v>
      </c>
      <c r="M1244" s="27">
        <v>0</v>
      </c>
      <c r="N1244" s="27">
        <v>0</v>
      </c>
      <c r="O1244" s="27">
        <f>[1]Лист1!$D$2446</f>
        <v>20494673.049999997</v>
      </c>
      <c r="P1244" s="27">
        <f t="shared" si="381"/>
        <v>7782.6197600811111</v>
      </c>
      <c r="Q1244" s="27">
        <v>9673</v>
      </c>
      <c r="R1244" s="28" t="s">
        <v>568</v>
      </c>
      <c r="S1244" s="58"/>
      <c r="T1244" s="30"/>
      <c r="U1244" s="30"/>
    </row>
    <row r="1245" spans="1:21" s="53" customFormat="1" ht="30" customHeight="1" x14ac:dyDescent="0.25">
      <c r="A1245" s="45">
        <f t="shared" si="391"/>
        <v>1126</v>
      </c>
      <c r="B1245" s="59" t="s">
        <v>2191</v>
      </c>
      <c r="C1245" s="26">
        <v>1999</v>
      </c>
      <c r="D1245" s="25" t="s">
        <v>1875</v>
      </c>
      <c r="E1245" s="26" t="s">
        <v>16</v>
      </c>
      <c r="F1245" s="26">
        <v>10</v>
      </c>
      <c r="G1245" s="26">
        <v>2</v>
      </c>
      <c r="H1245" s="27">
        <v>5983.6</v>
      </c>
      <c r="I1245" s="27">
        <v>0</v>
      </c>
      <c r="J1245" s="27">
        <v>5983.3</v>
      </c>
      <c r="K1245" s="27">
        <f t="shared" ref="K1245:K1247" si="392">SUM(L1245:O1245)</f>
        <v>7270000</v>
      </c>
      <c r="L1245" s="27">
        <v>0</v>
      </c>
      <c r="M1245" s="27">
        <v>0</v>
      </c>
      <c r="N1245" s="27">
        <v>0</v>
      </c>
      <c r="O1245" s="27">
        <f>[1]Лист1!$D$456</f>
        <v>7270000</v>
      </c>
      <c r="P1245" s="27">
        <f t="shared" si="381"/>
        <v>1214.9876328631592</v>
      </c>
      <c r="Q1245" s="27">
        <v>9673</v>
      </c>
      <c r="R1245" s="49" t="s">
        <v>570</v>
      </c>
      <c r="S1245" s="52"/>
      <c r="T1245" s="52"/>
      <c r="U1245" s="52"/>
    </row>
    <row r="1246" spans="1:21" ht="30" customHeight="1" x14ac:dyDescent="0.25">
      <c r="A1246" s="45">
        <f t="shared" si="391"/>
        <v>1127</v>
      </c>
      <c r="B1246" s="59" t="s">
        <v>1506</v>
      </c>
      <c r="C1246" s="25">
        <v>1969</v>
      </c>
      <c r="D1246" s="25" t="s">
        <v>1875</v>
      </c>
      <c r="E1246" s="25" t="s">
        <v>16</v>
      </c>
      <c r="F1246" s="26">
        <v>5</v>
      </c>
      <c r="G1246" s="26">
        <v>6</v>
      </c>
      <c r="H1246" s="27">
        <v>5556</v>
      </c>
      <c r="I1246" s="27">
        <v>0</v>
      </c>
      <c r="J1246" s="27">
        <v>4442.8999999999996</v>
      </c>
      <c r="K1246" s="27">
        <f t="shared" si="392"/>
        <v>38103920</v>
      </c>
      <c r="L1246" s="27">
        <v>0</v>
      </c>
      <c r="M1246" s="27">
        <v>0</v>
      </c>
      <c r="N1246" s="27">
        <v>0</v>
      </c>
      <c r="O1246" s="27">
        <f>[1]Лист1!$D$2447</f>
        <v>38103920</v>
      </c>
      <c r="P1246" s="27">
        <f t="shared" si="381"/>
        <v>6858.1569474442049</v>
      </c>
      <c r="Q1246" s="27">
        <v>9673</v>
      </c>
      <c r="R1246" s="28" t="s">
        <v>568</v>
      </c>
    </row>
    <row r="1247" spans="1:21" s="53" customFormat="1" ht="30" customHeight="1" x14ac:dyDescent="0.25">
      <c r="A1247" s="45">
        <f t="shared" si="391"/>
        <v>1128</v>
      </c>
      <c r="B1247" s="59" t="s">
        <v>2192</v>
      </c>
      <c r="C1247" s="26">
        <v>2003</v>
      </c>
      <c r="D1247" s="25" t="s">
        <v>1875</v>
      </c>
      <c r="E1247" s="26" t="s">
        <v>16</v>
      </c>
      <c r="F1247" s="26">
        <v>10</v>
      </c>
      <c r="G1247" s="26">
        <v>1</v>
      </c>
      <c r="H1247" s="27">
        <v>6616</v>
      </c>
      <c r="I1247" s="27">
        <v>817</v>
      </c>
      <c r="J1247" s="27">
        <v>4751.8</v>
      </c>
      <c r="K1247" s="27">
        <f t="shared" si="392"/>
        <v>3735000</v>
      </c>
      <c r="L1247" s="27">
        <v>0</v>
      </c>
      <c r="M1247" s="27">
        <v>0</v>
      </c>
      <c r="N1247" s="27">
        <v>0</v>
      </c>
      <c r="O1247" s="27">
        <f>[1]Лист1!$D$457</f>
        <v>3735000</v>
      </c>
      <c r="P1247" s="27">
        <f t="shared" si="381"/>
        <v>564.54050785973402</v>
      </c>
      <c r="Q1247" s="27">
        <v>9673</v>
      </c>
      <c r="R1247" s="49" t="s">
        <v>570</v>
      </c>
      <c r="S1247" s="52"/>
      <c r="T1247" s="52"/>
      <c r="U1247" s="52"/>
    </row>
    <row r="1248" spans="1:21" s="31" customFormat="1" ht="30" customHeight="1" x14ac:dyDescent="0.25">
      <c r="A1248" s="45">
        <f t="shared" si="391"/>
        <v>1129</v>
      </c>
      <c r="B1248" s="84" t="s">
        <v>1411</v>
      </c>
      <c r="C1248" s="81">
        <v>1961</v>
      </c>
      <c r="D1248" s="25" t="s">
        <v>1875</v>
      </c>
      <c r="E1248" s="25" t="s">
        <v>16</v>
      </c>
      <c r="F1248" s="25">
        <v>2</v>
      </c>
      <c r="G1248" s="25">
        <v>1</v>
      </c>
      <c r="H1248" s="27">
        <v>571.01</v>
      </c>
      <c r="I1248" s="27">
        <v>0</v>
      </c>
      <c r="J1248" s="27">
        <v>338.81</v>
      </c>
      <c r="K1248" s="27">
        <f t="shared" si="383"/>
        <v>3809908.9499999997</v>
      </c>
      <c r="L1248" s="27">
        <v>0</v>
      </c>
      <c r="M1248" s="27">
        <v>0</v>
      </c>
      <c r="N1248" s="27">
        <v>0</v>
      </c>
      <c r="O1248" s="27">
        <f>[1]Лист1!$D$1639</f>
        <v>3809908.9499999997</v>
      </c>
      <c r="P1248" s="27">
        <f t="shared" si="381"/>
        <v>6672.2280695609534</v>
      </c>
      <c r="Q1248" s="27">
        <v>9673</v>
      </c>
      <c r="R1248" s="28" t="s">
        <v>569</v>
      </c>
      <c r="S1248" s="58"/>
      <c r="T1248" s="30"/>
      <c r="U1248" s="30"/>
    </row>
    <row r="1249" spans="1:21" ht="30" customHeight="1" x14ac:dyDescent="0.25">
      <c r="A1249" s="45">
        <f t="shared" si="391"/>
        <v>1130</v>
      </c>
      <c r="B1249" s="84" t="s">
        <v>1412</v>
      </c>
      <c r="C1249" s="81">
        <v>1961</v>
      </c>
      <c r="D1249" s="25" t="s">
        <v>1875</v>
      </c>
      <c r="E1249" s="25" t="s">
        <v>16</v>
      </c>
      <c r="F1249" s="25">
        <v>3</v>
      </c>
      <c r="G1249" s="25">
        <v>1</v>
      </c>
      <c r="H1249" s="27">
        <v>651.79999999999995</v>
      </c>
      <c r="I1249" s="27">
        <v>0</v>
      </c>
      <c r="J1249" s="27">
        <v>421.8</v>
      </c>
      <c r="K1249" s="27">
        <f t="shared" si="383"/>
        <v>4164980.9999999995</v>
      </c>
      <c r="L1249" s="27">
        <v>0</v>
      </c>
      <c r="M1249" s="27">
        <v>0</v>
      </c>
      <c r="N1249" s="27">
        <v>0</v>
      </c>
      <c r="O1249" s="27">
        <f>[1]Лист1!$D$1640</f>
        <v>4164980.9999999995</v>
      </c>
      <c r="P1249" s="27">
        <f t="shared" si="381"/>
        <v>6389.9677815280756</v>
      </c>
      <c r="Q1249" s="27">
        <v>9673</v>
      </c>
      <c r="R1249" s="28" t="s">
        <v>569</v>
      </c>
    </row>
    <row r="1250" spans="1:21" ht="30" customHeight="1" x14ac:dyDescent="0.25">
      <c r="A1250" s="45">
        <f t="shared" si="391"/>
        <v>1131</v>
      </c>
      <c r="B1250" s="84" t="s">
        <v>1413</v>
      </c>
      <c r="C1250" s="81">
        <v>1961</v>
      </c>
      <c r="D1250" s="25" t="s">
        <v>1875</v>
      </c>
      <c r="E1250" s="25" t="s">
        <v>16</v>
      </c>
      <c r="F1250" s="25">
        <v>2</v>
      </c>
      <c r="G1250" s="25">
        <v>1</v>
      </c>
      <c r="H1250" s="27">
        <v>577.1</v>
      </c>
      <c r="I1250" s="27">
        <v>0</v>
      </c>
      <c r="J1250" s="27">
        <v>346.3</v>
      </c>
      <c r="K1250" s="27">
        <f t="shared" si="383"/>
        <v>3836674.5</v>
      </c>
      <c r="L1250" s="27">
        <v>0</v>
      </c>
      <c r="M1250" s="27">
        <v>0</v>
      </c>
      <c r="N1250" s="27">
        <v>0</v>
      </c>
      <c r="O1250" s="27">
        <f>[1]Лист1!$D$1641</f>
        <v>3836674.5</v>
      </c>
      <c r="P1250" s="27">
        <f t="shared" si="381"/>
        <v>6648.1970195806616</v>
      </c>
      <c r="Q1250" s="27">
        <v>9673</v>
      </c>
      <c r="R1250" s="28" t="s">
        <v>569</v>
      </c>
      <c r="S1250" s="73"/>
      <c r="T1250" s="73"/>
      <c r="U1250" s="73"/>
    </row>
    <row r="1251" spans="1:21" ht="30" customHeight="1" x14ac:dyDescent="0.25">
      <c r="A1251" s="45">
        <f t="shared" si="391"/>
        <v>1132</v>
      </c>
      <c r="B1251" s="84" t="s">
        <v>523</v>
      </c>
      <c r="C1251" s="76">
        <v>1973</v>
      </c>
      <c r="D1251" s="25" t="s">
        <v>1875</v>
      </c>
      <c r="E1251" s="76" t="s">
        <v>16</v>
      </c>
      <c r="F1251" s="26">
        <v>5</v>
      </c>
      <c r="G1251" s="26">
        <v>4</v>
      </c>
      <c r="H1251" s="27">
        <v>4561.32</v>
      </c>
      <c r="I1251" s="27">
        <v>712</v>
      </c>
      <c r="J1251" s="27">
        <v>2731.46</v>
      </c>
      <c r="K1251" s="27">
        <f t="shared" si="383"/>
        <v>27459501.399999999</v>
      </c>
      <c r="L1251" s="27">
        <v>0</v>
      </c>
      <c r="M1251" s="27">
        <v>0</v>
      </c>
      <c r="N1251" s="27">
        <v>0</v>
      </c>
      <c r="O1251" s="27">
        <f>[1]Лист1!$D$2448</f>
        <v>27459501.399999999</v>
      </c>
      <c r="P1251" s="27">
        <f t="shared" si="381"/>
        <v>6020.077828347934</v>
      </c>
      <c r="Q1251" s="27">
        <v>9673</v>
      </c>
      <c r="R1251" s="28" t="s">
        <v>568</v>
      </c>
      <c r="S1251" s="73"/>
      <c r="T1251" s="73"/>
      <c r="U1251" s="73"/>
    </row>
    <row r="1252" spans="1:21" s="31" customFormat="1" ht="30" customHeight="1" x14ac:dyDescent="0.25">
      <c r="A1252" s="45">
        <f t="shared" si="391"/>
        <v>1133</v>
      </c>
      <c r="B1252" s="84" t="s">
        <v>1507</v>
      </c>
      <c r="C1252" s="76">
        <v>1970</v>
      </c>
      <c r="D1252" s="25" t="s">
        <v>1875</v>
      </c>
      <c r="E1252" s="76" t="s">
        <v>16</v>
      </c>
      <c r="F1252" s="26">
        <v>5</v>
      </c>
      <c r="G1252" s="26">
        <v>1</v>
      </c>
      <c r="H1252" s="27">
        <v>4604.2</v>
      </c>
      <c r="I1252" s="27">
        <v>0</v>
      </c>
      <c r="J1252" s="27">
        <v>3391.7</v>
      </c>
      <c r="K1252" s="27">
        <f t="shared" si="383"/>
        <v>34263615</v>
      </c>
      <c r="L1252" s="27">
        <v>0</v>
      </c>
      <c r="M1252" s="27">
        <v>0</v>
      </c>
      <c r="N1252" s="27">
        <v>0</v>
      </c>
      <c r="O1252" s="27">
        <f>[1]Лист1!$D$2449</f>
        <v>34263615</v>
      </c>
      <c r="P1252" s="27">
        <f t="shared" si="381"/>
        <v>7441.8172538117378</v>
      </c>
      <c r="Q1252" s="27">
        <v>9673</v>
      </c>
      <c r="R1252" s="28" t="s">
        <v>568</v>
      </c>
      <c r="S1252" s="58"/>
      <c r="T1252" s="30"/>
      <c r="U1252" s="30"/>
    </row>
    <row r="1253" spans="1:21" s="31" customFormat="1" ht="30" customHeight="1" x14ac:dyDescent="0.25">
      <c r="A1253" s="45">
        <f t="shared" si="391"/>
        <v>1134</v>
      </c>
      <c r="B1253" s="84" t="s">
        <v>1508</v>
      </c>
      <c r="C1253" s="76">
        <v>1970</v>
      </c>
      <c r="D1253" s="25" t="s">
        <v>1875</v>
      </c>
      <c r="E1253" s="76" t="s">
        <v>16</v>
      </c>
      <c r="F1253" s="26">
        <v>5</v>
      </c>
      <c r="G1253" s="26">
        <v>4</v>
      </c>
      <c r="H1253" s="27">
        <v>4574.0600000000004</v>
      </c>
      <c r="I1253" s="27">
        <v>0</v>
      </c>
      <c r="J1253" s="27">
        <v>3361.7</v>
      </c>
      <c r="K1253" s="27">
        <f t="shared" si="383"/>
        <v>33371045.700000003</v>
      </c>
      <c r="L1253" s="27">
        <v>0</v>
      </c>
      <c r="M1253" s="27">
        <v>0</v>
      </c>
      <c r="N1253" s="27">
        <v>0</v>
      </c>
      <c r="O1253" s="27">
        <f>[1]Лист1!$D$2450</f>
        <v>33371045.700000003</v>
      </c>
      <c r="P1253" s="27">
        <f t="shared" si="381"/>
        <v>7295.7166499783561</v>
      </c>
      <c r="Q1253" s="27">
        <v>9673</v>
      </c>
      <c r="R1253" s="28" t="s">
        <v>568</v>
      </c>
      <c r="S1253" s="58"/>
      <c r="T1253" s="30"/>
      <c r="U1253" s="30"/>
    </row>
    <row r="1254" spans="1:21" ht="30" customHeight="1" x14ac:dyDescent="0.25">
      <c r="A1254" s="45">
        <f t="shared" si="391"/>
        <v>1135</v>
      </c>
      <c r="B1254" s="59" t="s">
        <v>1111</v>
      </c>
      <c r="C1254" s="81">
        <v>1958</v>
      </c>
      <c r="D1254" s="25" t="s">
        <v>1875</v>
      </c>
      <c r="E1254" s="76" t="s">
        <v>16</v>
      </c>
      <c r="F1254" s="26">
        <v>5</v>
      </c>
      <c r="G1254" s="26">
        <v>1</v>
      </c>
      <c r="H1254" s="27">
        <v>2470.3000000000002</v>
      </c>
      <c r="I1254" s="27">
        <v>202.8</v>
      </c>
      <c r="J1254" s="27">
        <v>1806.41</v>
      </c>
      <c r="K1254" s="27">
        <f t="shared" si="383"/>
        <v>39519.24</v>
      </c>
      <c r="L1254" s="27">
        <v>0</v>
      </c>
      <c r="M1254" s="27">
        <v>0</v>
      </c>
      <c r="N1254" s="27">
        <v>0</v>
      </c>
      <c r="O1254" s="27">
        <f>[1]Лист1!$D$458</f>
        <v>39519.24</v>
      </c>
      <c r="P1254" s="27">
        <f t="shared" si="381"/>
        <v>15.997749261223332</v>
      </c>
      <c r="Q1254" s="27">
        <v>9673</v>
      </c>
      <c r="R1254" s="28" t="s">
        <v>570</v>
      </c>
    </row>
    <row r="1255" spans="1:21" ht="30" customHeight="1" x14ac:dyDescent="0.25">
      <c r="A1255" s="45">
        <f t="shared" si="391"/>
        <v>1136</v>
      </c>
      <c r="B1255" s="59" t="s">
        <v>1112</v>
      </c>
      <c r="C1255" s="81">
        <v>1958</v>
      </c>
      <c r="D1255" s="25" t="s">
        <v>1875</v>
      </c>
      <c r="E1255" s="76" t="s">
        <v>16</v>
      </c>
      <c r="F1255" s="26">
        <v>2</v>
      </c>
      <c r="G1255" s="26">
        <v>2</v>
      </c>
      <c r="H1255" s="27">
        <v>549.65</v>
      </c>
      <c r="I1255" s="27">
        <v>0</v>
      </c>
      <c r="J1255" s="27">
        <v>549.1</v>
      </c>
      <c r="K1255" s="27">
        <f t="shared" si="383"/>
        <v>26238.31</v>
      </c>
      <c r="L1255" s="27">
        <v>0</v>
      </c>
      <c r="M1255" s="27">
        <v>0</v>
      </c>
      <c r="N1255" s="27">
        <v>0</v>
      </c>
      <c r="O1255" s="27">
        <f>[1]Лист1!$D$459</f>
        <v>26238.31</v>
      </c>
      <c r="P1255" s="27">
        <f t="shared" si="381"/>
        <v>47.736395888292556</v>
      </c>
      <c r="Q1255" s="27">
        <v>9673</v>
      </c>
      <c r="R1255" s="28" t="s">
        <v>570</v>
      </c>
      <c r="S1255" s="73"/>
      <c r="T1255" s="73"/>
      <c r="U1255" s="73"/>
    </row>
    <row r="1256" spans="1:21" s="31" customFormat="1" ht="30" customHeight="1" x14ac:dyDescent="0.25">
      <c r="A1256" s="45">
        <f t="shared" si="391"/>
        <v>1137</v>
      </c>
      <c r="B1256" s="59" t="s">
        <v>1113</v>
      </c>
      <c r="C1256" s="81">
        <v>1959</v>
      </c>
      <c r="D1256" s="25" t="s">
        <v>1875</v>
      </c>
      <c r="E1256" s="25" t="s">
        <v>16</v>
      </c>
      <c r="F1256" s="26">
        <v>2</v>
      </c>
      <c r="G1256" s="26">
        <v>2</v>
      </c>
      <c r="H1256" s="27">
        <v>589.63</v>
      </c>
      <c r="I1256" s="27">
        <v>0</v>
      </c>
      <c r="J1256" s="27">
        <v>551.6</v>
      </c>
      <c r="K1256" s="27">
        <f t="shared" si="383"/>
        <v>26238.31</v>
      </c>
      <c r="L1256" s="27">
        <v>0</v>
      </c>
      <c r="M1256" s="27">
        <v>0</v>
      </c>
      <c r="N1256" s="27">
        <v>0</v>
      </c>
      <c r="O1256" s="27">
        <f>[1]Лист1!$D$460</f>
        <v>26238.31</v>
      </c>
      <c r="P1256" s="27">
        <f t="shared" si="381"/>
        <v>44.499618404762309</v>
      </c>
      <c r="Q1256" s="27">
        <v>9673</v>
      </c>
      <c r="R1256" s="28" t="s">
        <v>570</v>
      </c>
      <c r="S1256" s="58"/>
      <c r="T1256" s="30"/>
      <c r="U1256" s="30"/>
    </row>
    <row r="1257" spans="1:21" s="31" customFormat="1" ht="30" customHeight="1" x14ac:dyDescent="0.25">
      <c r="A1257" s="45">
        <f t="shared" si="391"/>
        <v>1138</v>
      </c>
      <c r="B1257" s="84" t="s">
        <v>1509</v>
      </c>
      <c r="C1257" s="76">
        <v>1971</v>
      </c>
      <c r="D1257" s="25" t="s">
        <v>1875</v>
      </c>
      <c r="E1257" s="76" t="s">
        <v>16</v>
      </c>
      <c r="F1257" s="26">
        <v>5</v>
      </c>
      <c r="G1257" s="26">
        <v>2</v>
      </c>
      <c r="H1257" s="27">
        <v>2464.42</v>
      </c>
      <c r="I1257" s="27">
        <v>0</v>
      </c>
      <c r="J1257" s="27">
        <v>1802.6</v>
      </c>
      <c r="K1257" s="27">
        <f t="shared" si="383"/>
        <v>16830425.899999999</v>
      </c>
      <c r="L1257" s="27">
        <v>0</v>
      </c>
      <c r="M1257" s="27">
        <v>0</v>
      </c>
      <c r="N1257" s="27">
        <v>0</v>
      </c>
      <c r="O1257" s="27">
        <f>[1]Лист1!$D$2451</f>
        <v>16830425.899999999</v>
      </c>
      <c r="P1257" s="27">
        <f t="shared" si="381"/>
        <v>6829.3658954236689</v>
      </c>
      <c r="Q1257" s="27">
        <v>9673</v>
      </c>
      <c r="R1257" s="28" t="s">
        <v>568</v>
      </c>
      <c r="S1257" s="58"/>
      <c r="T1257" s="30"/>
      <c r="U1257" s="30"/>
    </row>
    <row r="1258" spans="1:21" s="31" customFormat="1" ht="30" customHeight="1" x14ac:dyDescent="0.25">
      <c r="A1258" s="45">
        <f t="shared" si="391"/>
        <v>1139</v>
      </c>
      <c r="B1258" s="59" t="s">
        <v>1114</v>
      </c>
      <c r="C1258" s="25">
        <v>1957</v>
      </c>
      <c r="D1258" s="25" t="s">
        <v>1875</v>
      </c>
      <c r="E1258" s="76" t="s">
        <v>16</v>
      </c>
      <c r="F1258" s="26">
        <v>2</v>
      </c>
      <c r="G1258" s="26">
        <v>1</v>
      </c>
      <c r="H1258" s="27">
        <v>1138.1600000000001</v>
      </c>
      <c r="I1258" s="27">
        <v>0</v>
      </c>
      <c r="J1258" s="27">
        <v>589.20000000000005</v>
      </c>
      <c r="K1258" s="27">
        <f t="shared" si="383"/>
        <v>32706.97</v>
      </c>
      <c r="L1258" s="27">
        <v>0</v>
      </c>
      <c r="M1258" s="27">
        <v>0</v>
      </c>
      <c r="N1258" s="27">
        <v>0</v>
      </c>
      <c r="O1258" s="27">
        <f>[1]Лист1!$D$461</f>
        <v>32706.97</v>
      </c>
      <c r="P1258" s="27">
        <f t="shared" si="381"/>
        <v>28.736706614184296</v>
      </c>
      <c r="Q1258" s="27">
        <v>9673</v>
      </c>
      <c r="R1258" s="28" t="s">
        <v>570</v>
      </c>
      <c r="S1258" s="58"/>
      <c r="T1258" s="30"/>
      <c r="U1258" s="30"/>
    </row>
    <row r="1259" spans="1:21" s="31" customFormat="1" ht="30" customHeight="1" x14ac:dyDescent="0.25">
      <c r="A1259" s="45">
        <f t="shared" si="391"/>
        <v>1140</v>
      </c>
      <c r="B1259" s="59" t="s">
        <v>155</v>
      </c>
      <c r="C1259" s="25">
        <v>1964</v>
      </c>
      <c r="D1259" s="25" t="s">
        <v>1875</v>
      </c>
      <c r="E1259" s="25" t="s">
        <v>16</v>
      </c>
      <c r="F1259" s="26">
        <v>4</v>
      </c>
      <c r="G1259" s="26">
        <v>2</v>
      </c>
      <c r="H1259" s="27">
        <v>2264.46</v>
      </c>
      <c r="I1259" s="27">
        <v>0</v>
      </c>
      <c r="J1259" s="27">
        <v>1275.8599999999999</v>
      </c>
      <c r="K1259" s="27">
        <f t="shared" si="383"/>
        <v>12499045.040000001</v>
      </c>
      <c r="L1259" s="27">
        <v>0</v>
      </c>
      <c r="M1259" s="27">
        <v>0</v>
      </c>
      <c r="N1259" s="27">
        <v>0</v>
      </c>
      <c r="O1259" s="27">
        <f>[1]Лист1!$D$1642</f>
        <v>12499045.040000001</v>
      </c>
      <c r="P1259" s="27">
        <f t="shared" si="381"/>
        <v>5519.6581259991344</v>
      </c>
      <c r="Q1259" s="27">
        <v>9673</v>
      </c>
      <c r="R1259" s="28" t="s">
        <v>569</v>
      </c>
      <c r="S1259" s="58"/>
      <c r="T1259" s="30"/>
      <c r="U1259" s="30"/>
    </row>
    <row r="1260" spans="1:21" s="31" customFormat="1" ht="30" customHeight="1" x14ac:dyDescent="0.25">
      <c r="A1260" s="45">
        <f t="shared" si="391"/>
        <v>1141</v>
      </c>
      <c r="B1260" s="59" t="s">
        <v>1115</v>
      </c>
      <c r="C1260" s="25">
        <v>1959</v>
      </c>
      <c r="D1260" s="25" t="s">
        <v>1875</v>
      </c>
      <c r="E1260" s="25" t="s">
        <v>16</v>
      </c>
      <c r="F1260" s="26">
        <v>2</v>
      </c>
      <c r="G1260" s="26">
        <v>1</v>
      </c>
      <c r="H1260" s="27">
        <v>508.1</v>
      </c>
      <c r="I1260" s="27">
        <v>0</v>
      </c>
      <c r="J1260" s="27">
        <v>282.2</v>
      </c>
      <c r="K1260" s="27">
        <f t="shared" si="383"/>
        <v>13543.39</v>
      </c>
      <c r="L1260" s="27">
        <v>0</v>
      </c>
      <c r="M1260" s="27">
        <v>0</v>
      </c>
      <c r="N1260" s="27">
        <v>0</v>
      </c>
      <c r="O1260" s="27">
        <f>[1]Лист1!$D$462</f>
        <v>13543.39</v>
      </c>
      <c r="P1260" s="27">
        <f t="shared" si="381"/>
        <v>26.654969494194052</v>
      </c>
      <c r="Q1260" s="27">
        <v>9673</v>
      </c>
      <c r="R1260" s="28" t="s">
        <v>570</v>
      </c>
      <c r="S1260" s="58"/>
      <c r="T1260" s="30"/>
      <c r="U1260" s="30"/>
    </row>
    <row r="1261" spans="1:21" s="31" customFormat="1" ht="30" customHeight="1" x14ac:dyDescent="0.25">
      <c r="A1261" s="45">
        <f t="shared" si="391"/>
        <v>1142</v>
      </c>
      <c r="B1261" s="59" t="s">
        <v>1414</v>
      </c>
      <c r="C1261" s="25">
        <v>1961</v>
      </c>
      <c r="D1261" s="25" t="s">
        <v>1875</v>
      </c>
      <c r="E1261" s="25" t="s">
        <v>16</v>
      </c>
      <c r="F1261" s="25">
        <v>2</v>
      </c>
      <c r="G1261" s="25">
        <v>2</v>
      </c>
      <c r="H1261" s="27">
        <v>968.21</v>
      </c>
      <c r="I1261" s="27">
        <v>0</v>
      </c>
      <c r="J1261" s="27">
        <v>561.01</v>
      </c>
      <c r="K1261" s="27">
        <f t="shared" si="383"/>
        <v>6118252.9500000002</v>
      </c>
      <c r="L1261" s="27">
        <v>0</v>
      </c>
      <c r="M1261" s="27">
        <v>0</v>
      </c>
      <c r="N1261" s="27">
        <v>0</v>
      </c>
      <c r="O1261" s="27">
        <f>[1]Лист1!$D$1643</f>
        <v>6118252.9500000002</v>
      </c>
      <c r="P1261" s="27">
        <f t="shared" si="381"/>
        <v>6319.1383584139803</v>
      </c>
      <c r="Q1261" s="27">
        <v>9673</v>
      </c>
      <c r="R1261" s="28" t="s">
        <v>569</v>
      </c>
      <c r="S1261" s="58"/>
      <c r="T1261" s="30"/>
      <c r="U1261" s="30"/>
    </row>
    <row r="1262" spans="1:21" ht="30" customHeight="1" x14ac:dyDescent="0.25">
      <c r="A1262" s="45">
        <f t="shared" si="391"/>
        <v>1143</v>
      </c>
      <c r="B1262" s="59" t="s">
        <v>1116</v>
      </c>
      <c r="C1262" s="25">
        <v>1959</v>
      </c>
      <c r="D1262" s="25" t="s">
        <v>1875</v>
      </c>
      <c r="E1262" s="25" t="s">
        <v>16</v>
      </c>
      <c r="F1262" s="26">
        <v>2</v>
      </c>
      <c r="G1262" s="26">
        <v>1</v>
      </c>
      <c r="H1262" s="27">
        <v>492.9</v>
      </c>
      <c r="I1262" s="27">
        <v>0</v>
      </c>
      <c r="J1262" s="27">
        <v>266.2</v>
      </c>
      <c r="K1262" s="27">
        <f t="shared" si="383"/>
        <v>13444.24</v>
      </c>
      <c r="L1262" s="27">
        <v>0</v>
      </c>
      <c r="M1262" s="27">
        <v>0</v>
      </c>
      <c r="N1262" s="27">
        <v>0</v>
      </c>
      <c r="O1262" s="27">
        <f>[1]Лист1!$D$463</f>
        <v>13444.24</v>
      </c>
      <c r="P1262" s="27">
        <f t="shared" si="381"/>
        <v>27.275796307567457</v>
      </c>
      <c r="Q1262" s="27">
        <v>9673</v>
      </c>
      <c r="R1262" s="28" t="s">
        <v>570</v>
      </c>
    </row>
    <row r="1263" spans="1:21" ht="30" customHeight="1" x14ac:dyDescent="0.25">
      <c r="A1263" s="45">
        <f t="shared" si="391"/>
        <v>1144</v>
      </c>
      <c r="B1263" s="84" t="s">
        <v>1510</v>
      </c>
      <c r="C1263" s="76">
        <v>1971</v>
      </c>
      <c r="D1263" s="25" t="s">
        <v>1875</v>
      </c>
      <c r="E1263" s="76" t="s">
        <v>16</v>
      </c>
      <c r="F1263" s="26">
        <v>5</v>
      </c>
      <c r="G1263" s="26">
        <v>6</v>
      </c>
      <c r="H1263" s="27">
        <v>5944.7</v>
      </c>
      <c r="I1263" s="27">
        <v>263.60000000000002</v>
      </c>
      <c r="J1263" s="27">
        <v>4271.2</v>
      </c>
      <c r="K1263" s="27">
        <f t="shared" si="383"/>
        <v>44317006.5</v>
      </c>
      <c r="L1263" s="27">
        <v>0</v>
      </c>
      <c r="M1263" s="27">
        <v>0</v>
      </c>
      <c r="N1263" s="27">
        <v>0</v>
      </c>
      <c r="O1263" s="27">
        <f>[1]Лист1!$D$2452</f>
        <v>44317006.5</v>
      </c>
      <c r="P1263" s="27">
        <f t="shared" ref="P1263:P1349" si="393">K1263/H1263</f>
        <v>7454.8768651067339</v>
      </c>
      <c r="Q1263" s="27">
        <v>9673</v>
      </c>
      <c r="R1263" s="28" t="s">
        <v>568</v>
      </c>
    </row>
    <row r="1264" spans="1:21" ht="30" customHeight="1" x14ac:dyDescent="0.25">
      <c r="A1264" s="45">
        <f t="shared" si="391"/>
        <v>1145</v>
      </c>
      <c r="B1264" s="59" t="s">
        <v>1117</v>
      </c>
      <c r="C1264" s="81">
        <v>1950</v>
      </c>
      <c r="D1264" s="25" t="s">
        <v>1875</v>
      </c>
      <c r="E1264" s="25" t="s">
        <v>203</v>
      </c>
      <c r="F1264" s="26">
        <v>2</v>
      </c>
      <c r="G1264" s="26">
        <v>2</v>
      </c>
      <c r="H1264" s="27">
        <v>1074.2</v>
      </c>
      <c r="I1264" s="27">
        <v>43.5</v>
      </c>
      <c r="J1264" s="27">
        <v>557.37</v>
      </c>
      <c r="K1264" s="27">
        <f t="shared" si="383"/>
        <v>46410.36</v>
      </c>
      <c r="L1264" s="27">
        <v>0</v>
      </c>
      <c r="M1264" s="27">
        <v>0</v>
      </c>
      <c r="N1264" s="27">
        <v>0</v>
      </c>
      <c r="O1264" s="27">
        <f>[1]Лист1!$D$464</f>
        <v>46410.36</v>
      </c>
      <c r="P1264" s="27">
        <f t="shared" si="393"/>
        <v>43.204580152671753</v>
      </c>
      <c r="Q1264" s="27">
        <v>9673</v>
      </c>
      <c r="R1264" s="28" t="s">
        <v>570</v>
      </c>
      <c r="S1264" s="73"/>
      <c r="T1264" s="73"/>
      <c r="U1264" s="73"/>
    </row>
    <row r="1265" spans="1:21" s="31" customFormat="1" ht="30" customHeight="1" x14ac:dyDescent="0.25">
      <c r="A1265" s="45">
        <f t="shared" si="391"/>
        <v>1146</v>
      </c>
      <c r="B1265" s="84" t="s">
        <v>1118</v>
      </c>
      <c r="C1265" s="81">
        <v>1959</v>
      </c>
      <c r="D1265" s="25" t="s">
        <v>1875</v>
      </c>
      <c r="E1265" s="25" t="s">
        <v>16</v>
      </c>
      <c r="F1265" s="26">
        <v>3</v>
      </c>
      <c r="G1265" s="26">
        <v>3</v>
      </c>
      <c r="H1265" s="27">
        <v>1112.19</v>
      </c>
      <c r="I1265" s="27">
        <v>0</v>
      </c>
      <c r="J1265" s="27">
        <v>1096.9000000000001</v>
      </c>
      <c r="K1265" s="27">
        <f t="shared" si="383"/>
        <v>42447.4</v>
      </c>
      <c r="L1265" s="27">
        <v>0</v>
      </c>
      <c r="M1265" s="27">
        <v>0</v>
      </c>
      <c r="N1265" s="27">
        <v>0</v>
      </c>
      <c r="O1265" s="27">
        <f>[1]Лист1!$D$465</f>
        <v>42447.4</v>
      </c>
      <c r="P1265" s="27">
        <f t="shared" si="393"/>
        <v>38.165601201233599</v>
      </c>
      <c r="Q1265" s="27">
        <v>9673</v>
      </c>
      <c r="R1265" s="28" t="s">
        <v>570</v>
      </c>
      <c r="S1265" s="58"/>
      <c r="T1265" s="30"/>
      <c r="U1265" s="30"/>
    </row>
    <row r="1266" spans="1:21" s="31" customFormat="1" ht="30" customHeight="1" x14ac:dyDescent="0.25">
      <c r="A1266" s="45">
        <f t="shared" si="391"/>
        <v>1147</v>
      </c>
      <c r="B1266" s="59" t="s">
        <v>1119</v>
      </c>
      <c r="C1266" s="81">
        <v>1959</v>
      </c>
      <c r="D1266" s="25" t="s">
        <v>1875</v>
      </c>
      <c r="E1266" s="25" t="s">
        <v>16</v>
      </c>
      <c r="F1266" s="26">
        <v>2</v>
      </c>
      <c r="G1266" s="26">
        <v>2</v>
      </c>
      <c r="H1266" s="27">
        <v>624.07000000000005</v>
      </c>
      <c r="I1266" s="27">
        <v>0</v>
      </c>
      <c r="J1266" s="27">
        <v>270.10000000000002</v>
      </c>
      <c r="K1266" s="27">
        <f t="shared" ref="K1266:K1340" si="394">SUM(L1266:O1266)</f>
        <v>13852</v>
      </c>
      <c r="L1266" s="27">
        <v>0</v>
      </c>
      <c r="M1266" s="27">
        <v>0</v>
      </c>
      <c r="N1266" s="27">
        <v>0</v>
      </c>
      <c r="O1266" s="27">
        <f>[1]Лист1!$D$466</f>
        <v>13852</v>
      </c>
      <c r="P1266" s="27">
        <f t="shared" si="393"/>
        <v>22.19622798724502</v>
      </c>
      <c r="Q1266" s="27">
        <v>9673</v>
      </c>
      <c r="R1266" s="28" t="s">
        <v>570</v>
      </c>
      <c r="S1266" s="58"/>
      <c r="T1266" s="30"/>
      <c r="U1266" s="30"/>
    </row>
    <row r="1267" spans="1:21" ht="30" customHeight="1" x14ac:dyDescent="0.25">
      <c r="A1267" s="45">
        <f t="shared" si="391"/>
        <v>1148</v>
      </c>
      <c r="B1267" s="59" t="s">
        <v>1511</v>
      </c>
      <c r="C1267" s="76">
        <v>1971</v>
      </c>
      <c r="D1267" s="25" t="s">
        <v>1875</v>
      </c>
      <c r="E1267" s="76" t="s">
        <v>16</v>
      </c>
      <c r="F1267" s="25">
        <v>5</v>
      </c>
      <c r="G1267" s="25">
        <v>4</v>
      </c>
      <c r="H1267" s="27">
        <v>3455.4</v>
      </c>
      <c r="I1267" s="27">
        <v>0</v>
      </c>
      <c r="J1267" s="27">
        <v>3455.4</v>
      </c>
      <c r="K1267" s="27">
        <f t="shared" si="394"/>
        <v>30395883</v>
      </c>
      <c r="L1267" s="27">
        <v>0</v>
      </c>
      <c r="M1267" s="27">
        <v>0</v>
      </c>
      <c r="N1267" s="27">
        <v>0</v>
      </c>
      <c r="O1267" s="27">
        <f>[1]Лист1!$D$2453</f>
        <v>30395883</v>
      </c>
      <c r="P1267" s="27">
        <f t="shared" si="393"/>
        <v>8796.6322278173284</v>
      </c>
      <c r="Q1267" s="27">
        <v>9673</v>
      </c>
      <c r="R1267" s="28" t="s">
        <v>568</v>
      </c>
      <c r="S1267" s="72"/>
    </row>
    <row r="1268" spans="1:21" s="31" customFormat="1" ht="30" customHeight="1" x14ac:dyDescent="0.25">
      <c r="A1268" s="45">
        <f t="shared" si="391"/>
        <v>1149</v>
      </c>
      <c r="B1268" s="59" t="s">
        <v>1415</v>
      </c>
      <c r="C1268" s="81">
        <v>1961</v>
      </c>
      <c r="D1268" s="25" t="s">
        <v>1875</v>
      </c>
      <c r="E1268" s="25" t="s">
        <v>16</v>
      </c>
      <c r="F1268" s="25">
        <v>5</v>
      </c>
      <c r="G1268" s="25">
        <v>3</v>
      </c>
      <c r="H1268" s="27">
        <v>2412.65</v>
      </c>
      <c r="I1268" s="27">
        <v>0</v>
      </c>
      <c r="J1268" s="27">
        <v>2412.3000000000002</v>
      </c>
      <c r="K1268" s="27">
        <f t="shared" si="394"/>
        <v>17455396.75</v>
      </c>
      <c r="L1268" s="27">
        <v>0</v>
      </c>
      <c r="M1268" s="27">
        <v>0</v>
      </c>
      <c r="N1268" s="27">
        <v>0</v>
      </c>
      <c r="O1268" s="27">
        <f>[1]Лист1!$D$1644</f>
        <v>17455396.75</v>
      </c>
      <c r="P1268" s="27">
        <f t="shared" si="393"/>
        <v>7234.9477752678586</v>
      </c>
      <c r="Q1268" s="27">
        <v>9673</v>
      </c>
      <c r="R1268" s="28" t="s">
        <v>569</v>
      </c>
      <c r="S1268" s="58"/>
      <c r="T1268" s="30"/>
      <c r="U1268" s="30"/>
    </row>
    <row r="1269" spans="1:21" s="31" customFormat="1" ht="30" customHeight="1" x14ac:dyDescent="0.25">
      <c r="A1269" s="264">
        <f t="shared" si="391"/>
        <v>1150</v>
      </c>
      <c r="B1269" s="84" t="s">
        <v>458</v>
      </c>
      <c r="C1269" s="81" t="s">
        <v>457</v>
      </c>
      <c r="D1269" s="261" t="s">
        <v>1875</v>
      </c>
      <c r="E1269" s="263" t="s">
        <v>16</v>
      </c>
      <c r="F1269" s="257">
        <v>4</v>
      </c>
      <c r="G1269" s="257">
        <v>3</v>
      </c>
      <c r="H1269" s="262">
        <v>2386.46</v>
      </c>
      <c r="I1269" s="262">
        <v>63.3</v>
      </c>
      <c r="J1269" s="262">
        <v>2154.83</v>
      </c>
      <c r="K1269" s="262">
        <f t="shared" si="394"/>
        <v>72208.039999999994</v>
      </c>
      <c r="L1269" s="262">
        <v>0</v>
      </c>
      <c r="M1269" s="262">
        <v>0</v>
      </c>
      <c r="N1269" s="262">
        <v>0</v>
      </c>
      <c r="O1269" s="262">
        <f>[1]Лист1!$D$467</f>
        <v>72208.039999999994</v>
      </c>
      <c r="P1269" s="262">
        <f t="shared" si="393"/>
        <v>30.257385416055577</v>
      </c>
      <c r="Q1269" s="262">
        <v>9673</v>
      </c>
      <c r="R1269" s="260" t="s">
        <v>570</v>
      </c>
      <c r="S1269" s="58"/>
      <c r="T1269" s="30"/>
      <c r="U1269" s="30"/>
    </row>
    <row r="1270" spans="1:21" ht="30" customHeight="1" x14ac:dyDescent="0.25">
      <c r="A1270" s="45">
        <f t="shared" si="391"/>
        <v>1151</v>
      </c>
      <c r="B1270" s="84" t="s">
        <v>2716</v>
      </c>
      <c r="C1270" s="46" t="s">
        <v>459</v>
      </c>
      <c r="D1270" s="47" t="s">
        <v>1875</v>
      </c>
      <c r="E1270" s="47" t="s">
        <v>16</v>
      </c>
      <c r="F1270" s="188">
        <v>3</v>
      </c>
      <c r="G1270" s="188">
        <v>6</v>
      </c>
      <c r="H1270" s="41">
        <v>2015.13</v>
      </c>
      <c r="I1270" s="12">
        <v>727.2</v>
      </c>
      <c r="J1270" s="126">
        <v>1253.67</v>
      </c>
      <c r="K1270" s="27">
        <f t="shared" ref="K1270" si="395">SUM(L1270:O1270)</f>
        <v>955259.41</v>
      </c>
      <c r="L1270" s="27">
        <v>0</v>
      </c>
      <c r="M1270" s="27">
        <v>0</v>
      </c>
      <c r="N1270" s="27">
        <v>0</v>
      </c>
      <c r="O1270" s="27">
        <f>[1]Лист1!$D$468</f>
        <v>955259.41</v>
      </c>
      <c r="P1270" s="27">
        <f t="shared" si="393"/>
        <v>474.04356542754067</v>
      </c>
      <c r="Q1270" s="27">
        <v>9673</v>
      </c>
      <c r="R1270" s="28" t="s">
        <v>570</v>
      </c>
      <c r="S1270" s="72"/>
    </row>
    <row r="1271" spans="1:21" ht="30" customHeight="1" x14ac:dyDescent="0.25">
      <c r="A1271" s="45">
        <f t="shared" si="391"/>
        <v>1152</v>
      </c>
      <c r="B1271" s="59" t="s">
        <v>1512</v>
      </c>
      <c r="C1271" s="25">
        <v>1972</v>
      </c>
      <c r="D1271" s="25" t="s">
        <v>1875</v>
      </c>
      <c r="E1271" s="25" t="s">
        <v>16</v>
      </c>
      <c r="F1271" s="26">
        <v>5</v>
      </c>
      <c r="G1271" s="26">
        <v>4</v>
      </c>
      <c r="H1271" s="27">
        <v>3254.1</v>
      </c>
      <c r="I1271" s="27">
        <v>0</v>
      </c>
      <c r="J1271" s="27">
        <v>3167.7</v>
      </c>
      <c r="K1271" s="27">
        <f t="shared" si="394"/>
        <v>25431017.5</v>
      </c>
      <c r="L1271" s="27">
        <v>0</v>
      </c>
      <c r="M1271" s="27">
        <v>0</v>
      </c>
      <c r="N1271" s="27">
        <v>0</v>
      </c>
      <c r="O1271" s="27">
        <f>[1]Лист1!$D$2454</f>
        <v>25431017.5</v>
      </c>
      <c r="P1271" s="27">
        <f t="shared" si="393"/>
        <v>7815.0694508466249</v>
      </c>
      <c r="Q1271" s="27">
        <v>9673</v>
      </c>
      <c r="R1271" s="28" t="s">
        <v>568</v>
      </c>
      <c r="S1271" s="73"/>
      <c r="T1271" s="73"/>
      <c r="U1271" s="73"/>
    </row>
    <row r="1272" spans="1:21" s="31" customFormat="1" ht="30" customHeight="1" x14ac:dyDescent="0.25">
      <c r="A1272" s="45">
        <f t="shared" si="391"/>
        <v>1153</v>
      </c>
      <c r="B1272" s="84" t="s">
        <v>1513</v>
      </c>
      <c r="C1272" s="76">
        <v>1973</v>
      </c>
      <c r="D1272" s="25" t="s">
        <v>1875</v>
      </c>
      <c r="E1272" s="76" t="s">
        <v>16</v>
      </c>
      <c r="F1272" s="26">
        <v>5</v>
      </c>
      <c r="G1272" s="26">
        <v>2</v>
      </c>
      <c r="H1272" s="27">
        <v>4540.6000000000004</v>
      </c>
      <c r="I1272" s="27">
        <v>144.30000000000001</v>
      </c>
      <c r="J1272" s="27">
        <v>3727.6</v>
      </c>
      <c r="K1272" s="27">
        <f t="shared" si="394"/>
        <v>31817981.000000004</v>
      </c>
      <c r="L1272" s="27">
        <v>0</v>
      </c>
      <c r="M1272" s="27">
        <v>0</v>
      </c>
      <c r="N1272" s="27">
        <v>0</v>
      </c>
      <c r="O1272" s="27">
        <f>[1]Лист1!$D$2455</f>
        <v>31817981.000000004</v>
      </c>
      <c r="P1272" s="27">
        <f t="shared" si="393"/>
        <v>7007.4397656697356</v>
      </c>
      <c r="Q1272" s="27">
        <v>9673</v>
      </c>
      <c r="R1272" s="28" t="s">
        <v>568</v>
      </c>
      <c r="S1272" s="58"/>
      <c r="T1272" s="30"/>
      <c r="U1272" s="30"/>
    </row>
    <row r="1273" spans="1:21" s="53" customFormat="1" ht="30" customHeight="1" x14ac:dyDescent="0.25">
      <c r="A1273" s="45">
        <f t="shared" si="391"/>
        <v>1154</v>
      </c>
      <c r="B1273" s="59" t="s">
        <v>2193</v>
      </c>
      <c r="C1273" s="26">
        <v>2004</v>
      </c>
      <c r="D1273" s="25" t="s">
        <v>1875</v>
      </c>
      <c r="E1273" s="26" t="s">
        <v>16</v>
      </c>
      <c r="F1273" s="26">
        <v>10</v>
      </c>
      <c r="G1273" s="26">
        <v>1</v>
      </c>
      <c r="H1273" s="27">
        <v>4450.1000000000004</v>
      </c>
      <c r="I1273" s="27">
        <v>305</v>
      </c>
      <c r="J1273" s="27">
        <v>3783</v>
      </c>
      <c r="K1273" s="27">
        <f t="shared" ref="K1273:K1281" si="396">SUM(L1273:O1273)</f>
        <v>3735000</v>
      </c>
      <c r="L1273" s="27">
        <v>0</v>
      </c>
      <c r="M1273" s="27">
        <v>0</v>
      </c>
      <c r="N1273" s="27">
        <v>0</v>
      </c>
      <c r="O1273" s="27">
        <f>[1]Лист1!$D$469</f>
        <v>3735000</v>
      </c>
      <c r="P1273" s="27">
        <f t="shared" si="393"/>
        <v>839.30698186557595</v>
      </c>
      <c r="Q1273" s="27">
        <v>9673</v>
      </c>
      <c r="R1273" s="49" t="s">
        <v>570</v>
      </c>
      <c r="S1273" s="52"/>
      <c r="T1273" s="52"/>
      <c r="U1273" s="52"/>
    </row>
    <row r="1274" spans="1:21" ht="30" customHeight="1" x14ac:dyDescent="0.25">
      <c r="A1274" s="45">
        <f t="shared" si="391"/>
        <v>1155</v>
      </c>
      <c r="B1274" s="59" t="s">
        <v>2053</v>
      </c>
      <c r="C1274" s="76">
        <v>1988</v>
      </c>
      <c r="D1274" s="25" t="s">
        <v>1875</v>
      </c>
      <c r="E1274" s="76" t="s">
        <v>16</v>
      </c>
      <c r="F1274" s="26">
        <v>9</v>
      </c>
      <c r="G1274" s="26">
        <v>2</v>
      </c>
      <c r="H1274" s="27">
        <v>6736.3</v>
      </c>
      <c r="I1274" s="27">
        <v>0</v>
      </c>
      <c r="J1274" s="27">
        <v>3890.25</v>
      </c>
      <c r="K1274" s="27">
        <f t="shared" si="396"/>
        <v>7280490.8899999997</v>
      </c>
      <c r="L1274" s="27">
        <v>0</v>
      </c>
      <c r="M1274" s="27">
        <v>0</v>
      </c>
      <c r="N1274" s="27">
        <v>0</v>
      </c>
      <c r="O1274" s="27">
        <f>[1]Лист1!$D$1645</f>
        <v>7280490.8899999997</v>
      </c>
      <c r="P1274" s="27">
        <f t="shared" si="393"/>
        <v>1080.7848358891379</v>
      </c>
      <c r="Q1274" s="27">
        <v>9673</v>
      </c>
      <c r="R1274" s="28" t="s">
        <v>569</v>
      </c>
    </row>
    <row r="1275" spans="1:21" ht="30" customHeight="1" x14ac:dyDescent="0.25">
      <c r="A1275" s="45">
        <f t="shared" si="391"/>
        <v>1156</v>
      </c>
      <c r="B1275" s="59" t="s">
        <v>2054</v>
      </c>
      <c r="C1275" s="76" t="s">
        <v>2055</v>
      </c>
      <c r="D1275" s="25" t="s">
        <v>1875</v>
      </c>
      <c r="E1275" s="76" t="s">
        <v>16</v>
      </c>
      <c r="F1275" s="26">
        <v>10</v>
      </c>
      <c r="G1275" s="26">
        <v>4</v>
      </c>
      <c r="H1275" s="27">
        <v>12767.49</v>
      </c>
      <c r="I1275" s="27">
        <v>0</v>
      </c>
      <c r="J1275" s="27">
        <v>9217.9</v>
      </c>
      <c r="K1275" s="27">
        <f t="shared" si="396"/>
        <v>14306364.25</v>
      </c>
      <c r="L1275" s="27">
        <v>0</v>
      </c>
      <c r="M1275" s="27">
        <v>0</v>
      </c>
      <c r="N1275" s="27">
        <v>0</v>
      </c>
      <c r="O1275" s="27">
        <f>[1]Лист1!$D$1646</f>
        <v>14306364.25</v>
      </c>
      <c r="P1275" s="27">
        <f t="shared" si="393"/>
        <v>1120.5306798752144</v>
      </c>
      <c r="Q1275" s="27">
        <v>9673</v>
      </c>
      <c r="R1275" s="28" t="s">
        <v>569</v>
      </c>
    </row>
    <row r="1276" spans="1:21" ht="30" customHeight="1" x14ac:dyDescent="0.25">
      <c r="A1276" s="45">
        <f t="shared" si="391"/>
        <v>1157</v>
      </c>
      <c r="B1276" s="59" t="s">
        <v>156</v>
      </c>
      <c r="C1276" s="76">
        <v>1966</v>
      </c>
      <c r="D1276" s="25" t="s">
        <v>1875</v>
      </c>
      <c r="E1276" s="76" t="s">
        <v>16</v>
      </c>
      <c r="F1276" s="26">
        <v>3</v>
      </c>
      <c r="G1276" s="26">
        <v>2</v>
      </c>
      <c r="H1276" s="27">
        <v>1494.19</v>
      </c>
      <c r="I1276" s="27">
        <v>48.1</v>
      </c>
      <c r="J1276" s="27">
        <v>890.19</v>
      </c>
      <c r="K1276" s="27">
        <f t="shared" si="396"/>
        <v>14743615.050000001</v>
      </c>
      <c r="L1276" s="27">
        <v>0</v>
      </c>
      <c r="M1276" s="27">
        <v>0</v>
      </c>
      <c r="N1276" s="27">
        <v>0</v>
      </c>
      <c r="O1276" s="27">
        <f>[1]Лист1!$D$2456</f>
        <v>14743615.050000001</v>
      </c>
      <c r="P1276" s="27">
        <f t="shared" si="393"/>
        <v>9867.2960266097343</v>
      </c>
      <c r="Q1276" s="27">
        <v>9673</v>
      </c>
      <c r="R1276" s="28" t="s">
        <v>568</v>
      </c>
    </row>
    <row r="1277" spans="1:21" s="31" customFormat="1" ht="30" customHeight="1" x14ac:dyDescent="0.25">
      <c r="A1277" s="45">
        <f t="shared" si="391"/>
        <v>1158</v>
      </c>
      <c r="B1277" s="59" t="s">
        <v>1514</v>
      </c>
      <c r="C1277" s="209">
        <v>1970</v>
      </c>
      <c r="D1277" s="25" t="s">
        <v>1875</v>
      </c>
      <c r="E1277" s="76" t="s">
        <v>16</v>
      </c>
      <c r="F1277" s="26">
        <v>5</v>
      </c>
      <c r="G1277" s="26">
        <v>4</v>
      </c>
      <c r="H1277" s="27">
        <v>6217.14</v>
      </c>
      <c r="I1277" s="27">
        <v>473.2</v>
      </c>
      <c r="J1277" s="27">
        <v>1848.1</v>
      </c>
      <c r="K1277" s="27">
        <f t="shared" si="396"/>
        <v>41737650.300000012</v>
      </c>
      <c r="L1277" s="27">
        <v>0</v>
      </c>
      <c r="M1277" s="27">
        <v>0</v>
      </c>
      <c r="N1277" s="27">
        <v>0</v>
      </c>
      <c r="O1277" s="27">
        <f>[1]Лист1!$D$2457</f>
        <v>41737650.300000012</v>
      </c>
      <c r="P1277" s="27">
        <f t="shared" si="393"/>
        <v>6713.3199992279424</v>
      </c>
      <c r="Q1277" s="27">
        <v>9673</v>
      </c>
      <c r="R1277" s="28" t="s">
        <v>568</v>
      </c>
      <c r="S1277" s="58"/>
      <c r="T1277" s="30"/>
      <c r="U1277" s="30"/>
    </row>
    <row r="1278" spans="1:21" ht="30" customHeight="1" x14ac:dyDescent="0.25">
      <c r="A1278" s="45">
        <f t="shared" si="391"/>
        <v>1159</v>
      </c>
      <c r="B1278" s="59" t="s">
        <v>1416</v>
      </c>
      <c r="C1278" s="210">
        <v>1961</v>
      </c>
      <c r="D1278" s="25" t="s">
        <v>1875</v>
      </c>
      <c r="E1278" s="25" t="s">
        <v>16</v>
      </c>
      <c r="F1278" s="25">
        <v>5</v>
      </c>
      <c r="G1278" s="25">
        <v>3</v>
      </c>
      <c r="H1278" s="27">
        <v>4113.71</v>
      </c>
      <c r="I1278" s="27">
        <v>44.9</v>
      </c>
      <c r="J1278" s="27">
        <v>2464.66</v>
      </c>
      <c r="K1278" s="27">
        <f t="shared" si="396"/>
        <v>25006575.449999999</v>
      </c>
      <c r="L1278" s="27">
        <v>0</v>
      </c>
      <c r="M1278" s="27">
        <v>0</v>
      </c>
      <c r="N1278" s="27">
        <v>0</v>
      </c>
      <c r="O1278" s="27">
        <f>[1]Лист1!$D$1647</f>
        <v>25006575.449999999</v>
      </c>
      <c r="P1278" s="27">
        <f t="shared" si="393"/>
        <v>6078.8377036786742</v>
      </c>
      <c r="Q1278" s="27">
        <v>9673</v>
      </c>
      <c r="R1278" s="28" t="s">
        <v>569</v>
      </c>
      <c r="S1278" s="73"/>
      <c r="T1278" s="73"/>
      <c r="U1278" s="73"/>
    </row>
    <row r="1279" spans="1:21" ht="30" customHeight="1" x14ac:dyDescent="0.25">
      <c r="A1279" s="45">
        <f t="shared" si="391"/>
        <v>1160</v>
      </c>
      <c r="B1279" s="59" t="s">
        <v>2600</v>
      </c>
      <c r="C1279" s="25">
        <v>1968</v>
      </c>
      <c r="D1279" s="25" t="s">
        <v>1875</v>
      </c>
      <c r="E1279" s="25" t="s">
        <v>16</v>
      </c>
      <c r="F1279" s="102">
        <v>5</v>
      </c>
      <c r="G1279" s="102">
        <v>1</v>
      </c>
      <c r="H1279" s="35">
        <v>1044.7</v>
      </c>
      <c r="I1279" s="111">
        <v>51.4</v>
      </c>
      <c r="J1279" s="48">
        <v>779.3</v>
      </c>
      <c r="K1279" s="27">
        <f t="shared" ref="K1279" si="397">SUM(L1279:O1279)</f>
        <v>11141164.5</v>
      </c>
      <c r="L1279" s="27">
        <v>0</v>
      </c>
      <c r="M1279" s="27">
        <v>0</v>
      </c>
      <c r="N1279" s="27">
        <v>0</v>
      </c>
      <c r="O1279" s="27">
        <f>[1]Лист1!$D$2458</f>
        <v>11141164.5</v>
      </c>
      <c r="P1279" s="27">
        <f t="shared" si="393"/>
        <v>10664.463003733128</v>
      </c>
      <c r="Q1279" s="27">
        <v>9673</v>
      </c>
      <c r="R1279" s="28" t="s">
        <v>568</v>
      </c>
      <c r="S1279" s="73"/>
      <c r="T1279" s="73"/>
      <c r="U1279" s="73"/>
    </row>
    <row r="1280" spans="1:21" s="31" customFormat="1" ht="30" customHeight="1" x14ac:dyDescent="0.25">
      <c r="A1280" s="45">
        <f t="shared" si="391"/>
        <v>1161</v>
      </c>
      <c r="B1280" s="59" t="s">
        <v>157</v>
      </c>
      <c r="C1280" s="209">
        <v>1964</v>
      </c>
      <c r="D1280" s="25" t="s">
        <v>1875</v>
      </c>
      <c r="E1280" s="25" t="s">
        <v>16</v>
      </c>
      <c r="F1280" s="26">
        <v>5</v>
      </c>
      <c r="G1280" s="26">
        <v>3</v>
      </c>
      <c r="H1280" s="27">
        <v>3257.6</v>
      </c>
      <c r="I1280" s="27">
        <v>272.39999999999998</v>
      </c>
      <c r="J1280" s="27">
        <v>1776.8</v>
      </c>
      <c r="K1280" s="27">
        <f t="shared" si="396"/>
        <v>20818872</v>
      </c>
      <c r="L1280" s="27">
        <v>0</v>
      </c>
      <c r="M1280" s="27">
        <v>0</v>
      </c>
      <c r="N1280" s="27">
        <v>0</v>
      </c>
      <c r="O1280" s="27">
        <f>[1]Лист1!$D$1648</f>
        <v>20818872</v>
      </c>
      <c r="P1280" s="27">
        <f t="shared" si="393"/>
        <v>6390.8619842829075</v>
      </c>
      <c r="Q1280" s="27">
        <v>9673</v>
      </c>
      <c r="R1280" s="28" t="s">
        <v>569</v>
      </c>
      <c r="S1280" s="58"/>
      <c r="T1280" s="30"/>
      <c r="U1280" s="30"/>
    </row>
    <row r="1281" spans="1:21" s="53" customFormat="1" ht="30" customHeight="1" x14ac:dyDescent="0.25">
      <c r="A1281" s="45">
        <f t="shared" si="391"/>
        <v>1162</v>
      </c>
      <c r="B1281" s="59" t="s">
        <v>2194</v>
      </c>
      <c r="C1281" s="26">
        <v>1985</v>
      </c>
      <c r="D1281" s="25" t="s">
        <v>1875</v>
      </c>
      <c r="E1281" s="26" t="s">
        <v>16</v>
      </c>
      <c r="F1281" s="26">
        <v>9</v>
      </c>
      <c r="G1281" s="26">
        <v>1</v>
      </c>
      <c r="H1281" s="27">
        <v>6632.1</v>
      </c>
      <c r="I1281" s="27">
        <v>265.2</v>
      </c>
      <c r="J1281" s="27">
        <v>2210.6999999999998</v>
      </c>
      <c r="K1281" s="27">
        <f t="shared" si="396"/>
        <v>7270000</v>
      </c>
      <c r="L1281" s="27">
        <v>0</v>
      </c>
      <c r="M1281" s="27">
        <v>0</v>
      </c>
      <c r="N1281" s="27">
        <v>0</v>
      </c>
      <c r="O1281" s="27">
        <f>[1]Лист1!$D$470</f>
        <v>7270000</v>
      </c>
      <c r="P1281" s="27">
        <f t="shared" si="393"/>
        <v>1096.1837125495695</v>
      </c>
      <c r="Q1281" s="27">
        <v>9673</v>
      </c>
      <c r="R1281" s="49" t="s">
        <v>570</v>
      </c>
      <c r="S1281" s="52"/>
      <c r="T1281" s="52"/>
      <c r="U1281" s="52"/>
    </row>
    <row r="1282" spans="1:21" ht="30" customHeight="1" x14ac:dyDescent="0.25">
      <c r="A1282" s="45">
        <f t="shared" si="391"/>
        <v>1163</v>
      </c>
      <c r="B1282" s="59" t="s">
        <v>1120</v>
      </c>
      <c r="C1282" s="81">
        <v>1960</v>
      </c>
      <c r="D1282" s="25" t="s">
        <v>1875</v>
      </c>
      <c r="E1282" s="76" t="s">
        <v>16</v>
      </c>
      <c r="F1282" s="26">
        <v>2</v>
      </c>
      <c r="G1282" s="26">
        <v>2</v>
      </c>
      <c r="H1282" s="27">
        <v>648</v>
      </c>
      <c r="I1282" s="27">
        <v>76.2</v>
      </c>
      <c r="J1282" s="27">
        <v>571.79999999999995</v>
      </c>
      <c r="K1282" s="27">
        <f t="shared" si="394"/>
        <v>28762.01</v>
      </c>
      <c r="L1282" s="27">
        <v>0</v>
      </c>
      <c r="M1282" s="27">
        <v>0</v>
      </c>
      <c r="N1282" s="27">
        <v>0</v>
      </c>
      <c r="O1282" s="27">
        <f>[1]Лист1!$D$471</f>
        <v>28762.01</v>
      </c>
      <c r="P1282" s="27">
        <f t="shared" si="393"/>
        <v>44.385817901234567</v>
      </c>
      <c r="Q1282" s="27">
        <v>9673</v>
      </c>
      <c r="R1282" s="28" t="s">
        <v>570</v>
      </c>
    </row>
    <row r="1283" spans="1:21" s="31" customFormat="1" ht="30" customHeight="1" x14ac:dyDescent="0.25">
      <c r="A1283" s="45">
        <f t="shared" si="391"/>
        <v>1164</v>
      </c>
      <c r="B1283" s="59" t="s">
        <v>1417</v>
      </c>
      <c r="C1283" s="81">
        <v>1961</v>
      </c>
      <c r="D1283" s="25" t="s">
        <v>1875</v>
      </c>
      <c r="E1283" s="25" t="s">
        <v>16</v>
      </c>
      <c r="F1283" s="25">
        <v>2</v>
      </c>
      <c r="G1283" s="25">
        <v>2</v>
      </c>
      <c r="H1283" s="27">
        <v>654</v>
      </c>
      <c r="I1283" s="27">
        <v>0</v>
      </c>
      <c r="J1283" s="27">
        <v>654</v>
      </c>
      <c r="K1283" s="27">
        <f t="shared" si="394"/>
        <v>4058369</v>
      </c>
      <c r="L1283" s="27">
        <v>0</v>
      </c>
      <c r="M1283" s="27">
        <v>0</v>
      </c>
      <c r="N1283" s="27">
        <v>0</v>
      </c>
      <c r="O1283" s="27">
        <f>[1]Лист1!$D$1649</f>
        <v>4058369</v>
      </c>
      <c r="P1283" s="27">
        <f t="shared" si="393"/>
        <v>6205.4571865443422</v>
      </c>
      <c r="Q1283" s="27">
        <v>9673</v>
      </c>
      <c r="R1283" s="28" t="s">
        <v>569</v>
      </c>
      <c r="S1283" s="58"/>
      <c r="T1283" s="30"/>
      <c r="U1283" s="30"/>
    </row>
    <row r="1284" spans="1:21" ht="30" customHeight="1" x14ac:dyDescent="0.25">
      <c r="A1284" s="45">
        <f t="shared" si="391"/>
        <v>1165</v>
      </c>
      <c r="B1284" s="59" t="s">
        <v>159</v>
      </c>
      <c r="C1284" s="76">
        <v>1963</v>
      </c>
      <c r="D1284" s="25" t="s">
        <v>1875</v>
      </c>
      <c r="E1284" s="76" t="s">
        <v>16</v>
      </c>
      <c r="F1284" s="26">
        <v>2</v>
      </c>
      <c r="G1284" s="26">
        <v>2</v>
      </c>
      <c r="H1284" s="27">
        <v>644.41999999999996</v>
      </c>
      <c r="I1284" s="27">
        <v>54.1</v>
      </c>
      <c r="J1284" s="27">
        <v>444.68</v>
      </c>
      <c r="K1284" s="27">
        <f t="shared" si="394"/>
        <v>7712645.8999999994</v>
      </c>
      <c r="L1284" s="27">
        <v>0</v>
      </c>
      <c r="M1284" s="27">
        <v>0</v>
      </c>
      <c r="N1284" s="27">
        <v>0</v>
      </c>
      <c r="O1284" s="27">
        <f>[1]Лист1!$D$1650</f>
        <v>7712645.8999999994</v>
      </c>
      <c r="P1284" s="27">
        <f t="shared" si="393"/>
        <v>11968.352782346916</v>
      </c>
      <c r="Q1284" s="27">
        <v>9673</v>
      </c>
      <c r="R1284" s="28" t="s">
        <v>569</v>
      </c>
    </row>
    <row r="1285" spans="1:21" ht="30" customHeight="1" x14ac:dyDescent="0.25">
      <c r="A1285" s="45">
        <f t="shared" si="391"/>
        <v>1166</v>
      </c>
      <c r="B1285" s="59" t="s">
        <v>160</v>
      </c>
      <c r="C1285" s="76">
        <v>1965</v>
      </c>
      <c r="D1285" s="25" t="s">
        <v>1875</v>
      </c>
      <c r="E1285" s="76" t="s">
        <v>16</v>
      </c>
      <c r="F1285" s="26">
        <v>2</v>
      </c>
      <c r="G1285" s="26">
        <v>2</v>
      </c>
      <c r="H1285" s="27">
        <v>646.29999999999995</v>
      </c>
      <c r="I1285" s="27">
        <v>57.9</v>
      </c>
      <c r="J1285" s="27">
        <v>458.5</v>
      </c>
      <c r="K1285" s="27">
        <f t="shared" si="394"/>
        <v>7720908.5</v>
      </c>
      <c r="L1285" s="27">
        <v>0</v>
      </c>
      <c r="M1285" s="27">
        <v>0</v>
      </c>
      <c r="N1285" s="27">
        <v>0</v>
      </c>
      <c r="O1285" s="27">
        <f>[1]Лист1!$D$1651</f>
        <v>7720908.5</v>
      </c>
      <c r="P1285" s="27">
        <f t="shared" si="393"/>
        <v>11946.322915054929</v>
      </c>
      <c r="Q1285" s="27">
        <v>9673</v>
      </c>
      <c r="R1285" s="28" t="s">
        <v>569</v>
      </c>
      <c r="S1285" s="73"/>
      <c r="T1285" s="73"/>
      <c r="U1285" s="73"/>
    </row>
    <row r="1286" spans="1:21" s="31" customFormat="1" ht="30" customHeight="1" x14ac:dyDescent="0.25">
      <c r="A1286" s="45">
        <f t="shared" si="391"/>
        <v>1167</v>
      </c>
      <c r="B1286" s="121" t="s">
        <v>158</v>
      </c>
      <c r="C1286" s="211">
        <v>1967</v>
      </c>
      <c r="D1286" s="46" t="s">
        <v>1875</v>
      </c>
      <c r="E1286" s="211" t="s">
        <v>16</v>
      </c>
      <c r="F1286" s="47">
        <v>2</v>
      </c>
      <c r="G1286" s="47">
        <v>2</v>
      </c>
      <c r="H1286" s="38">
        <v>1288.82</v>
      </c>
      <c r="I1286" s="38">
        <v>86.8</v>
      </c>
      <c r="J1286" s="38">
        <v>644.20000000000005</v>
      </c>
      <c r="K1286" s="27">
        <f t="shared" si="394"/>
        <v>8657264.2799999993</v>
      </c>
      <c r="L1286" s="27">
        <v>0</v>
      </c>
      <c r="M1286" s="27">
        <v>0</v>
      </c>
      <c r="N1286" s="27">
        <v>0</v>
      </c>
      <c r="O1286" s="27">
        <f>[1]Лист1!$D$472</f>
        <v>8657264.2799999993</v>
      </c>
      <c r="P1286" s="27">
        <f t="shared" si="393"/>
        <v>6717.201998727518</v>
      </c>
      <c r="Q1286" s="27">
        <v>9673</v>
      </c>
      <c r="R1286" s="28" t="s">
        <v>570</v>
      </c>
      <c r="S1286" s="58"/>
      <c r="T1286" s="30"/>
      <c r="U1286" s="30"/>
    </row>
    <row r="1287" spans="1:21" s="31" customFormat="1" ht="30" customHeight="1" x14ac:dyDescent="0.25">
      <c r="A1287" s="45">
        <f t="shared" si="391"/>
        <v>1168</v>
      </c>
      <c r="B1287" s="59" t="s">
        <v>1515</v>
      </c>
      <c r="C1287" s="76">
        <v>1971</v>
      </c>
      <c r="D1287" s="25" t="s">
        <v>1875</v>
      </c>
      <c r="E1287" s="76" t="s">
        <v>18</v>
      </c>
      <c r="F1287" s="26">
        <v>5</v>
      </c>
      <c r="G1287" s="26">
        <v>6</v>
      </c>
      <c r="H1287" s="27">
        <v>6030.48</v>
      </c>
      <c r="I1287" s="27">
        <v>107.8</v>
      </c>
      <c r="J1287" s="27">
        <v>4393.92</v>
      </c>
      <c r="K1287" s="27">
        <f>SUM(L1287:O1287)</f>
        <v>38136377.599999994</v>
      </c>
      <c r="L1287" s="27">
        <v>0</v>
      </c>
      <c r="M1287" s="27">
        <v>0</v>
      </c>
      <c r="N1287" s="27">
        <v>0</v>
      </c>
      <c r="O1287" s="27">
        <f>[1]Лист1!$D$2459</f>
        <v>38136377.599999994</v>
      </c>
      <c r="P1287" s="27">
        <f>K1287/H1287</f>
        <v>6323.9373316883557</v>
      </c>
      <c r="Q1287" s="27">
        <v>9673</v>
      </c>
      <c r="R1287" s="28" t="s">
        <v>568</v>
      </c>
      <c r="S1287" s="58"/>
      <c r="T1287" s="30"/>
      <c r="U1287" s="30"/>
    </row>
    <row r="1288" spans="1:21" s="31" customFormat="1" ht="30" customHeight="1" x14ac:dyDescent="0.25">
      <c r="A1288" s="45">
        <f t="shared" si="391"/>
        <v>1169</v>
      </c>
      <c r="B1288" s="59" t="s">
        <v>1122</v>
      </c>
      <c r="C1288" s="81">
        <v>1958</v>
      </c>
      <c r="D1288" s="25" t="s">
        <v>1875</v>
      </c>
      <c r="E1288" s="76" t="s">
        <v>16</v>
      </c>
      <c r="F1288" s="26">
        <v>2</v>
      </c>
      <c r="G1288" s="26">
        <v>2</v>
      </c>
      <c r="H1288" s="27">
        <v>640.91999999999996</v>
      </c>
      <c r="I1288" s="27">
        <v>0</v>
      </c>
      <c r="J1288" s="27">
        <v>588.62</v>
      </c>
      <c r="K1288" s="27">
        <f t="shared" si="394"/>
        <v>32230.1</v>
      </c>
      <c r="L1288" s="27">
        <v>0</v>
      </c>
      <c r="M1288" s="27">
        <v>0</v>
      </c>
      <c r="N1288" s="27">
        <v>0</v>
      </c>
      <c r="O1288" s="27">
        <f>[1]Лист1!$D$473</f>
        <v>32230.1</v>
      </c>
      <c r="P1288" s="27">
        <f t="shared" si="393"/>
        <v>50.287243337702051</v>
      </c>
      <c r="Q1288" s="27">
        <v>9673</v>
      </c>
      <c r="R1288" s="28" t="s">
        <v>570</v>
      </c>
      <c r="S1288" s="58"/>
      <c r="T1288" s="30"/>
      <c r="U1288" s="30"/>
    </row>
    <row r="1289" spans="1:21" s="31" customFormat="1" ht="30" customHeight="1" x14ac:dyDescent="0.25">
      <c r="A1289" s="45">
        <f t="shared" si="391"/>
        <v>1170</v>
      </c>
      <c r="B1289" s="59" t="s">
        <v>1123</v>
      </c>
      <c r="C1289" s="81">
        <v>1958</v>
      </c>
      <c r="D1289" s="25" t="s">
        <v>1875</v>
      </c>
      <c r="E1289" s="76" t="s">
        <v>16</v>
      </c>
      <c r="F1289" s="26">
        <v>2</v>
      </c>
      <c r="G1289" s="26">
        <v>1</v>
      </c>
      <c r="H1289" s="27">
        <v>748.26</v>
      </c>
      <c r="I1289" s="27">
        <v>0</v>
      </c>
      <c r="J1289" s="27">
        <v>444.66</v>
      </c>
      <c r="K1289" s="27">
        <f t="shared" si="394"/>
        <v>22227.05</v>
      </c>
      <c r="L1289" s="27">
        <v>0</v>
      </c>
      <c r="M1289" s="27">
        <v>0</v>
      </c>
      <c r="N1289" s="27">
        <v>0</v>
      </c>
      <c r="O1289" s="27">
        <f>[1]Лист1!$D$474</f>
        <v>22227.05</v>
      </c>
      <c r="P1289" s="27">
        <f t="shared" si="393"/>
        <v>29.704982225429664</v>
      </c>
      <c r="Q1289" s="27">
        <v>9673</v>
      </c>
      <c r="R1289" s="28" t="s">
        <v>570</v>
      </c>
      <c r="S1289" s="58"/>
      <c r="T1289" s="30"/>
      <c r="U1289" s="30"/>
    </row>
    <row r="1290" spans="1:21" ht="30" customHeight="1" x14ac:dyDescent="0.25">
      <c r="A1290" s="45">
        <f t="shared" si="391"/>
        <v>1171</v>
      </c>
      <c r="B1290" s="59" t="s">
        <v>1516</v>
      </c>
      <c r="C1290" s="76">
        <v>1971</v>
      </c>
      <c r="D1290" s="25" t="s">
        <v>1875</v>
      </c>
      <c r="E1290" s="76" t="s">
        <v>16</v>
      </c>
      <c r="F1290" s="26">
        <v>5</v>
      </c>
      <c r="G1290" s="26">
        <v>6</v>
      </c>
      <c r="H1290" s="27">
        <v>6228.52</v>
      </c>
      <c r="I1290" s="27">
        <v>201.4</v>
      </c>
      <c r="J1290" s="27">
        <v>4482.5</v>
      </c>
      <c r="K1290" s="27">
        <f t="shared" si="394"/>
        <v>38740695.400000006</v>
      </c>
      <c r="L1290" s="27">
        <v>0</v>
      </c>
      <c r="M1290" s="27">
        <v>0</v>
      </c>
      <c r="N1290" s="27">
        <v>0</v>
      </c>
      <c r="O1290" s="27">
        <f>[1]Лист1!$D$2460</f>
        <v>38740695.400000006</v>
      </c>
      <c r="P1290" s="27">
        <f t="shared" si="393"/>
        <v>6219.8877743027242</v>
      </c>
      <c r="Q1290" s="27">
        <v>9673</v>
      </c>
      <c r="R1290" s="28" t="s">
        <v>568</v>
      </c>
    </row>
    <row r="1291" spans="1:21" ht="30" customHeight="1" x14ac:dyDescent="0.25">
      <c r="A1291" s="45">
        <f t="shared" si="391"/>
        <v>1172</v>
      </c>
      <c r="B1291" s="59" t="s">
        <v>1121</v>
      </c>
      <c r="C1291" s="81">
        <v>1956</v>
      </c>
      <c r="D1291" s="25" t="s">
        <v>1875</v>
      </c>
      <c r="E1291" s="76" t="s">
        <v>16</v>
      </c>
      <c r="F1291" s="26">
        <v>2</v>
      </c>
      <c r="G1291" s="26">
        <v>1</v>
      </c>
      <c r="H1291" s="27">
        <v>634.66999999999996</v>
      </c>
      <c r="I1291" s="27">
        <v>0</v>
      </c>
      <c r="J1291" s="27">
        <v>369.5</v>
      </c>
      <c r="K1291" s="27">
        <f t="shared" si="394"/>
        <v>19604.36</v>
      </c>
      <c r="L1291" s="27">
        <v>0</v>
      </c>
      <c r="M1291" s="27">
        <v>0</v>
      </c>
      <c r="N1291" s="27">
        <v>0</v>
      </c>
      <c r="O1291" s="27">
        <f>[1]Лист1!$D$475</f>
        <v>19604.36</v>
      </c>
      <c r="P1291" s="27">
        <f t="shared" si="393"/>
        <v>30.889060456615251</v>
      </c>
      <c r="Q1291" s="27">
        <v>9673</v>
      </c>
      <c r="R1291" s="28" t="s">
        <v>570</v>
      </c>
      <c r="S1291" s="73"/>
      <c r="T1291" s="73"/>
      <c r="U1291" s="73"/>
    </row>
    <row r="1292" spans="1:21" s="31" customFormat="1" ht="30" customHeight="1" x14ac:dyDescent="0.25">
      <c r="A1292" s="45">
        <f t="shared" si="391"/>
        <v>1173</v>
      </c>
      <c r="B1292" s="59" t="s">
        <v>1418</v>
      </c>
      <c r="C1292" s="81">
        <v>1961</v>
      </c>
      <c r="D1292" s="25" t="s">
        <v>1875</v>
      </c>
      <c r="E1292" s="25" t="s">
        <v>16</v>
      </c>
      <c r="F1292" s="25">
        <v>2</v>
      </c>
      <c r="G1292" s="25">
        <v>1</v>
      </c>
      <c r="H1292" s="27">
        <v>463.84</v>
      </c>
      <c r="I1292" s="27">
        <v>0</v>
      </c>
      <c r="J1292" s="27">
        <v>267.74</v>
      </c>
      <c r="K1292" s="27">
        <f t="shared" si="394"/>
        <v>3338896.8</v>
      </c>
      <c r="L1292" s="27">
        <v>0</v>
      </c>
      <c r="M1292" s="27">
        <v>0</v>
      </c>
      <c r="N1292" s="27">
        <v>0</v>
      </c>
      <c r="O1292" s="27">
        <f>[1]Лист1!$D$1652</f>
        <v>3338896.8</v>
      </c>
      <c r="P1292" s="27">
        <f t="shared" si="393"/>
        <v>7198.3804760262155</v>
      </c>
      <c r="Q1292" s="27">
        <v>9673</v>
      </c>
      <c r="R1292" s="28" t="s">
        <v>569</v>
      </c>
      <c r="S1292" s="58"/>
      <c r="T1292" s="30"/>
      <c r="U1292" s="30"/>
    </row>
    <row r="1293" spans="1:21" s="31" customFormat="1" ht="30" customHeight="1" x14ac:dyDescent="0.25">
      <c r="A1293" s="45">
        <f t="shared" si="391"/>
        <v>1174</v>
      </c>
      <c r="B1293" s="59" t="s">
        <v>1124</v>
      </c>
      <c r="C1293" s="81">
        <v>1958</v>
      </c>
      <c r="D1293" s="25" t="s">
        <v>1875</v>
      </c>
      <c r="E1293" s="76" t="s">
        <v>16</v>
      </c>
      <c r="F1293" s="26">
        <v>2</v>
      </c>
      <c r="G1293" s="26">
        <v>1</v>
      </c>
      <c r="H1293" s="27">
        <v>497.2</v>
      </c>
      <c r="I1293" s="27">
        <v>0</v>
      </c>
      <c r="J1293" s="27">
        <v>239.1</v>
      </c>
      <c r="K1293" s="27">
        <f t="shared" si="394"/>
        <v>13598.54</v>
      </c>
      <c r="L1293" s="27">
        <v>0</v>
      </c>
      <c r="M1293" s="27">
        <v>0</v>
      </c>
      <c r="N1293" s="27">
        <v>0</v>
      </c>
      <c r="O1293" s="27">
        <f>[1]Лист1!$D$476</f>
        <v>13598.54</v>
      </c>
      <c r="P1293" s="27">
        <f t="shared" si="393"/>
        <v>27.350241351568787</v>
      </c>
      <c r="Q1293" s="27">
        <v>9673</v>
      </c>
      <c r="R1293" s="28" t="s">
        <v>570</v>
      </c>
      <c r="S1293" s="58"/>
      <c r="T1293" s="30"/>
      <c r="U1293" s="30"/>
    </row>
    <row r="1294" spans="1:21" ht="30" customHeight="1" x14ac:dyDescent="0.25">
      <c r="A1294" s="45">
        <f t="shared" si="391"/>
        <v>1175</v>
      </c>
      <c r="B1294" s="59" t="s">
        <v>1125</v>
      </c>
      <c r="C1294" s="81">
        <v>1958</v>
      </c>
      <c r="D1294" s="25" t="s">
        <v>1875</v>
      </c>
      <c r="E1294" s="76" t="s">
        <v>16</v>
      </c>
      <c r="F1294" s="26">
        <v>2</v>
      </c>
      <c r="G1294" s="26">
        <v>1</v>
      </c>
      <c r="H1294" s="27">
        <v>508.55</v>
      </c>
      <c r="I1294" s="27">
        <v>0</v>
      </c>
      <c r="J1294" s="27">
        <v>248.85</v>
      </c>
      <c r="K1294" s="27">
        <f t="shared" si="394"/>
        <v>13598.54</v>
      </c>
      <c r="L1294" s="27">
        <v>0</v>
      </c>
      <c r="M1294" s="27">
        <v>0</v>
      </c>
      <c r="N1294" s="27">
        <v>0</v>
      </c>
      <c r="O1294" s="27">
        <f>[1]Лист1!$D$477</f>
        <v>13598.54</v>
      </c>
      <c r="P1294" s="27">
        <f t="shared" si="393"/>
        <v>26.73982892537607</v>
      </c>
      <c r="Q1294" s="27">
        <v>9673</v>
      </c>
      <c r="R1294" s="28" t="s">
        <v>570</v>
      </c>
    </row>
    <row r="1295" spans="1:21" s="53" customFormat="1" ht="30" customHeight="1" x14ac:dyDescent="0.25">
      <c r="A1295" s="45">
        <f t="shared" si="391"/>
        <v>1176</v>
      </c>
      <c r="B1295" s="59" t="s">
        <v>2195</v>
      </c>
      <c r="C1295" s="26">
        <v>1989</v>
      </c>
      <c r="D1295" s="25" t="s">
        <v>1875</v>
      </c>
      <c r="E1295" s="26" t="s">
        <v>18</v>
      </c>
      <c r="F1295" s="26">
        <v>9</v>
      </c>
      <c r="G1295" s="26">
        <v>6</v>
      </c>
      <c r="H1295" s="27">
        <v>13118.82</v>
      </c>
      <c r="I1295" s="27">
        <v>37.1</v>
      </c>
      <c r="J1295" s="27">
        <v>7662.87</v>
      </c>
      <c r="K1295" s="27">
        <f t="shared" ref="K1295:K1297" si="398">SUM(L1295:O1295)</f>
        <v>21410000</v>
      </c>
      <c r="L1295" s="27">
        <v>0</v>
      </c>
      <c r="M1295" s="27">
        <v>0</v>
      </c>
      <c r="N1295" s="27">
        <v>0</v>
      </c>
      <c r="O1295" s="27">
        <f>[1]Лист1!$D$478</f>
        <v>21410000</v>
      </c>
      <c r="P1295" s="27">
        <f t="shared" si="393"/>
        <v>1632.0065371733128</v>
      </c>
      <c r="Q1295" s="27">
        <v>9673</v>
      </c>
      <c r="R1295" s="49" t="s">
        <v>570</v>
      </c>
      <c r="S1295" s="52"/>
      <c r="T1295" s="52"/>
      <c r="U1295" s="52"/>
    </row>
    <row r="1296" spans="1:21" s="53" customFormat="1" ht="30" customHeight="1" x14ac:dyDescent="0.25">
      <c r="A1296" s="45">
        <f t="shared" si="391"/>
        <v>1177</v>
      </c>
      <c r="B1296" s="59" t="s">
        <v>2484</v>
      </c>
      <c r="C1296" s="211">
        <v>1988</v>
      </c>
      <c r="D1296" s="46" t="s">
        <v>1875</v>
      </c>
      <c r="E1296" s="211" t="s">
        <v>16</v>
      </c>
      <c r="F1296" s="204">
        <v>9</v>
      </c>
      <c r="G1296" s="204">
        <v>4</v>
      </c>
      <c r="H1296" s="126">
        <v>7077.8</v>
      </c>
      <c r="I1296" s="205">
        <v>201</v>
      </c>
      <c r="J1296" s="126">
        <v>6678.5</v>
      </c>
      <c r="K1296" s="27">
        <f t="shared" ref="K1296" si="399">SUM(L1296:O1296)</f>
        <v>6497349.1200000001</v>
      </c>
      <c r="L1296" s="27">
        <v>0</v>
      </c>
      <c r="M1296" s="27">
        <v>0</v>
      </c>
      <c r="N1296" s="27">
        <v>0</v>
      </c>
      <c r="O1296" s="27">
        <f>[1]Лист1!$D$479</f>
        <v>6497349.1200000001</v>
      </c>
      <c r="P1296" s="27">
        <f t="shared" si="393"/>
        <v>917.989929074006</v>
      </c>
      <c r="Q1296" s="48">
        <v>9673</v>
      </c>
      <c r="R1296" s="49" t="s">
        <v>570</v>
      </c>
      <c r="S1296" s="52"/>
      <c r="T1296" s="52"/>
      <c r="U1296" s="52"/>
    </row>
    <row r="1297" spans="1:21" s="53" customFormat="1" ht="30" customHeight="1" x14ac:dyDescent="0.25">
      <c r="A1297" s="45">
        <f t="shared" si="391"/>
        <v>1178</v>
      </c>
      <c r="B1297" s="59" t="s">
        <v>2196</v>
      </c>
      <c r="C1297" s="26">
        <v>1997</v>
      </c>
      <c r="D1297" s="25" t="s">
        <v>1875</v>
      </c>
      <c r="E1297" s="26" t="s">
        <v>16</v>
      </c>
      <c r="F1297" s="26">
        <v>10</v>
      </c>
      <c r="G1297" s="26">
        <v>1</v>
      </c>
      <c r="H1297" s="27">
        <v>3927.5</v>
      </c>
      <c r="I1297" s="27">
        <v>0</v>
      </c>
      <c r="J1297" s="27">
        <v>2964.4</v>
      </c>
      <c r="K1297" s="27">
        <f t="shared" si="398"/>
        <v>7270000</v>
      </c>
      <c r="L1297" s="27">
        <v>0</v>
      </c>
      <c r="M1297" s="27">
        <v>0</v>
      </c>
      <c r="N1297" s="27">
        <v>0</v>
      </c>
      <c r="O1297" s="27">
        <f>[1]Лист1!$D$480</f>
        <v>7270000</v>
      </c>
      <c r="P1297" s="27">
        <f t="shared" si="393"/>
        <v>1851.050286441757</v>
      </c>
      <c r="Q1297" s="27">
        <v>9673</v>
      </c>
      <c r="R1297" s="49" t="s">
        <v>570</v>
      </c>
      <c r="S1297" s="52"/>
      <c r="T1297" s="52"/>
      <c r="U1297" s="52"/>
    </row>
    <row r="1298" spans="1:21" ht="30" customHeight="1" x14ac:dyDescent="0.25">
      <c r="A1298" s="45">
        <f t="shared" si="391"/>
        <v>1179</v>
      </c>
      <c r="B1298" s="59" t="s">
        <v>1517</v>
      </c>
      <c r="C1298" s="76">
        <v>1973</v>
      </c>
      <c r="D1298" s="25" t="s">
        <v>1875</v>
      </c>
      <c r="E1298" s="76" t="s">
        <v>16</v>
      </c>
      <c r="F1298" s="26">
        <v>3</v>
      </c>
      <c r="G1298" s="26">
        <v>3</v>
      </c>
      <c r="H1298" s="27">
        <v>1509.7</v>
      </c>
      <c r="I1298" s="27">
        <v>127.6</v>
      </c>
      <c r="J1298" s="27">
        <v>1413.9</v>
      </c>
      <c r="K1298" s="27">
        <f t="shared" si="394"/>
        <v>15742181.5</v>
      </c>
      <c r="L1298" s="27">
        <v>0</v>
      </c>
      <c r="M1298" s="27">
        <v>0</v>
      </c>
      <c r="N1298" s="27">
        <v>0</v>
      </c>
      <c r="O1298" s="27">
        <f>[1]Лист1!$D$2461</f>
        <v>15742181.5</v>
      </c>
      <c r="P1298" s="27">
        <f t="shared" si="393"/>
        <v>10427.357422004372</v>
      </c>
      <c r="Q1298" s="27">
        <v>9673</v>
      </c>
      <c r="R1298" s="28" t="s">
        <v>568</v>
      </c>
      <c r="S1298" s="73"/>
      <c r="T1298" s="73"/>
      <c r="U1298" s="73"/>
    </row>
    <row r="1299" spans="1:21" s="31" customFormat="1" ht="30" customHeight="1" x14ac:dyDescent="0.25">
      <c r="A1299" s="45">
        <f t="shared" si="391"/>
        <v>1180</v>
      </c>
      <c r="B1299" s="59" t="s">
        <v>161</v>
      </c>
      <c r="C1299" s="76">
        <v>1953</v>
      </c>
      <c r="D1299" s="25" t="s">
        <v>1875</v>
      </c>
      <c r="E1299" s="76" t="s">
        <v>16</v>
      </c>
      <c r="F1299" s="26">
        <v>2</v>
      </c>
      <c r="G1299" s="26">
        <v>2</v>
      </c>
      <c r="H1299" s="27">
        <v>823.94</v>
      </c>
      <c r="I1299" s="27">
        <v>0</v>
      </c>
      <c r="J1299" s="27">
        <v>537.70000000000005</v>
      </c>
      <c r="K1299" s="27">
        <f t="shared" si="394"/>
        <v>2930233.9</v>
      </c>
      <c r="L1299" s="27">
        <v>0</v>
      </c>
      <c r="M1299" s="27">
        <v>0</v>
      </c>
      <c r="N1299" s="27">
        <v>0</v>
      </c>
      <c r="O1299" s="27">
        <f>[1]Лист1!$D$2462</f>
        <v>2930233.9</v>
      </c>
      <c r="P1299" s="27">
        <f t="shared" si="393"/>
        <v>3556.3680607811243</v>
      </c>
      <c r="Q1299" s="27">
        <v>9673</v>
      </c>
      <c r="R1299" s="28" t="s">
        <v>568</v>
      </c>
      <c r="S1299" s="58"/>
      <c r="T1299" s="30"/>
      <c r="U1299" s="30"/>
    </row>
    <row r="1300" spans="1:21" ht="30" customHeight="1" x14ac:dyDescent="0.25">
      <c r="A1300" s="45">
        <f t="shared" si="391"/>
        <v>1181</v>
      </c>
      <c r="B1300" s="59" t="s">
        <v>1126</v>
      </c>
      <c r="C1300" s="81">
        <v>1959</v>
      </c>
      <c r="D1300" s="25" t="s">
        <v>1875</v>
      </c>
      <c r="E1300" s="25" t="s">
        <v>16</v>
      </c>
      <c r="F1300" s="26">
        <v>2</v>
      </c>
      <c r="G1300" s="26">
        <v>2</v>
      </c>
      <c r="H1300" s="27">
        <v>627.79999999999995</v>
      </c>
      <c r="I1300" s="27">
        <v>0</v>
      </c>
      <c r="J1300" s="27">
        <v>627.79999999999995</v>
      </c>
      <c r="K1300" s="27">
        <f t="shared" si="394"/>
        <v>31219.24</v>
      </c>
      <c r="L1300" s="27">
        <v>0</v>
      </c>
      <c r="M1300" s="27">
        <v>0</v>
      </c>
      <c r="N1300" s="27">
        <v>0</v>
      </c>
      <c r="O1300" s="27">
        <f>[1]Лист1!$D$481</f>
        <v>31219.24</v>
      </c>
      <c r="P1300" s="27">
        <f t="shared" si="393"/>
        <v>49.72800254858236</v>
      </c>
      <c r="Q1300" s="27">
        <v>9673</v>
      </c>
      <c r="R1300" s="28" t="s">
        <v>570</v>
      </c>
      <c r="S1300" s="73"/>
      <c r="T1300" s="73"/>
      <c r="U1300" s="73"/>
    </row>
    <row r="1301" spans="1:21" s="31" customFormat="1" ht="30" customHeight="1" x14ac:dyDescent="0.25">
      <c r="A1301" s="45">
        <f t="shared" si="391"/>
        <v>1182</v>
      </c>
      <c r="B1301" s="59" t="s">
        <v>391</v>
      </c>
      <c r="C1301" s="81">
        <v>1960</v>
      </c>
      <c r="D1301" s="25" t="s">
        <v>1875</v>
      </c>
      <c r="E1301" s="76" t="s">
        <v>16</v>
      </c>
      <c r="F1301" s="26">
        <v>2</v>
      </c>
      <c r="G1301" s="26">
        <v>2</v>
      </c>
      <c r="H1301" s="27">
        <v>636.6</v>
      </c>
      <c r="I1301" s="27">
        <v>0</v>
      </c>
      <c r="J1301" s="27">
        <v>636.6</v>
      </c>
      <c r="K1301" s="27">
        <f t="shared" si="394"/>
        <v>32828.17</v>
      </c>
      <c r="L1301" s="27">
        <v>0</v>
      </c>
      <c r="M1301" s="27">
        <v>0</v>
      </c>
      <c r="N1301" s="27">
        <v>0</v>
      </c>
      <c r="O1301" s="27">
        <f>[1]Лист1!$D$482</f>
        <v>32828.17</v>
      </c>
      <c r="P1301" s="27">
        <f t="shared" si="393"/>
        <v>51.567970468111838</v>
      </c>
      <c r="Q1301" s="27">
        <v>9673</v>
      </c>
      <c r="R1301" s="28" t="s">
        <v>570</v>
      </c>
      <c r="S1301" s="58"/>
      <c r="T1301" s="30"/>
      <c r="U1301" s="30"/>
    </row>
    <row r="1302" spans="1:21" s="31" customFormat="1" ht="30" customHeight="1" x14ac:dyDescent="0.25">
      <c r="A1302" s="45">
        <f t="shared" si="391"/>
        <v>1183</v>
      </c>
      <c r="B1302" s="59" t="s">
        <v>1127</v>
      </c>
      <c r="C1302" s="25">
        <v>1961</v>
      </c>
      <c r="D1302" s="25" t="s">
        <v>1875</v>
      </c>
      <c r="E1302" s="76" t="s">
        <v>16</v>
      </c>
      <c r="F1302" s="26">
        <v>2</v>
      </c>
      <c r="G1302" s="26">
        <v>2</v>
      </c>
      <c r="H1302" s="27">
        <v>638.07000000000005</v>
      </c>
      <c r="I1302" s="27">
        <v>0</v>
      </c>
      <c r="J1302" s="27">
        <v>636.9</v>
      </c>
      <c r="K1302" s="27">
        <f t="shared" si="394"/>
        <v>4695824.3499999996</v>
      </c>
      <c r="L1302" s="27">
        <v>0</v>
      </c>
      <c r="M1302" s="27">
        <v>0</v>
      </c>
      <c r="N1302" s="27">
        <v>0</v>
      </c>
      <c r="O1302" s="27">
        <f>[1]Лист1!$D$483</f>
        <v>4695824.3499999996</v>
      </c>
      <c r="P1302" s="27">
        <f t="shared" si="393"/>
        <v>7359.4187941761866</v>
      </c>
      <c r="Q1302" s="27">
        <v>9673</v>
      </c>
      <c r="R1302" s="28" t="s">
        <v>570</v>
      </c>
      <c r="S1302" s="58"/>
      <c r="T1302" s="30"/>
      <c r="U1302" s="30"/>
    </row>
    <row r="1303" spans="1:21" s="31" customFormat="1" ht="30" customHeight="1" x14ac:dyDescent="0.25">
      <c r="A1303" s="45">
        <f t="shared" si="391"/>
        <v>1184</v>
      </c>
      <c r="B1303" s="84" t="s">
        <v>1419</v>
      </c>
      <c r="C1303" s="76">
        <v>1964</v>
      </c>
      <c r="D1303" s="25" t="s">
        <v>1875</v>
      </c>
      <c r="E1303" s="212" t="s">
        <v>16</v>
      </c>
      <c r="F1303" s="25">
        <v>2</v>
      </c>
      <c r="G1303" s="25">
        <v>1</v>
      </c>
      <c r="H1303" s="27">
        <v>389</v>
      </c>
      <c r="I1303" s="27">
        <v>0</v>
      </c>
      <c r="J1303" s="27">
        <v>389</v>
      </c>
      <c r="K1303" s="27">
        <f t="shared" si="394"/>
        <v>3084995</v>
      </c>
      <c r="L1303" s="27">
        <v>0</v>
      </c>
      <c r="M1303" s="27">
        <v>0</v>
      </c>
      <c r="N1303" s="27">
        <v>0</v>
      </c>
      <c r="O1303" s="27">
        <f>[1]Лист1!$D$1653</f>
        <v>3084995</v>
      </c>
      <c r="P1303" s="27">
        <f t="shared" si="393"/>
        <v>7930.5784061696659</v>
      </c>
      <c r="Q1303" s="27">
        <v>9673</v>
      </c>
      <c r="R1303" s="28" t="s">
        <v>569</v>
      </c>
      <c r="S1303" s="58"/>
      <c r="T1303" s="30"/>
      <c r="U1303" s="30"/>
    </row>
    <row r="1304" spans="1:21" s="31" customFormat="1" ht="30" customHeight="1" x14ac:dyDescent="0.25">
      <c r="A1304" s="45">
        <f t="shared" si="391"/>
        <v>1185</v>
      </c>
      <c r="B1304" s="59" t="s">
        <v>1420</v>
      </c>
      <c r="C1304" s="76">
        <v>1968</v>
      </c>
      <c r="D1304" s="25" t="s">
        <v>1875</v>
      </c>
      <c r="E1304" s="26" t="s">
        <v>16</v>
      </c>
      <c r="F1304" s="26">
        <v>2</v>
      </c>
      <c r="G1304" s="26">
        <v>2</v>
      </c>
      <c r="H1304" s="27">
        <v>371.3</v>
      </c>
      <c r="I1304" s="27">
        <v>0</v>
      </c>
      <c r="J1304" s="27">
        <v>371.3</v>
      </c>
      <c r="K1304" s="27">
        <f t="shared" si="394"/>
        <v>5271164.5</v>
      </c>
      <c r="L1304" s="27">
        <v>0</v>
      </c>
      <c r="M1304" s="27">
        <v>0</v>
      </c>
      <c r="N1304" s="27">
        <v>0</v>
      </c>
      <c r="O1304" s="27">
        <f>[1]Лист1!$D$1654</f>
        <v>5271164.5</v>
      </c>
      <c r="P1304" s="27">
        <f t="shared" si="393"/>
        <v>14196.510907621869</v>
      </c>
      <c r="Q1304" s="27">
        <v>9673</v>
      </c>
      <c r="R1304" s="28" t="s">
        <v>569</v>
      </c>
      <c r="S1304" s="58"/>
      <c r="T1304" s="30"/>
      <c r="U1304" s="30"/>
    </row>
    <row r="1305" spans="1:21" ht="30" customHeight="1" x14ac:dyDescent="0.25">
      <c r="A1305" s="45">
        <f t="shared" si="391"/>
        <v>1186</v>
      </c>
      <c r="B1305" s="59" t="s">
        <v>1421</v>
      </c>
      <c r="C1305" s="81">
        <v>1961</v>
      </c>
      <c r="D1305" s="25" t="s">
        <v>1875</v>
      </c>
      <c r="E1305" s="25" t="s">
        <v>16</v>
      </c>
      <c r="F1305" s="26">
        <v>2</v>
      </c>
      <c r="G1305" s="26">
        <v>1</v>
      </c>
      <c r="H1305" s="27">
        <v>285.89999999999998</v>
      </c>
      <c r="I1305" s="27">
        <v>0</v>
      </c>
      <c r="J1305" s="27">
        <v>285.89999999999998</v>
      </c>
      <c r="K1305" s="27">
        <f t="shared" si="394"/>
        <v>2594360.5</v>
      </c>
      <c r="L1305" s="27">
        <v>0</v>
      </c>
      <c r="M1305" s="27">
        <v>0</v>
      </c>
      <c r="N1305" s="27">
        <v>0</v>
      </c>
      <c r="O1305" s="27">
        <f>[1]Лист1!$D$1655</f>
        <v>2594360.5</v>
      </c>
      <c r="P1305" s="27">
        <f t="shared" si="393"/>
        <v>9074.3634137810423</v>
      </c>
      <c r="Q1305" s="27">
        <v>9673</v>
      </c>
      <c r="R1305" s="28" t="s">
        <v>569</v>
      </c>
    </row>
    <row r="1306" spans="1:21" s="31" customFormat="1" ht="30" customHeight="1" x14ac:dyDescent="0.25">
      <c r="A1306" s="45">
        <f t="shared" ref="A1306:A1356" si="400">A1305+1</f>
        <v>1187</v>
      </c>
      <c r="B1306" s="59" t="s">
        <v>1128</v>
      </c>
      <c r="C1306" s="81">
        <v>1960</v>
      </c>
      <c r="D1306" s="25" t="s">
        <v>1875</v>
      </c>
      <c r="E1306" s="76" t="s">
        <v>16</v>
      </c>
      <c r="F1306" s="26">
        <v>1</v>
      </c>
      <c r="G1306" s="26">
        <v>1</v>
      </c>
      <c r="H1306" s="27">
        <v>277.60000000000002</v>
      </c>
      <c r="I1306" s="27">
        <v>0</v>
      </c>
      <c r="J1306" s="27">
        <v>277</v>
      </c>
      <c r="K1306" s="27">
        <f t="shared" si="394"/>
        <v>12685.34</v>
      </c>
      <c r="L1306" s="27">
        <v>0</v>
      </c>
      <c r="M1306" s="27">
        <v>0</v>
      </c>
      <c r="N1306" s="27">
        <v>0</v>
      </c>
      <c r="O1306" s="27">
        <f>[1]Лист1!$D$484</f>
        <v>12685.34</v>
      </c>
      <c r="P1306" s="27">
        <f t="shared" si="393"/>
        <v>45.696469740634001</v>
      </c>
      <c r="Q1306" s="27">
        <v>9673</v>
      </c>
      <c r="R1306" s="28" t="s">
        <v>570</v>
      </c>
      <c r="S1306" s="58"/>
      <c r="T1306" s="30"/>
      <c r="U1306" s="30"/>
    </row>
    <row r="1307" spans="1:21" ht="30" customHeight="1" x14ac:dyDescent="0.25">
      <c r="A1307" s="45">
        <f t="shared" si="400"/>
        <v>1188</v>
      </c>
      <c r="B1307" s="59" t="s">
        <v>162</v>
      </c>
      <c r="C1307" s="76">
        <v>1965</v>
      </c>
      <c r="D1307" s="25" t="s">
        <v>1875</v>
      </c>
      <c r="E1307" s="76" t="s">
        <v>16</v>
      </c>
      <c r="F1307" s="26">
        <v>2</v>
      </c>
      <c r="G1307" s="26">
        <v>2</v>
      </c>
      <c r="H1307" s="27">
        <v>630.20000000000005</v>
      </c>
      <c r="I1307" s="27">
        <v>98</v>
      </c>
      <c r="J1307" s="27">
        <v>433.7</v>
      </c>
      <c r="K1307" s="27">
        <f t="shared" si="394"/>
        <v>5947484.8000000007</v>
      </c>
      <c r="L1307" s="27">
        <v>0</v>
      </c>
      <c r="M1307" s="27">
        <v>0</v>
      </c>
      <c r="N1307" s="27">
        <v>0</v>
      </c>
      <c r="O1307" s="27">
        <f>[1]Лист1!$D$1656</f>
        <v>5947484.8000000007</v>
      </c>
      <c r="P1307" s="27">
        <f t="shared" si="393"/>
        <v>9437.4560456997788</v>
      </c>
      <c r="Q1307" s="27">
        <v>9673</v>
      </c>
      <c r="R1307" s="28" t="s">
        <v>569</v>
      </c>
      <c r="S1307" s="73"/>
      <c r="T1307" s="73"/>
      <c r="U1307" s="73"/>
    </row>
    <row r="1308" spans="1:21" s="31" customFormat="1" ht="30" customHeight="1" x14ac:dyDescent="0.25">
      <c r="A1308" s="45">
        <f t="shared" si="400"/>
        <v>1189</v>
      </c>
      <c r="B1308" s="59" t="s">
        <v>1518</v>
      </c>
      <c r="C1308" s="76">
        <v>1969</v>
      </c>
      <c r="D1308" s="25" t="s">
        <v>1875</v>
      </c>
      <c r="E1308" s="25" t="s">
        <v>16</v>
      </c>
      <c r="F1308" s="26">
        <v>2</v>
      </c>
      <c r="G1308" s="26">
        <v>1</v>
      </c>
      <c r="H1308" s="27">
        <v>364.3</v>
      </c>
      <c r="I1308" s="27">
        <v>0</v>
      </c>
      <c r="J1308" s="27">
        <v>364.3</v>
      </c>
      <c r="K1308" s="27">
        <f t="shared" si="394"/>
        <v>4097125.6</v>
      </c>
      <c r="L1308" s="27">
        <v>0</v>
      </c>
      <c r="M1308" s="27">
        <v>0</v>
      </c>
      <c r="N1308" s="27">
        <v>0</v>
      </c>
      <c r="O1308" s="27">
        <f>[1]Лист1!$D$2463</f>
        <v>4097125.6</v>
      </c>
      <c r="P1308" s="27">
        <f t="shared" si="393"/>
        <v>11246.570409003569</v>
      </c>
      <c r="Q1308" s="27">
        <v>9673</v>
      </c>
      <c r="R1308" s="28" t="s">
        <v>568</v>
      </c>
      <c r="S1308" s="58"/>
      <c r="T1308" s="30"/>
      <c r="U1308" s="30"/>
    </row>
    <row r="1309" spans="1:21" s="31" customFormat="1" ht="30" customHeight="1" x14ac:dyDescent="0.25">
      <c r="A1309" s="264">
        <f t="shared" si="400"/>
        <v>1190</v>
      </c>
      <c r="B1309" s="265" t="s">
        <v>163</v>
      </c>
      <c r="C1309" s="263">
        <v>1963</v>
      </c>
      <c r="D1309" s="261" t="s">
        <v>1875</v>
      </c>
      <c r="E1309" s="263" t="s">
        <v>16</v>
      </c>
      <c r="F1309" s="257">
        <v>2</v>
      </c>
      <c r="G1309" s="257">
        <v>2</v>
      </c>
      <c r="H1309" s="262">
        <v>716.1</v>
      </c>
      <c r="I1309" s="262">
        <v>0</v>
      </c>
      <c r="J1309" s="262">
        <v>383.8</v>
      </c>
      <c r="K1309" s="262">
        <f t="shared" si="394"/>
        <v>3487500</v>
      </c>
      <c r="L1309" s="262">
        <v>0</v>
      </c>
      <c r="M1309" s="262">
        <v>0</v>
      </c>
      <c r="N1309" s="262">
        <v>0</v>
      </c>
      <c r="O1309" s="262">
        <f>[1]Лист1!$D$1657</f>
        <v>3487500</v>
      </c>
      <c r="P1309" s="262">
        <f t="shared" si="393"/>
        <v>4870.1298701298701</v>
      </c>
      <c r="Q1309" s="262">
        <v>9673</v>
      </c>
      <c r="R1309" s="260" t="s">
        <v>569</v>
      </c>
      <c r="S1309" s="58"/>
      <c r="T1309" s="30"/>
      <c r="U1309" s="30"/>
    </row>
    <row r="1310" spans="1:21" s="31" customFormat="1" ht="30" customHeight="1" x14ac:dyDescent="0.25">
      <c r="A1310" s="45">
        <f t="shared" si="400"/>
        <v>1191</v>
      </c>
      <c r="B1310" s="59" t="s">
        <v>164</v>
      </c>
      <c r="C1310" s="76">
        <v>1965</v>
      </c>
      <c r="D1310" s="25" t="s">
        <v>1875</v>
      </c>
      <c r="E1310" s="76" t="s">
        <v>16</v>
      </c>
      <c r="F1310" s="26">
        <v>2</v>
      </c>
      <c r="G1310" s="26">
        <v>2</v>
      </c>
      <c r="H1310" s="27">
        <v>717.86</v>
      </c>
      <c r="I1310" s="27">
        <v>0</v>
      </c>
      <c r="J1310" s="27">
        <v>377.76</v>
      </c>
      <c r="K1310" s="27">
        <f t="shared" si="394"/>
        <v>3487500</v>
      </c>
      <c r="L1310" s="27">
        <v>0</v>
      </c>
      <c r="M1310" s="27">
        <v>0</v>
      </c>
      <c r="N1310" s="27">
        <v>0</v>
      </c>
      <c r="O1310" s="27">
        <f>[1]Лист1!$D$1658</f>
        <v>3487500</v>
      </c>
      <c r="P1310" s="27">
        <f t="shared" si="393"/>
        <v>4858.1896191457945</v>
      </c>
      <c r="Q1310" s="27">
        <v>9673</v>
      </c>
      <c r="R1310" s="28" t="s">
        <v>569</v>
      </c>
      <c r="S1310" s="58"/>
      <c r="T1310" s="30"/>
      <c r="U1310" s="30"/>
    </row>
    <row r="1311" spans="1:21" s="31" customFormat="1" ht="30" customHeight="1" x14ac:dyDescent="0.25">
      <c r="A1311" s="45">
        <f t="shared" si="400"/>
        <v>1192</v>
      </c>
      <c r="B1311" s="59" t="s">
        <v>165</v>
      </c>
      <c r="C1311" s="76">
        <v>1965</v>
      </c>
      <c r="D1311" s="25" t="s">
        <v>1875</v>
      </c>
      <c r="E1311" s="76" t="s">
        <v>16</v>
      </c>
      <c r="F1311" s="47">
        <v>2</v>
      </c>
      <c r="G1311" s="47">
        <v>2</v>
      </c>
      <c r="H1311" s="27">
        <v>705.5</v>
      </c>
      <c r="I1311" s="27">
        <v>0</v>
      </c>
      <c r="J1311" s="27">
        <v>377.3</v>
      </c>
      <c r="K1311" s="27">
        <f t="shared" si="394"/>
        <v>7729842</v>
      </c>
      <c r="L1311" s="27">
        <v>0</v>
      </c>
      <c r="M1311" s="27">
        <v>0</v>
      </c>
      <c r="N1311" s="27">
        <v>0</v>
      </c>
      <c r="O1311" s="27">
        <f>[1]Лист1!$D$2464</f>
        <v>7729842</v>
      </c>
      <c r="P1311" s="27">
        <f t="shared" si="393"/>
        <v>10956.544294826364</v>
      </c>
      <c r="Q1311" s="27">
        <v>9673</v>
      </c>
      <c r="R1311" s="28" t="s">
        <v>568</v>
      </c>
      <c r="S1311" s="58"/>
      <c r="T1311" s="30"/>
      <c r="U1311" s="30"/>
    </row>
    <row r="1312" spans="1:21" s="147" customFormat="1" ht="30" customHeight="1" x14ac:dyDescent="0.25">
      <c r="A1312" s="45">
        <f t="shared" si="400"/>
        <v>1193</v>
      </c>
      <c r="B1312" s="59" t="s">
        <v>166</v>
      </c>
      <c r="C1312" s="76">
        <v>1965</v>
      </c>
      <c r="D1312" s="25" t="s">
        <v>1875</v>
      </c>
      <c r="E1312" s="76" t="s">
        <v>16</v>
      </c>
      <c r="F1312" s="26">
        <v>2</v>
      </c>
      <c r="G1312" s="26">
        <v>2</v>
      </c>
      <c r="H1312" s="27">
        <v>770.3</v>
      </c>
      <c r="I1312" s="27">
        <v>0</v>
      </c>
      <c r="J1312" s="27">
        <v>381.1</v>
      </c>
      <c r="K1312" s="27">
        <f t="shared" si="394"/>
        <v>7368115.1999999993</v>
      </c>
      <c r="L1312" s="27">
        <v>0</v>
      </c>
      <c r="M1312" s="27">
        <v>0</v>
      </c>
      <c r="N1312" s="27">
        <v>0</v>
      </c>
      <c r="O1312" s="27">
        <f>[1]Лист1!$D$2465</f>
        <v>7368115.1999999993</v>
      </c>
      <c r="P1312" s="27">
        <f t="shared" si="393"/>
        <v>9565.254056860962</v>
      </c>
      <c r="Q1312" s="27">
        <v>9673</v>
      </c>
      <c r="R1312" s="28" t="s">
        <v>568</v>
      </c>
      <c r="S1312" s="185"/>
      <c r="T1312" s="146"/>
      <c r="U1312" s="146"/>
    </row>
    <row r="1313" spans="1:21" s="31" customFormat="1" ht="30" customHeight="1" x14ac:dyDescent="0.25">
      <c r="A1313" s="45">
        <f t="shared" si="400"/>
        <v>1194</v>
      </c>
      <c r="B1313" s="59" t="s">
        <v>1519</v>
      </c>
      <c r="C1313" s="76">
        <v>1970</v>
      </c>
      <c r="D1313" s="25" t="s">
        <v>1875</v>
      </c>
      <c r="E1313" s="76" t="s">
        <v>16</v>
      </c>
      <c r="F1313" s="26">
        <v>2</v>
      </c>
      <c r="G1313" s="26">
        <v>2</v>
      </c>
      <c r="H1313" s="27">
        <v>1284.3</v>
      </c>
      <c r="I1313" s="27">
        <v>0</v>
      </c>
      <c r="J1313" s="27">
        <v>728.7</v>
      </c>
      <c r="K1313" s="27">
        <f t="shared" si="394"/>
        <v>12014868.5</v>
      </c>
      <c r="L1313" s="27">
        <v>0</v>
      </c>
      <c r="M1313" s="27">
        <v>0</v>
      </c>
      <c r="N1313" s="27">
        <v>0</v>
      </c>
      <c r="O1313" s="27">
        <f>[1]Лист1!$D$2466</f>
        <v>12014868.5</v>
      </c>
      <c r="P1313" s="27">
        <f t="shared" si="393"/>
        <v>9355.1884294946667</v>
      </c>
      <c r="Q1313" s="27">
        <v>9673</v>
      </c>
      <c r="R1313" s="28" t="s">
        <v>568</v>
      </c>
      <c r="S1313" s="58"/>
      <c r="T1313" s="30"/>
      <c r="U1313" s="30"/>
    </row>
    <row r="1314" spans="1:21" ht="30" customHeight="1" x14ac:dyDescent="0.25">
      <c r="A1314" s="45">
        <f t="shared" si="400"/>
        <v>1195</v>
      </c>
      <c r="B1314" s="59" t="s">
        <v>1129</v>
      </c>
      <c r="C1314" s="81">
        <v>1959</v>
      </c>
      <c r="D1314" s="25" t="s">
        <v>1875</v>
      </c>
      <c r="E1314" s="25" t="s">
        <v>16</v>
      </c>
      <c r="F1314" s="26">
        <v>2</v>
      </c>
      <c r="G1314" s="26">
        <v>2</v>
      </c>
      <c r="H1314" s="27">
        <v>859.2</v>
      </c>
      <c r="I1314" s="27">
        <v>0</v>
      </c>
      <c r="J1314" s="27">
        <v>542.55999999999995</v>
      </c>
      <c r="K1314" s="27">
        <f t="shared" si="394"/>
        <v>26933.3</v>
      </c>
      <c r="L1314" s="27">
        <v>0</v>
      </c>
      <c r="M1314" s="27">
        <v>0</v>
      </c>
      <c r="N1314" s="27">
        <v>0</v>
      </c>
      <c r="O1314" s="27">
        <f>[1]Лист1!$D$485</f>
        <v>26933.3</v>
      </c>
      <c r="P1314" s="27">
        <f t="shared" si="393"/>
        <v>31.346950651769085</v>
      </c>
      <c r="Q1314" s="27">
        <v>9673</v>
      </c>
      <c r="R1314" s="28" t="s">
        <v>570</v>
      </c>
    </row>
    <row r="1315" spans="1:21" ht="30" customHeight="1" x14ac:dyDescent="0.25">
      <c r="A1315" s="45">
        <f t="shared" si="400"/>
        <v>1196</v>
      </c>
      <c r="B1315" s="59" t="s">
        <v>1130</v>
      </c>
      <c r="C1315" s="81">
        <v>1960</v>
      </c>
      <c r="D1315" s="25" t="s">
        <v>1875</v>
      </c>
      <c r="E1315" s="76" t="s">
        <v>16</v>
      </c>
      <c r="F1315" s="26">
        <v>2</v>
      </c>
      <c r="G1315" s="26">
        <v>1</v>
      </c>
      <c r="H1315" s="27">
        <v>279.7</v>
      </c>
      <c r="I1315" s="27">
        <v>0</v>
      </c>
      <c r="J1315" s="27">
        <v>274.2</v>
      </c>
      <c r="K1315" s="27">
        <f t="shared" si="394"/>
        <v>14259.68</v>
      </c>
      <c r="L1315" s="27">
        <v>0</v>
      </c>
      <c r="M1315" s="27">
        <v>0</v>
      </c>
      <c r="N1315" s="27">
        <v>0</v>
      </c>
      <c r="O1315" s="27">
        <f>[1]Лист1!$D$486</f>
        <v>14259.68</v>
      </c>
      <c r="P1315" s="27">
        <f t="shared" si="393"/>
        <v>50.982052198784416</v>
      </c>
      <c r="Q1315" s="27">
        <v>9673</v>
      </c>
      <c r="R1315" s="28" t="s">
        <v>570</v>
      </c>
      <c r="S1315" s="73"/>
      <c r="T1315" s="73"/>
      <c r="U1315" s="73"/>
    </row>
    <row r="1316" spans="1:21" s="31" customFormat="1" ht="30" customHeight="1" x14ac:dyDescent="0.25">
      <c r="A1316" s="45">
        <f t="shared" si="400"/>
        <v>1197</v>
      </c>
      <c r="B1316" s="59" t="s">
        <v>1131</v>
      </c>
      <c r="C1316" s="81">
        <v>1960</v>
      </c>
      <c r="D1316" s="25" t="s">
        <v>1875</v>
      </c>
      <c r="E1316" s="76" t="s">
        <v>16</v>
      </c>
      <c r="F1316" s="26">
        <v>2</v>
      </c>
      <c r="G1316" s="26">
        <v>2</v>
      </c>
      <c r="H1316" s="27">
        <v>276.60000000000002</v>
      </c>
      <c r="I1316" s="27">
        <v>0</v>
      </c>
      <c r="J1316" s="27">
        <v>276.60000000000002</v>
      </c>
      <c r="K1316" s="27">
        <f t="shared" si="394"/>
        <v>14259.68</v>
      </c>
      <c r="L1316" s="27">
        <v>0</v>
      </c>
      <c r="M1316" s="27">
        <v>0</v>
      </c>
      <c r="N1316" s="27">
        <v>0</v>
      </c>
      <c r="O1316" s="27">
        <f>[1]Лист1!$D$487</f>
        <v>14259.68</v>
      </c>
      <c r="P1316" s="27">
        <f t="shared" si="393"/>
        <v>51.553434562545192</v>
      </c>
      <c r="Q1316" s="27">
        <v>9673</v>
      </c>
      <c r="R1316" s="28" t="s">
        <v>570</v>
      </c>
      <c r="S1316" s="58"/>
      <c r="T1316" s="30"/>
      <c r="U1316" s="30"/>
    </row>
    <row r="1317" spans="1:21" s="31" customFormat="1" ht="30" customHeight="1" x14ac:dyDescent="0.25">
      <c r="A1317" s="45">
        <f t="shared" si="400"/>
        <v>1198</v>
      </c>
      <c r="B1317" s="59" t="s">
        <v>1132</v>
      </c>
      <c r="C1317" s="81">
        <v>1958</v>
      </c>
      <c r="D1317" s="25" t="s">
        <v>1875</v>
      </c>
      <c r="E1317" s="76" t="s">
        <v>16</v>
      </c>
      <c r="F1317" s="26">
        <v>2</v>
      </c>
      <c r="G1317" s="26">
        <v>1</v>
      </c>
      <c r="H1317" s="27">
        <v>366.9</v>
      </c>
      <c r="I1317" s="27">
        <v>0</v>
      </c>
      <c r="J1317" s="27">
        <v>366.9</v>
      </c>
      <c r="K1317" s="27">
        <f t="shared" si="394"/>
        <v>20133.830000000002</v>
      </c>
      <c r="L1317" s="27">
        <v>0</v>
      </c>
      <c r="M1317" s="27">
        <v>0</v>
      </c>
      <c r="N1317" s="27">
        <v>0</v>
      </c>
      <c r="O1317" s="27">
        <f>[1]Лист1!$D$488</f>
        <v>20133.830000000002</v>
      </c>
      <c r="P1317" s="27">
        <f t="shared" si="393"/>
        <v>54.875524666121564</v>
      </c>
      <c r="Q1317" s="27">
        <v>9673</v>
      </c>
      <c r="R1317" s="28" t="s">
        <v>570</v>
      </c>
      <c r="S1317" s="58"/>
      <c r="T1317" s="30"/>
      <c r="U1317" s="30"/>
    </row>
    <row r="1318" spans="1:21" ht="30" customHeight="1" x14ac:dyDescent="0.25">
      <c r="A1318" s="45">
        <f t="shared" si="400"/>
        <v>1199</v>
      </c>
      <c r="B1318" s="59" t="s">
        <v>1422</v>
      </c>
      <c r="C1318" s="81">
        <v>1961</v>
      </c>
      <c r="D1318" s="25" t="s">
        <v>1875</v>
      </c>
      <c r="E1318" s="25" t="s">
        <v>16</v>
      </c>
      <c r="F1318" s="26">
        <v>2</v>
      </c>
      <c r="G1318" s="26">
        <v>1</v>
      </c>
      <c r="H1318" s="27">
        <v>285.89999999999998</v>
      </c>
      <c r="I1318" s="27">
        <v>87.9</v>
      </c>
      <c r="J1318" s="27">
        <v>197.3</v>
      </c>
      <c r="K1318" s="27">
        <f t="shared" si="394"/>
        <v>2781910.5</v>
      </c>
      <c r="L1318" s="27">
        <v>0</v>
      </c>
      <c r="M1318" s="27">
        <v>0</v>
      </c>
      <c r="N1318" s="27">
        <v>0</v>
      </c>
      <c r="O1318" s="27">
        <f>[1]Лист1!$D$1659</f>
        <v>2781910.5</v>
      </c>
      <c r="P1318" s="27">
        <f t="shared" si="393"/>
        <v>9730.3620146904523</v>
      </c>
      <c r="Q1318" s="27">
        <v>9673</v>
      </c>
      <c r="R1318" s="28" t="s">
        <v>569</v>
      </c>
      <c r="S1318" s="73"/>
      <c r="T1318" s="73"/>
      <c r="U1318" s="73"/>
    </row>
    <row r="1319" spans="1:21" s="31" customFormat="1" ht="30" customHeight="1" x14ac:dyDescent="0.25">
      <c r="A1319" s="45">
        <f t="shared" si="400"/>
        <v>1200</v>
      </c>
      <c r="B1319" s="59" t="s">
        <v>167</v>
      </c>
      <c r="C1319" s="76">
        <v>1962</v>
      </c>
      <c r="D1319" s="25" t="s">
        <v>1875</v>
      </c>
      <c r="E1319" s="25" t="s">
        <v>16</v>
      </c>
      <c r="F1319" s="26">
        <v>2</v>
      </c>
      <c r="G1319" s="26">
        <v>1</v>
      </c>
      <c r="H1319" s="27">
        <v>271.42</v>
      </c>
      <c r="I1319" s="27">
        <v>23</v>
      </c>
      <c r="J1319" s="27">
        <v>188.9</v>
      </c>
      <c r="K1319" s="27">
        <f t="shared" si="394"/>
        <v>2718270.9000000004</v>
      </c>
      <c r="L1319" s="27">
        <v>0</v>
      </c>
      <c r="M1319" s="27">
        <v>0</v>
      </c>
      <c r="N1319" s="27">
        <v>0</v>
      </c>
      <c r="O1319" s="27">
        <f>[1]Лист1!$D$1660</f>
        <v>2718270.9000000004</v>
      </c>
      <c r="P1319" s="27">
        <f t="shared" si="393"/>
        <v>10014.998526269252</v>
      </c>
      <c r="Q1319" s="27">
        <v>9673</v>
      </c>
      <c r="R1319" s="28" t="s">
        <v>569</v>
      </c>
      <c r="S1319" s="58"/>
      <c r="T1319" s="30"/>
      <c r="U1319" s="30"/>
    </row>
    <row r="1320" spans="1:21" s="31" customFormat="1" ht="30" customHeight="1" x14ac:dyDescent="0.25">
      <c r="A1320" s="45">
        <f t="shared" si="400"/>
        <v>1201</v>
      </c>
      <c r="B1320" s="59" t="s">
        <v>168</v>
      </c>
      <c r="C1320" s="76">
        <v>1966</v>
      </c>
      <c r="D1320" s="25" t="s">
        <v>1875</v>
      </c>
      <c r="E1320" s="76" t="s">
        <v>16</v>
      </c>
      <c r="F1320" s="26">
        <v>2</v>
      </c>
      <c r="G1320" s="26">
        <v>3</v>
      </c>
      <c r="H1320" s="27">
        <v>486.65</v>
      </c>
      <c r="I1320" s="27">
        <v>62.5</v>
      </c>
      <c r="J1320" s="27">
        <v>315.89999999999998</v>
      </c>
      <c r="K1320" s="27">
        <f t="shared" si="394"/>
        <v>7382909</v>
      </c>
      <c r="L1320" s="27">
        <v>0</v>
      </c>
      <c r="M1320" s="27">
        <v>0</v>
      </c>
      <c r="N1320" s="27">
        <v>0</v>
      </c>
      <c r="O1320" s="27">
        <f>[1]Лист1!$D$2467</f>
        <v>7382909</v>
      </c>
      <c r="P1320" s="27">
        <f t="shared" si="393"/>
        <v>15170.880509606493</v>
      </c>
      <c r="Q1320" s="27">
        <v>9673</v>
      </c>
      <c r="R1320" s="28" t="s">
        <v>568</v>
      </c>
      <c r="S1320" s="58"/>
      <c r="T1320" s="30"/>
      <c r="U1320" s="30"/>
    </row>
    <row r="1321" spans="1:21" s="31" customFormat="1" ht="30" customHeight="1" x14ac:dyDescent="0.25">
      <c r="A1321" s="45">
        <f t="shared" si="400"/>
        <v>1202</v>
      </c>
      <c r="B1321" s="59" t="s">
        <v>169</v>
      </c>
      <c r="C1321" s="76">
        <v>1965</v>
      </c>
      <c r="D1321" s="25" t="s">
        <v>1875</v>
      </c>
      <c r="E1321" s="76" t="s">
        <v>16</v>
      </c>
      <c r="F1321" s="47">
        <v>2</v>
      </c>
      <c r="G1321" s="47">
        <v>3</v>
      </c>
      <c r="H1321" s="27">
        <v>470.7</v>
      </c>
      <c r="I1321" s="27">
        <v>74.7</v>
      </c>
      <c r="J1321" s="27">
        <v>296.60000000000002</v>
      </c>
      <c r="K1321" s="27">
        <f t="shared" si="394"/>
        <v>7505082</v>
      </c>
      <c r="L1321" s="27">
        <v>0</v>
      </c>
      <c r="M1321" s="27">
        <v>0</v>
      </c>
      <c r="N1321" s="27">
        <v>0</v>
      </c>
      <c r="O1321" s="27">
        <f>[1]Лист1!$D$2468</f>
        <v>7505082</v>
      </c>
      <c r="P1321" s="27">
        <f t="shared" si="393"/>
        <v>15944.51242829828</v>
      </c>
      <c r="Q1321" s="27">
        <v>9673</v>
      </c>
      <c r="R1321" s="28" t="s">
        <v>568</v>
      </c>
      <c r="S1321" s="58"/>
      <c r="T1321" s="30"/>
      <c r="U1321" s="30"/>
    </row>
    <row r="1322" spans="1:21" ht="30" customHeight="1" x14ac:dyDescent="0.25">
      <c r="A1322" s="45">
        <f t="shared" si="400"/>
        <v>1203</v>
      </c>
      <c r="B1322" s="59" t="s">
        <v>1423</v>
      </c>
      <c r="C1322" s="76">
        <v>1962</v>
      </c>
      <c r="D1322" s="25" t="s">
        <v>1875</v>
      </c>
      <c r="E1322" s="25" t="s">
        <v>16</v>
      </c>
      <c r="F1322" s="26">
        <v>2</v>
      </c>
      <c r="G1322" s="26">
        <v>1</v>
      </c>
      <c r="H1322" s="27">
        <v>277.3</v>
      </c>
      <c r="I1322" s="27">
        <v>0</v>
      </c>
      <c r="J1322" s="27">
        <v>239.3</v>
      </c>
      <c r="K1322" s="27">
        <f t="shared" si="394"/>
        <v>2744113.5</v>
      </c>
      <c r="L1322" s="27">
        <v>0</v>
      </c>
      <c r="M1322" s="27">
        <v>0</v>
      </c>
      <c r="N1322" s="27">
        <v>0</v>
      </c>
      <c r="O1322" s="27">
        <f>[1]Лист1!$D$1661</f>
        <v>2744113.5</v>
      </c>
      <c r="P1322" s="27">
        <f t="shared" si="393"/>
        <v>9895.8294266137746</v>
      </c>
      <c r="Q1322" s="27">
        <v>9673</v>
      </c>
      <c r="R1322" s="28" t="s">
        <v>569</v>
      </c>
    </row>
    <row r="1323" spans="1:21" ht="30" customHeight="1" x14ac:dyDescent="0.25">
      <c r="A1323" s="45">
        <f t="shared" si="400"/>
        <v>1204</v>
      </c>
      <c r="B1323" s="59" t="s">
        <v>170</v>
      </c>
      <c r="C1323" s="76">
        <v>1963</v>
      </c>
      <c r="D1323" s="25" t="s">
        <v>1875</v>
      </c>
      <c r="E1323" s="76" t="s">
        <v>16</v>
      </c>
      <c r="F1323" s="26">
        <v>2</v>
      </c>
      <c r="G1323" s="26">
        <v>1</v>
      </c>
      <c r="H1323" s="27">
        <v>315.5</v>
      </c>
      <c r="I1323" s="27">
        <v>0</v>
      </c>
      <c r="J1323" s="27">
        <v>291.2</v>
      </c>
      <c r="K1323" s="27">
        <f t="shared" si="394"/>
        <v>1256472</v>
      </c>
      <c r="L1323" s="27">
        <v>0</v>
      </c>
      <c r="M1323" s="27">
        <v>0</v>
      </c>
      <c r="N1323" s="27">
        <v>0</v>
      </c>
      <c r="O1323" s="27">
        <f>[1]Лист1!$D$1662</f>
        <v>1256472</v>
      </c>
      <c r="P1323" s="27">
        <f t="shared" si="393"/>
        <v>3982.4786053882726</v>
      </c>
      <c r="Q1323" s="27">
        <v>9673</v>
      </c>
      <c r="R1323" s="28" t="s">
        <v>569</v>
      </c>
      <c r="S1323" s="73"/>
      <c r="T1323" s="73"/>
      <c r="U1323" s="73"/>
    </row>
    <row r="1324" spans="1:21" ht="30" customHeight="1" x14ac:dyDescent="0.25">
      <c r="A1324" s="45">
        <f t="shared" si="400"/>
        <v>1205</v>
      </c>
      <c r="B1324" s="59" t="s">
        <v>1520</v>
      </c>
      <c r="C1324" s="76">
        <v>1973</v>
      </c>
      <c r="D1324" s="25" t="s">
        <v>1875</v>
      </c>
      <c r="E1324" s="76" t="s">
        <v>16</v>
      </c>
      <c r="F1324" s="26">
        <v>2</v>
      </c>
      <c r="G1324" s="26">
        <v>1</v>
      </c>
      <c r="H1324" s="27">
        <v>467.2</v>
      </c>
      <c r="I1324" s="27">
        <v>0</v>
      </c>
      <c r="J1324" s="27">
        <v>450</v>
      </c>
      <c r="K1324" s="27">
        <f t="shared" si="394"/>
        <v>5718654</v>
      </c>
      <c r="L1324" s="27">
        <v>0</v>
      </c>
      <c r="M1324" s="27">
        <v>0</v>
      </c>
      <c r="N1324" s="27">
        <v>0</v>
      </c>
      <c r="O1324" s="27">
        <f>[1]Лист1!$D$2469</f>
        <v>5718654</v>
      </c>
      <c r="P1324" s="27">
        <f t="shared" si="393"/>
        <v>12240.269691780823</v>
      </c>
      <c r="Q1324" s="27">
        <v>9673</v>
      </c>
      <c r="R1324" s="28" t="s">
        <v>568</v>
      </c>
    </row>
    <row r="1325" spans="1:21" ht="30" customHeight="1" x14ac:dyDescent="0.25">
      <c r="A1325" s="45">
        <f t="shared" si="400"/>
        <v>1206</v>
      </c>
      <c r="B1325" s="59" t="s">
        <v>1521</v>
      </c>
      <c r="C1325" s="76">
        <v>1969</v>
      </c>
      <c r="D1325" s="25" t="s">
        <v>1875</v>
      </c>
      <c r="E1325" s="25" t="s">
        <v>16</v>
      </c>
      <c r="F1325" s="26">
        <v>2</v>
      </c>
      <c r="G1325" s="26">
        <v>2</v>
      </c>
      <c r="H1325" s="27">
        <v>519.79999999999995</v>
      </c>
      <c r="I1325" s="27">
        <v>0</v>
      </c>
      <c r="J1325" s="27">
        <v>518</v>
      </c>
      <c r="K1325" s="27">
        <f t="shared" si="394"/>
        <v>5949831</v>
      </c>
      <c r="L1325" s="27">
        <v>0</v>
      </c>
      <c r="M1325" s="27">
        <v>0</v>
      </c>
      <c r="N1325" s="27">
        <v>0</v>
      </c>
      <c r="O1325" s="27">
        <f>[1]Лист1!$D$2470</f>
        <v>5949831</v>
      </c>
      <c r="P1325" s="27">
        <f t="shared" si="393"/>
        <v>11446.385148133899</v>
      </c>
      <c r="Q1325" s="27">
        <v>9673</v>
      </c>
      <c r="R1325" s="28" t="s">
        <v>568</v>
      </c>
      <c r="S1325" s="73"/>
      <c r="T1325" s="73"/>
      <c r="U1325" s="73"/>
    </row>
    <row r="1326" spans="1:21" s="31" customFormat="1" ht="30" customHeight="1" x14ac:dyDescent="0.25">
      <c r="A1326" s="45">
        <f t="shared" si="400"/>
        <v>1207</v>
      </c>
      <c r="B1326" s="59" t="s">
        <v>1522</v>
      </c>
      <c r="C1326" s="76">
        <v>1971</v>
      </c>
      <c r="D1326" s="25" t="s">
        <v>1875</v>
      </c>
      <c r="E1326" s="76" t="s">
        <v>16</v>
      </c>
      <c r="F1326" s="26">
        <v>2</v>
      </c>
      <c r="G1326" s="26">
        <v>3</v>
      </c>
      <c r="H1326" s="27">
        <v>1605.1</v>
      </c>
      <c r="I1326" s="27">
        <v>0</v>
      </c>
      <c r="J1326" s="27">
        <v>884.7</v>
      </c>
      <c r="K1326" s="27">
        <f t="shared" si="394"/>
        <v>16337544.5</v>
      </c>
      <c r="L1326" s="27">
        <v>0</v>
      </c>
      <c r="M1326" s="27">
        <v>0</v>
      </c>
      <c r="N1326" s="27">
        <v>0</v>
      </c>
      <c r="O1326" s="27">
        <f>[1]Лист1!$D$2471</f>
        <v>16337544.5</v>
      </c>
      <c r="P1326" s="27">
        <f t="shared" si="393"/>
        <v>10178.521275932964</v>
      </c>
      <c r="Q1326" s="27">
        <v>9673</v>
      </c>
      <c r="R1326" s="28" t="s">
        <v>568</v>
      </c>
      <c r="S1326" s="58"/>
      <c r="T1326" s="30"/>
      <c r="U1326" s="30"/>
    </row>
    <row r="1327" spans="1:21" s="31" customFormat="1" ht="30" customHeight="1" x14ac:dyDescent="0.25">
      <c r="A1327" s="45">
        <f t="shared" si="400"/>
        <v>1208</v>
      </c>
      <c r="B1327" s="59" t="s">
        <v>1523</v>
      </c>
      <c r="C1327" s="76">
        <v>1973</v>
      </c>
      <c r="D1327" s="25" t="s">
        <v>1875</v>
      </c>
      <c r="E1327" s="76" t="s">
        <v>16</v>
      </c>
      <c r="F1327" s="26">
        <v>2</v>
      </c>
      <c r="G1327" s="26">
        <v>3</v>
      </c>
      <c r="H1327" s="27">
        <v>914.5</v>
      </c>
      <c r="I1327" s="27">
        <v>0</v>
      </c>
      <c r="J1327" s="27">
        <v>916.8</v>
      </c>
      <c r="K1327" s="27">
        <f t="shared" si="394"/>
        <v>9807107.5</v>
      </c>
      <c r="L1327" s="27">
        <v>0</v>
      </c>
      <c r="M1327" s="27">
        <v>0</v>
      </c>
      <c r="N1327" s="27">
        <v>0</v>
      </c>
      <c r="O1327" s="27">
        <f>[1]Лист1!$D$2472</f>
        <v>9807107.5</v>
      </c>
      <c r="P1327" s="27">
        <f t="shared" si="393"/>
        <v>10724.010388190269</v>
      </c>
      <c r="Q1327" s="27">
        <v>9673</v>
      </c>
      <c r="R1327" s="28" t="s">
        <v>568</v>
      </c>
      <c r="S1327" s="58"/>
      <c r="T1327" s="30"/>
      <c r="U1327" s="30"/>
    </row>
    <row r="1328" spans="1:21" s="31" customFormat="1" ht="30" customHeight="1" x14ac:dyDescent="0.25">
      <c r="A1328" s="45">
        <f t="shared" si="400"/>
        <v>1209</v>
      </c>
      <c r="B1328" s="59" t="s">
        <v>1133</v>
      </c>
      <c r="C1328" s="25">
        <v>1959</v>
      </c>
      <c r="D1328" s="25" t="s">
        <v>1875</v>
      </c>
      <c r="E1328" s="25" t="s">
        <v>16</v>
      </c>
      <c r="F1328" s="26">
        <v>3</v>
      </c>
      <c r="G1328" s="26">
        <v>2</v>
      </c>
      <c r="H1328" s="27">
        <v>1489.2</v>
      </c>
      <c r="I1328" s="27">
        <v>479.55</v>
      </c>
      <c r="J1328" s="27">
        <v>1009.65</v>
      </c>
      <c r="K1328" s="27">
        <f t="shared" si="394"/>
        <v>41295.360000000001</v>
      </c>
      <c r="L1328" s="27">
        <v>0</v>
      </c>
      <c r="M1328" s="27">
        <v>0</v>
      </c>
      <c r="N1328" s="27">
        <v>0</v>
      </c>
      <c r="O1328" s="27">
        <f>[1]Лист1!$D$489</f>
        <v>41295.360000000001</v>
      </c>
      <c r="P1328" s="27">
        <f t="shared" si="393"/>
        <v>27.729895245769541</v>
      </c>
      <c r="Q1328" s="27">
        <v>9673</v>
      </c>
      <c r="R1328" s="28" t="s">
        <v>570</v>
      </c>
      <c r="S1328" s="58"/>
      <c r="T1328" s="30"/>
      <c r="U1328" s="30"/>
    </row>
    <row r="1329" spans="1:21" s="31" customFormat="1" ht="30" customHeight="1" x14ac:dyDescent="0.25">
      <c r="A1329" s="45">
        <f t="shared" si="400"/>
        <v>1210</v>
      </c>
      <c r="B1329" s="84" t="s">
        <v>2062</v>
      </c>
      <c r="C1329" s="76">
        <v>1998</v>
      </c>
      <c r="D1329" s="25" t="s">
        <v>1875</v>
      </c>
      <c r="E1329" s="76" t="s">
        <v>16</v>
      </c>
      <c r="F1329" s="26">
        <v>9</v>
      </c>
      <c r="G1329" s="26">
        <v>1</v>
      </c>
      <c r="H1329" s="27">
        <v>11972.79</v>
      </c>
      <c r="I1329" s="27">
        <v>138.5</v>
      </c>
      <c r="J1329" s="27">
        <v>4720.1499999999996</v>
      </c>
      <c r="K1329" s="27">
        <f t="shared" si="394"/>
        <v>3766915.63</v>
      </c>
      <c r="L1329" s="27">
        <v>0</v>
      </c>
      <c r="M1329" s="27">
        <v>0</v>
      </c>
      <c r="N1329" s="27">
        <v>0</v>
      </c>
      <c r="O1329" s="27">
        <f>[1]Лист1!$D$1663</f>
        <v>3766915.63</v>
      </c>
      <c r="P1329" s="27">
        <f t="shared" si="393"/>
        <v>314.6230435846615</v>
      </c>
      <c r="Q1329" s="27">
        <v>9673</v>
      </c>
      <c r="R1329" s="28" t="s">
        <v>569</v>
      </c>
      <c r="S1329" s="58"/>
      <c r="T1329" s="30"/>
      <c r="U1329" s="30"/>
    </row>
    <row r="1330" spans="1:21" s="31" customFormat="1" ht="30" customHeight="1" x14ac:dyDescent="0.25">
      <c r="A1330" s="45">
        <f t="shared" si="400"/>
        <v>1211</v>
      </c>
      <c r="B1330" s="84" t="s">
        <v>2063</v>
      </c>
      <c r="C1330" s="76">
        <v>1989</v>
      </c>
      <c r="D1330" s="25" t="s">
        <v>1875</v>
      </c>
      <c r="E1330" s="76" t="s">
        <v>16</v>
      </c>
      <c r="F1330" s="26">
        <v>9</v>
      </c>
      <c r="G1330" s="26">
        <v>4</v>
      </c>
      <c r="H1330" s="27">
        <v>13922.92</v>
      </c>
      <c r="I1330" s="27">
        <v>5.6</v>
      </c>
      <c r="J1330" s="27">
        <v>8992.2000000000007</v>
      </c>
      <c r="K1330" s="27">
        <f t="shared" ref="K1330:K1339" si="401">SUM(L1330:O1330)</f>
        <v>14307169.529999999</v>
      </c>
      <c r="L1330" s="27">
        <v>0</v>
      </c>
      <c r="M1330" s="27">
        <v>0</v>
      </c>
      <c r="N1330" s="27">
        <v>0</v>
      </c>
      <c r="O1330" s="27">
        <f>[1]Лист1!$D$1664</f>
        <v>14307169.529999999</v>
      </c>
      <c r="P1330" s="27">
        <f t="shared" si="393"/>
        <v>1027.5983435945907</v>
      </c>
      <c r="Q1330" s="27">
        <v>9673</v>
      </c>
      <c r="R1330" s="28" t="s">
        <v>569</v>
      </c>
      <c r="S1330" s="58"/>
      <c r="T1330" s="30"/>
      <c r="U1330" s="30"/>
    </row>
    <row r="1331" spans="1:21" s="31" customFormat="1" ht="30" customHeight="1" x14ac:dyDescent="0.25">
      <c r="A1331" s="45">
        <f t="shared" si="400"/>
        <v>1212</v>
      </c>
      <c r="B1331" s="84" t="s">
        <v>1424</v>
      </c>
      <c r="C1331" s="76">
        <v>1968</v>
      </c>
      <c r="D1331" s="25" t="s">
        <v>1875</v>
      </c>
      <c r="E1331" s="76" t="s">
        <v>16</v>
      </c>
      <c r="F1331" s="26">
        <v>5</v>
      </c>
      <c r="G1331" s="26">
        <v>4</v>
      </c>
      <c r="H1331" s="27">
        <v>5707.32</v>
      </c>
      <c r="I1331" s="27">
        <v>130.1</v>
      </c>
      <c r="J1331" s="27">
        <v>3150.4</v>
      </c>
      <c r="K1331" s="27">
        <f t="shared" si="401"/>
        <v>31851771.399999999</v>
      </c>
      <c r="L1331" s="27">
        <v>0</v>
      </c>
      <c r="M1331" s="27">
        <v>0</v>
      </c>
      <c r="N1331" s="27">
        <v>0</v>
      </c>
      <c r="O1331" s="27">
        <f>[1]Лист1!$D$1665</f>
        <v>31851771.399999999</v>
      </c>
      <c r="P1331" s="27">
        <f t="shared" si="393"/>
        <v>5580.8630670787688</v>
      </c>
      <c r="Q1331" s="27">
        <v>9673</v>
      </c>
      <c r="R1331" s="28" t="s">
        <v>569</v>
      </c>
      <c r="S1331" s="58"/>
      <c r="T1331" s="30"/>
      <c r="U1331" s="30"/>
    </row>
    <row r="1332" spans="1:21" s="31" customFormat="1" ht="30" customHeight="1" x14ac:dyDescent="0.25">
      <c r="A1332" s="45">
        <f t="shared" si="400"/>
        <v>1213</v>
      </c>
      <c r="B1332" s="84" t="s">
        <v>171</v>
      </c>
      <c r="C1332" s="76">
        <v>1962</v>
      </c>
      <c r="D1332" s="25" t="s">
        <v>1875</v>
      </c>
      <c r="E1332" s="25" t="s">
        <v>16</v>
      </c>
      <c r="F1332" s="26">
        <v>5</v>
      </c>
      <c r="G1332" s="26">
        <v>4</v>
      </c>
      <c r="H1332" s="27">
        <v>4869.92</v>
      </c>
      <c r="I1332" s="27">
        <v>557.20000000000005</v>
      </c>
      <c r="J1332" s="27">
        <v>2504.2199999999998</v>
      </c>
      <c r="K1332" s="27">
        <f t="shared" si="401"/>
        <v>24016468.400000002</v>
      </c>
      <c r="L1332" s="27">
        <v>0</v>
      </c>
      <c r="M1332" s="27">
        <v>0</v>
      </c>
      <c r="N1332" s="27">
        <v>0</v>
      </c>
      <c r="O1332" s="27">
        <f>[1]Лист1!$D$1666</f>
        <v>24016468.400000002</v>
      </c>
      <c r="P1332" s="27">
        <f t="shared" si="393"/>
        <v>4931.594030292079</v>
      </c>
      <c r="Q1332" s="27">
        <v>9673</v>
      </c>
      <c r="R1332" s="28" t="s">
        <v>569</v>
      </c>
      <c r="S1332" s="58"/>
      <c r="T1332" s="30"/>
      <c r="U1332" s="30"/>
    </row>
    <row r="1333" spans="1:21" s="31" customFormat="1" ht="30" customHeight="1" x14ac:dyDescent="0.25">
      <c r="A1333" s="45">
        <f t="shared" si="400"/>
        <v>1214</v>
      </c>
      <c r="B1333" s="59" t="s">
        <v>172</v>
      </c>
      <c r="C1333" s="76">
        <v>1967</v>
      </c>
      <c r="D1333" s="25" t="s">
        <v>1875</v>
      </c>
      <c r="E1333" s="76" t="s">
        <v>16</v>
      </c>
      <c r="F1333" s="26">
        <v>4</v>
      </c>
      <c r="G1333" s="26">
        <v>2</v>
      </c>
      <c r="H1333" s="27">
        <v>1810.18</v>
      </c>
      <c r="I1333" s="27">
        <v>0</v>
      </c>
      <c r="J1333" s="27">
        <v>1270.18</v>
      </c>
      <c r="K1333" s="27">
        <f t="shared" si="401"/>
        <v>15308215.66</v>
      </c>
      <c r="L1333" s="27">
        <v>0</v>
      </c>
      <c r="M1333" s="27">
        <v>0</v>
      </c>
      <c r="N1333" s="27">
        <v>0</v>
      </c>
      <c r="O1333" s="27">
        <f>[1]Лист1!$D$490</f>
        <v>15308215.66</v>
      </c>
      <c r="P1333" s="27">
        <f t="shared" si="393"/>
        <v>8456.7367112662832</v>
      </c>
      <c r="Q1333" s="27">
        <v>9673</v>
      </c>
      <c r="R1333" s="49" t="s">
        <v>570</v>
      </c>
      <c r="S1333" s="58"/>
      <c r="T1333" s="30"/>
      <c r="U1333" s="30"/>
    </row>
    <row r="1334" spans="1:21" s="53" customFormat="1" ht="30" customHeight="1" x14ac:dyDescent="0.25">
      <c r="A1334" s="45">
        <f t="shared" si="400"/>
        <v>1215</v>
      </c>
      <c r="B1334" s="59" t="s">
        <v>2197</v>
      </c>
      <c r="C1334" s="26">
        <v>1997</v>
      </c>
      <c r="D1334" s="25" t="s">
        <v>1875</v>
      </c>
      <c r="E1334" s="26" t="s">
        <v>16</v>
      </c>
      <c r="F1334" s="26">
        <v>10</v>
      </c>
      <c r="G1334" s="26">
        <v>7</v>
      </c>
      <c r="H1334" s="27">
        <v>20384.099999999999</v>
      </c>
      <c r="I1334" s="27">
        <v>1654.1</v>
      </c>
      <c r="J1334" s="27">
        <v>17000</v>
      </c>
      <c r="K1334" s="27">
        <f t="shared" si="401"/>
        <v>24945000</v>
      </c>
      <c r="L1334" s="27">
        <v>0</v>
      </c>
      <c r="M1334" s="27">
        <v>0</v>
      </c>
      <c r="N1334" s="27">
        <v>0</v>
      </c>
      <c r="O1334" s="27">
        <f>[1]Лист1!$D$491</f>
        <v>24945000</v>
      </c>
      <c r="P1334" s="27">
        <f t="shared" si="393"/>
        <v>1223.7479211738562</v>
      </c>
      <c r="Q1334" s="27">
        <v>9673</v>
      </c>
      <c r="R1334" s="49" t="s">
        <v>570</v>
      </c>
      <c r="S1334" s="52"/>
      <c r="T1334" s="52"/>
      <c r="U1334" s="52"/>
    </row>
    <row r="1335" spans="1:21" s="53" customFormat="1" ht="30" customHeight="1" x14ac:dyDescent="0.25">
      <c r="A1335" s="45">
        <f t="shared" si="400"/>
        <v>1216</v>
      </c>
      <c r="B1335" s="59" t="s">
        <v>2601</v>
      </c>
      <c r="C1335" s="25">
        <v>1959</v>
      </c>
      <c r="D1335" s="25" t="s">
        <v>1875</v>
      </c>
      <c r="E1335" s="25" t="s">
        <v>16</v>
      </c>
      <c r="F1335" s="77">
        <v>3</v>
      </c>
      <c r="G1335" s="77">
        <v>2</v>
      </c>
      <c r="H1335" s="35">
        <v>1254.4000000000001</v>
      </c>
      <c r="I1335" s="35">
        <v>394.8</v>
      </c>
      <c r="J1335" s="35">
        <v>1051</v>
      </c>
      <c r="K1335" s="27">
        <f t="shared" ref="K1335" si="402">SUM(L1335:O1335)</f>
        <v>5563088.0000000009</v>
      </c>
      <c r="L1335" s="27">
        <v>0</v>
      </c>
      <c r="M1335" s="27">
        <v>0</v>
      </c>
      <c r="N1335" s="27">
        <v>0</v>
      </c>
      <c r="O1335" s="27">
        <f>[1]Лист1!$D$2473</f>
        <v>5563088.0000000009</v>
      </c>
      <c r="P1335" s="27">
        <f t="shared" si="393"/>
        <v>4434.8596938775518</v>
      </c>
      <c r="Q1335" s="27">
        <v>9673</v>
      </c>
      <c r="R1335" s="49" t="s">
        <v>568</v>
      </c>
      <c r="S1335" s="52"/>
      <c r="T1335" s="52"/>
      <c r="U1335" s="52"/>
    </row>
    <row r="1336" spans="1:21" s="53" customFormat="1" ht="30" customHeight="1" x14ac:dyDescent="0.25">
      <c r="A1336" s="45">
        <f t="shared" si="400"/>
        <v>1217</v>
      </c>
      <c r="B1336" s="59" t="s">
        <v>2198</v>
      </c>
      <c r="C1336" s="26" t="s">
        <v>2372</v>
      </c>
      <c r="D1336" s="25" t="s">
        <v>1875</v>
      </c>
      <c r="E1336" s="26" t="s">
        <v>16</v>
      </c>
      <c r="F1336" s="26">
        <v>10</v>
      </c>
      <c r="G1336" s="26">
        <v>4</v>
      </c>
      <c r="H1336" s="27">
        <v>11282.11</v>
      </c>
      <c r="I1336" s="27">
        <v>0</v>
      </c>
      <c r="J1336" s="27">
        <v>9752.6299999999992</v>
      </c>
      <c r="K1336" s="27">
        <f t="shared" si="401"/>
        <v>14340000</v>
      </c>
      <c r="L1336" s="27">
        <v>0</v>
      </c>
      <c r="M1336" s="27">
        <v>0</v>
      </c>
      <c r="N1336" s="27">
        <v>0</v>
      </c>
      <c r="O1336" s="27">
        <f>[1]Лист1!$D$492</f>
        <v>14340000</v>
      </c>
      <c r="P1336" s="27">
        <f t="shared" si="393"/>
        <v>1271.0388393660405</v>
      </c>
      <c r="Q1336" s="27">
        <v>9673</v>
      </c>
      <c r="R1336" s="49" t="s">
        <v>570</v>
      </c>
      <c r="S1336" s="52"/>
      <c r="T1336" s="52"/>
      <c r="U1336" s="52"/>
    </row>
    <row r="1337" spans="1:21" s="53" customFormat="1" ht="30" customHeight="1" x14ac:dyDescent="0.25">
      <c r="A1337" s="45">
        <f t="shared" si="400"/>
        <v>1218</v>
      </c>
      <c r="B1337" s="59" t="s">
        <v>2199</v>
      </c>
      <c r="C1337" s="26">
        <v>2000</v>
      </c>
      <c r="D1337" s="25" t="s">
        <v>1875</v>
      </c>
      <c r="E1337" s="26" t="s">
        <v>16</v>
      </c>
      <c r="F1337" s="26">
        <v>10</v>
      </c>
      <c r="G1337" s="26">
        <v>4</v>
      </c>
      <c r="H1337" s="27">
        <v>10863.8</v>
      </c>
      <c r="I1337" s="27">
        <v>276.7</v>
      </c>
      <c r="J1337" s="27">
        <v>9552.7000000000007</v>
      </c>
      <c r="K1337" s="27">
        <f t="shared" si="401"/>
        <v>14340000</v>
      </c>
      <c r="L1337" s="27">
        <v>0</v>
      </c>
      <c r="M1337" s="27">
        <v>0</v>
      </c>
      <c r="N1337" s="27">
        <v>0</v>
      </c>
      <c r="O1337" s="27">
        <f>[1]Лист1!$D$493</f>
        <v>14340000</v>
      </c>
      <c r="P1337" s="27">
        <f t="shared" si="393"/>
        <v>1319.9801174542979</v>
      </c>
      <c r="Q1337" s="27">
        <v>9673</v>
      </c>
      <c r="R1337" s="49" t="s">
        <v>570</v>
      </c>
      <c r="S1337" s="52"/>
      <c r="T1337" s="52"/>
      <c r="U1337" s="52"/>
    </row>
    <row r="1338" spans="1:21" s="53" customFormat="1" ht="30" customHeight="1" x14ac:dyDescent="0.25">
      <c r="A1338" s="45">
        <f t="shared" si="400"/>
        <v>1219</v>
      </c>
      <c r="B1338" s="59" t="s">
        <v>2200</v>
      </c>
      <c r="C1338" s="26" t="s">
        <v>2373</v>
      </c>
      <c r="D1338" s="25" t="s">
        <v>1875</v>
      </c>
      <c r="E1338" s="26" t="s">
        <v>16</v>
      </c>
      <c r="F1338" s="26">
        <v>9</v>
      </c>
      <c r="G1338" s="26">
        <v>9</v>
      </c>
      <c r="H1338" s="27">
        <v>26790.400000000001</v>
      </c>
      <c r="I1338" s="27">
        <v>1654.1</v>
      </c>
      <c r="J1338" s="27">
        <v>17000</v>
      </c>
      <c r="K1338" s="27">
        <f t="shared" si="401"/>
        <v>32015000</v>
      </c>
      <c r="L1338" s="27">
        <v>0</v>
      </c>
      <c r="M1338" s="27">
        <v>0</v>
      </c>
      <c r="N1338" s="27">
        <v>0</v>
      </c>
      <c r="O1338" s="27">
        <f>[1]Лист1!$D$494</f>
        <v>32015000</v>
      </c>
      <c r="P1338" s="27">
        <f t="shared" si="393"/>
        <v>1195.0176182513139</v>
      </c>
      <c r="Q1338" s="27">
        <v>9673</v>
      </c>
      <c r="R1338" s="49" t="s">
        <v>570</v>
      </c>
      <c r="S1338" s="52"/>
      <c r="T1338" s="52"/>
      <c r="U1338" s="52"/>
    </row>
    <row r="1339" spans="1:21" s="53" customFormat="1" ht="30" customHeight="1" x14ac:dyDescent="0.25">
      <c r="A1339" s="45">
        <f t="shared" si="400"/>
        <v>1220</v>
      </c>
      <c r="B1339" s="59" t="s">
        <v>2201</v>
      </c>
      <c r="C1339" s="26" t="s">
        <v>2374</v>
      </c>
      <c r="D1339" s="25" t="s">
        <v>1875</v>
      </c>
      <c r="E1339" s="26" t="s">
        <v>16</v>
      </c>
      <c r="F1339" s="26">
        <v>9</v>
      </c>
      <c r="G1339" s="26">
        <v>3</v>
      </c>
      <c r="H1339" s="27">
        <v>13018.5</v>
      </c>
      <c r="I1339" s="27">
        <v>112</v>
      </c>
      <c r="J1339" s="27">
        <v>9865.2000000000007</v>
      </c>
      <c r="K1339" s="27">
        <f t="shared" si="401"/>
        <v>17875000</v>
      </c>
      <c r="L1339" s="27">
        <v>0</v>
      </c>
      <c r="M1339" s="27">
        <v>0</v>
      </c>
      <c r="N1339" s="27">
        <v>0</v>
      </c>
      <c r="O1339" s="27">
        <f>[1]Лист1!$D$495</f>
        <v>17875000</v>
      </c>
      <c r="P1339" s="27">
        <f t="shared" si="393"/>
        <v>1373.0460498521336</v>
      </c>
      <c r="Q1339" s="27">
        <v>9673</v>
      </c>
      <c r="R1339" s="49" t="s">
        <v>570</v>
      </c>
      <c r="S1339" s="52"/>
      <c r="T1339" s="52"/>
      <c r="U1339" s="52"/>
    </row>
    <row r="1340" spans="1:21" s="31" customFormat="1" ht="30" customHeight="1" x14ac:dyDescent="0.25">
      <c r="A1340" s="45">
        <f t="shared" si="400"/>
        <v>1221</v>
      </c>
      <c r="B1340" s="84" t="s">
        <v>2056</v>
      </c>
      <c r="C1340" s="76">
        <v>2000</v>
      </c>
      <c r="D1340" s="25" t="s">
        <v>1875</v>
      </c>
      <c r="E1340" s="76" t="s">
        <v>16</v>
      </c>
      <c r="F1340" s="26">
        <v>10</v>
      </c>
      <c r="G1340" s="26">
        <v>2</v>
      </c>
      <c r="H1340" s="27">
        <v>7023.3</v>
      </c>
      <c r="I1340" s="27">
        <v>193.2</v>
      </c>
      <c r="J1340" s="27">
        <v>4883.21</v>
      </c>
      <c r="K1340" s="27">
        <f t="shared" si="394"/>
        <v>7285200.1299999999</v>
      </c>
      <c r="L1340" s="27">
        <v>0</v>
      </c>
      <c r="M1340" s="27">
        <v>0</v>
      </c>
      <c r="N1340" s="27">
        <v>0</v>
      </c>
      <c r="O1340" s="27">
        <f>[1]Лист1!$D$1667</f>
        <v>7285200.1299999999</v>
      </c>
      <c r="P1340" s="27">
        <f t="shared" si="393"/>
        <v>1037.2901812538264</v>
      </c>
      <c r="Q1340" s="27">
        <v>9673</v>
      </c>
      <c r="R1340" s="28" t="s">
        <v>569</v>
      </c>
      <c r="S1340" s="58"/>
      <c r="T1340" s="30"/>
      <c r="U1340" s="30"/>
    </row>
    <row r="1341" spans="1:21" s="53" customFormat="1" ht="30" customHeight="1" x14ac:dyDescent="0.25">
      <c r="A1341" s="45">
        <f t="shared" si="400"/>
        <v>1222</v>
      </c>
      <c r="B1341" s="59" t="s">
        <v>2202</v>
      </c>
      <c r="C1341" s="26">
        <v>1994</v>
      </c>
      <c r="D1341" s="25" t="s">
        <v>1875</v>
      </c>
      <c r="E1341" s="26" t="s">
        <v>16</v>
      </c>
      <c r="F1341" s="26">
        <v>9</v>
      </c>
      <c r="G1341" s="26">
        <v>1</v>
      </c>
      <c r="H1341" s="27">
        <v>6339.41</v>
      </c>
      <c r="I1341" s="27">
        <v>0</v>
      </c>
      <c r="J1341" s="27">
        <v>4357.8</v>
      </c>
      <c r="K1341" s="27">
        <f t="shared" ref="K1341:K1353" si="403">SUM(L1341:O1341)</f>
        <v>7270000</v>
      </c>
      <c r="L1341" s="27">
        <v>0</v>
      </c>
      <c r="M1341" s="27">
        <v>0</v>
      </c>
      <c r="N1341" s="27">
        <v>0</v>
      </c>
      <c r="O1341" s="27">
        <f>[1]Лист1!$D$496</f>
        <v>7270000</v>
      </c>
      <c r="P1341" s="27">
        <f t="shared" si="393"/>
        <v>1146.7944177770487</v>
      </c>
      <c r="Q1341" s="27">
        <v>9673</v>
      </c>
      <c r="R1341" s="49" t="s">
        <v>570</v>
      </c>
      <c r="S1341" s="52"/>
      <c r="T1341" s="52"/>
      <c r="U1341" s="52"/>
    </row>
    <row r="1342" spans="1:21" s="31" customFormat="1" ht="30" customHeight="1" x14ac:dyDescent="0.25">
      <c r="A1342" s="45">
        <f t="shared" si="400"/>
        <v>1223</v>
      </c>
      <c r="B1342" s="84" t="s">
        <v>2057</v>
      </c>
      <c r="C1342" s="76">
        <v>1995</v>
      </c>
      <c r="D1342" s="25" t="s">
        <v>1875</v>
      </c>
      <c r="E1342" s="76" t="s">
        <v>16</v>
      </c>
      <c r="F1342" s="26">
        <v>10</v>
      </c>
      <c r="G1342" s="26">
        <v>3</v>
      </c>
      <c r="H1342" s="27">
        <v>11205.02</v>
      </c>
      <c r="I1342" s="27">
        <v>0</v>
      </c>
      <c r="J1342" s="27">
        <v>7833.38</v>
      </c>
      <c r="K1342" s="27">
        <f t="shared" si="403"/>
        <v>10802684.439999999</v>
      </c>
      <c r="L1342" s="27">
        <v>0</v>
      </c>
      <c r="M1342" s="27">
        <v>0</v>
      </c>
      <c r="N1342" s="27">
        <v>0</v>
      </c>
      <c r="O1342" s="27">
        <f>[1]Лист1!$D$1668</f>
        <v>10802684.439999999</v>
      </c>
      <c r="P1342" s="27">
        <f t="shared" si="393"/>
        <v>964.09327604948487</v>
      </c>
      <c r="Q1342" s="27">
        <v>9673</v>
      </c>
      <c r="R1342" s="28" t="s">
        <v>569</v>
      </c>
      <c r="S1342" s="58"/>
      <c r="T1342" s="30"/>
      <c r="U1342" s="30"/>
    </row>
    <row r="1343" spans="1:21" s="31" customFormat="1" ht="30" customHeight="1" x14ac:dyDescent="0.25">
      <c r="A1343" s="45">
        <f t="shared" si="400"/>
        <v>1224</v>
      </c>
      <c r="B1343" s="84" t="s">
        <v>2058</v>
      </c>
      <c r="C1343" s="76">
        <v>1996</v>
      </c>
      <c r="D1343" s="25" t="s">
        <v>1875</v>
      </c>
      <c r="E1343" s="76" t="s">
        <v>16</v>
      </c>
      <c r="F1343" s="26">
        <v>10</v>
      </c>
      <c r="G1343" s="26">
        <v>2</v>
      </c>
      <c r="H1343" s="27">
        <v>6292.5</v>
      </c>
      <c r="I1343" s="27">
        <v>0</v>
      </c>
      <c r="J1343" s="27">
        <v>4475.5</v>
      </c>
      <c r="K1343" s="27">
        <f t="shared" si="403"/>
        <v>7278408.5300000003</v>
      </c>
      <c r="L1343" s="27">
        <v>0</v>
      </c>
      <c r="M1343" s="27">
        <v>0</v>
      </c>
      <c r="N1343" s="27">
        <v>0</v>
      </c>
      <c r="O1343" s="27">
        <f>[1]Лист1!$D$1669</f>
        <v>7278408.5300000003</v>
      </c>
      <c r="P1343" s="27">
        <f t="shared" si="393"/>
        <v>1156.6799411998411</v>
      </c>
      <c r="Q1343" s="27">
        <v>9673</v>
      </c>
      <c r="R1343" s="28" t="s">
        <v>569</v>
      </c>
      <c r="S1343" s="58"/>
      <c r="T1343" s="30"/>
      <c r="U1343" s="30"/>
    </row>
    <row r="1344" spans="1:21" s="53" customFormat="1" ht="30" customHeight="1" x14ac:dyDescent="0.25">
      <c r="A1344" s="45">
        <f t="shared" si="400"/>
        <v>1225</v>
      </c>
      <c r="B1344" s="59" t="s">
        <v>2203</v>
      </c>
      <c r="C1344" s="26">
        <v>1997</v>
      </c>
      <c r="D1344" s="25" t="s">
        <v>1875</v>
      </c>
      <c r="E1344" s="26" t="s">
        <v>16</v>
      </c>
      <c r="F1344" s="26">
        <v>10</v>
      </c>
      <c r="G1344" s="26">
        <v>1</v>
      </c>
      <c r="H1344" s="27">
        <v>3094.4</v>
      </c>
      <c r="I1344" s="27">
        <v>0</v>
      </c>
      <c r="J1344" s="27">
        <v>2790</v>
      </c>
      <c r="K1344" s="27">
        <f t="shared" si="403"/>
        <v>3735000</v>
      </c>
      <c r="L1344" s="27">
        <v>0</v>
      </c>
      <c r="M1344" s="27">
        <v>0</v>
      </c>
      <c r="N1344" s="27">
        <v>0</v>
      </c>
      <c r="O1344" s="27">
        <f>[1]Лист1!$D$497</f>
        <v>3735000</v>
      </c>
      <c r="P1344" s="27">
        <f t="shared" si="393"/>
        <v>1207.0191313340226</v>
      </c>
      <c r="Q1344" s="27">
        <v>9673</v>
      </c>
      <c r="R1344" s="49" t="s">
        <v>570</v>
      </c>
      <c r="S1344" s="52"/>
      <c r="T1344" s="52"/>
      <c r="U1344" s="52"/>
    </row>
    <row r="1345" spans="1:21" s="31" customFormat="1" ht="30" customHeight="1" x14ac:dyDescent="0.25">
      <c r="A1345" s="45">
        <f>A1344+1</f>
        <v>1226</v>
      </c>
      <c r="B1345" s="84" t="s">
        <v>1528</v>
      </c>
      <c r="C1345" s="76">
        <v>1971</v>
      </c>
      <c r="D1345" s="25" t="s">
        <v>1875</v>
      </c>
      <c r="E1345" s="76" t="s">
        <v>16</v>
      </c>
      <c r="F1345" s="26">
        <v>5</v>
      </c>
      <c r="G1345" s="26">
        <v>3</v>
      </c>
      <c r="H1345" s="27">
        <v>3547.1</v>
      </c>
      <c r="I1345" s="27">
        <v>17.600000000000001</v>
      </c>
      <c r="J1345" s="27">
        <v>2996.3</v>
      </c>
      <c r="K1345" s="27">
        <f t="shared" si="403"/>
        <v>31346054.5</v>
      </c>
      <c r="L1345" s="27">
        <v>0</v>
      </c>
      <c r="M1345" s="27">
        <v>0</v>
      </c>
      <c r="N1345" s="27">
        <v>0</v>
      </c>
      <c r="O1345" s="27">
        <f>[1]Лист1!$D$2474</f>
        <v>31346054.5</v>
      </c>
      <c r="P1345" s="27">
        <f t="shared" si="393"/>
        <v>8837.093541202672</v>
      </c>
      <c r="Q1345" s="27">
        <v>9673</v>
      </c>
      <c r="R1345" s="28" t="s">
        <v>568</v>
      </c>
      <c r="S1345" s="58"/>
      <c r="T1345" s="30"/>
      <c r="U1345" s="30"/>
    </row>
    <row r="1346" spans="1:21" ht="30" customHeight="1" x14ac:dyDescent="0.25">
      <c r="A1346" s="45">
        <f t="shared" si="400"/>
        <v>1227</v>
      </c>
      <c r="B1346" s="84" t="s">
        <v>1529</v>
      </c>
      <c r="C1346" s="76">
        <v>1972</v>
      </c>
      <c r="D1346" s="25" t="s">
        <v>1875</v>
      </c>
      <c r="E1346" s="76" t="s">
        <v>16</v>
      </c>
      <c r="F1346" s="26">
        <v>5</v>
      </c>
      <c r="G1346" s="26">
        <v>3</v>
      </c>
      <c r="H1346" s="27">
        <v>3563.6</v>
      </c>
      <c r="I1346" s="27">
        <v>17.399999999999999</v>
      </c>
      <c r="J1346" s="27">
        <v>2983</v>
      </c>
      <c r="K1346" s="27">
        <f t="shared" si="403"/>
        <v>31418572</v>
      </c>
      <c r="L1346" s="27">
        <v>0</v>
      </c>
      <c r="M1346" s="27">
        <v>0</v>
      </c>
      <c r="N1346" s="27">
        <v>0</v>
      </c>
      <c r="O1346" s="27">
        <f>[1]Лист1!$D$2475</f>
        <v>31418572</v>
      </c>
      <c r="P1346" s="27">
        <f t="shared" si="393"/>
        <v>8816.5259849590311</v>
      </c>
      <c r="Q1346" s="27">
        <v>9673</v>
      </c>
      <c r="R1346" s="28" t="s">
        <v>568</v>
      </c>
    </row>
    <row r="1347" spans="1:21" ht="30" customHeight="1" x14ac:dyDescent="0.25">
      <c r="A1347" s="45">
        <f t="shared" si="400"/>
        <v>1228</v>
      </c>
      <c r="B1347" s="84" t="s">
        <v>1530</v>
      </c>
      <c r="C1347" s="76">
        <v>1971</v>
      </c>
      <c r="D1347" s="25" t="s">
        <v>1875</v>
      </c>
      <c r="E1347" s="76" t="s">
        <v>18</v>
      </c>
      <c r="F1347" s="26">
        <v>5</v>
      </c>
      <c r="G1347" s="26">
        <v>4</v>
      </c>
      <c r="H1347" s="27">
        <v>3674.6</v>
      </c>
      <c r="I1347" s="27">
        <v>0</v>
      </c>
      <c r="J1347" s="27">
        <v>2706.4</v>
      </c>
      <c r="K1347" s="27">
        <f t="shared" si="403"/>
        <v>27307721</v>
      </c>
      <c r="L1347" s="27">
        <v>0</v>
      </c>
      <c r="M1347" s="27">
        <v>0</v>
      </c>
      <c r="N1347" s="27">
        <v>0</v>
      </c>
      <c r="O1347" s="27">
        <f>[1]Лист1!$D$2476</f>
        <v>27307721</v>
      </c>
      <c r="P1347" s="27">
        <f t="shared" si="393"/>
        <v>7431.481249659827</v>
      </c>
      <c r="Q1347" s="27">
        <v>9673</v>
      </c>
      <c r="R1347" s="28" t="s">
        <v>568</v>
      </c>
      <c r="S1347" s="73"/>
      <c r="T1347" s="73"/>
      <c r="U1347" s="73"/>
    </row>
    <row r="1348" spans="1:21" s="31" customFormat="1" ht="30" customHeight="1" x14ac:dyDescent="0.25">
      <c r="A1348" s="45">
        <f t="shared" si="400"/>
        <v>1229</v>
      </c>
      <c r="B1348" s="59" t="s">
        <v>2061</v>
      </c>
      <c r="C1348" s="25">
        <v>1989</v>
      </c>
      <c r="D1348" s="25" t="s">
        <v>1875</v>
      </c>
      <c r="E1348" s="25" t="s">
        <v>16</v>
      </c>
      <c r="F1348" s="26">
        <v>9</v>
      </c>
      <c r="G1348" s="26">
        <v>1</v>
      </c>
      <c r="H1348" s="27">
        <v>7536.9</v>
      </c>
      <c r="I1348" s="27">
        <v>1121.4000000000001</v>
      </c>
      <c r="J1348" s="27">
        <v>4815.5</v>
      </c>
      <c r="K1348" s="27">
        <f>SUM(L1348:O1348)</f>
        <v>3762182.9699999997</v>
      </c>
      <c r="L1348" s="27">
        <v>0</v>
      </c>
      <c r="M1348" s="27">
        <v>0</v>
      </c>
      <c r="N1348" s="27">
        <v>0</v>
      </c>
      <c r="O1348" s="27">
        <f>[1]Лист1!$D$2477</f>
        <v>3762182.9699999997</v>
      </c>
      <c r="P1348" s="27">
        <f>K1348/H1348</f>
        <v>499.16848704374479</v>
      </c>
      <c r="Q1348" s="27">
        <v>9673</v>
      </c>
      <c r="R1348" s="28" t="s">
        <v>568</v>
      </c>
      <c r="S1348" s="58"/>
      <c r="T1348" s="30"/>
      <c r="U1348" s="30"/>
    </row>
    <row r="1349" spans="1:21" s="31" customFormat="1" ht="30" customHeight="1" x14ac:dyDescent="0.25">
      <c r="A1349" s="264">
        <f t="shared" si="400"/>
        <v>1230</v>
      </c>
      <c r="B1349" s="84" t="s">
        <v>1531</v>
      </c>
      <c r="C1349" s="263">
        <v>1972</v>
      </c>
      <c r="D1349" s="261" t="s">
        <v>1875</v>
      </c>
      <c r="E1349" s="263" t="s">
        <v>18</v>
      </c>
      <c r="F1349" s="257">
        <v>5</v>
      </c>
      <c r="G1349" s="257">
        <v>6</v>
      </c>
      <c r="H1349" s="262">
        <v>5905</v>
      </c>
      <c r="I1349" s="262">
        <v>30.8</v>
      </c>
      <c r="J1349" s="262">
        <v>3018.3</v>
      </c>
      <c r="K1349" s="262">
        <f t="shared" si="403"/>
        <v>43007473</v>
      </c>
      <c r="L1349" s="262">
        <v>0</v>
      </c>
      <c r="M1349" s="262">
        <v>0</v>
      </c>
      <c r="N1349" s="262">
        <v>0</v>
      </c>
      <c r="O1349" s="262">
        <f>[1]Лист1!$D$2478</f>
        <v>43007473</v>
      </c>
      <c r="P1349" s="262">
        <f t="shared" si="393"/>
        <v>7283.2299745977989</v>
      </c>
      <c r="Q1349" s="262">
        <v>9673</v>
      </c>
      <c r="R1349" s="260" t="s">
        <v>568</v>
      </c>
      <c r="S1349" s="58"/>
      <c r="T1349" s="30"/>
      <c r="U1349" s="30"/>
    </row>
    <row r="1350" spans="1:21" s="31" customFormat="1" ht="30" customHeight="1" x14ac:dyDescent="0.25">
      <c r="A1350" s="45">
        <f t="shared" si="400"/>
        <v>1231</v>
      </c>
      <c r="B1350" s="84" t="s">
        <v>1532</v>
      </c>
      <c r="C1350" s="76">
        <v>1972</v>
      </c>
      <c r="D1350" s="25" t="s">
        <v>1875</v>
      </c>
      <c r="E1350" s="76" t="s">
        <v>16</v>
      </c>
      <c r="F1350" s="26">
        <v>5</v>
      </c>
      <c r="G1350" s="26">
        <v>6</v>
      </c>
      <c r="H1350" s="27">
        <v>5297.4</v>
      </c>
      <c r="I1350" s="27">
        <v>33.6</v>
      </c>
      <c r="J1350" s="27">
        <v>4549.2</v>
      </c>
      <c r="K1350" s="27">
        <f t="shared" si="403"/>
        <v>40779223</v>
      </c>
      <c r="L1350" s="27">
        <v>0</v>
      </c>
      <c r="M1350" s="27">
        <v>0</v>
      </c>
      <c r="N1350" s="27">
        <v>0</v>
      </c>
      <c r="O1350" s="27">
        <f>[1]Лист1!$D$2479</f>
        <v>40779223</v>
      </c>
      <c r="P1350" s="27">
        <f t="shared" ref="P1350:P1366" si="404">K1350/H1350</f>
        <v>7697.9693812058749</v>
      </c>
      <c r="Q1350" s="27">
        <v>9673</v>
      </c>
      <c r="R1350" s="28" t="s">
        <v>568</v>
      </c>
      <c r="S1350" s="58"/>
      <c r="T1350" s="30"/>
      <c r="U1350" s="30"/>
    </row>
    <row r="1351" spans="1:21" s="31" customFormat="1" ht="30" customHeight="1" x14ac:dyDescent="0.25">
      <c r="A1351" s="45">
        <f t="shared" si="400"/>
        <v>1232</v>
      </c>
      <c r="B1351" s="59" t="s">
        <v>1926</v>
      </c>
      <c r="C1351" s="25">
        <v>1978</v>
      </c>
      <c r="D1351" s="25" t="s">
        <v>1875</v>
      </c>
      <c r="E1351" s="25" t="s">
        <v>16</v>
      </c>
      <c r="F1351" s="26">
        <v>9</v>
      </c>
      <c r="G1351" s="26">
        <v>3</v>
      </c>
      <c r="H1351" s="27">
        <v>10056.06</v>
      </c>
      <c r="I1351" s="27">
        <v>1566.8</v>
      </c>
      <c r="J1351" s="27">
        <v>6081.2</v>
      </c>
      <c r="K1351" s="27">
        <f t="shared" si="403"/>
        <v>126992.3</v>
      </c>
      <c r="L1351" s="27">
        <v>0</v>
      </c>
      <c r="M1351" s="27">
        <v>0</v>
      </c>
      <c r="N1351" s="27">
        <v>0</v>
      </c>
      <c r="O1351" s="27">
        <f>[1]Лист1!$D$498</f>
        <v>126992.3</v>
      </c>
      <c r="P1351" s="27">
        <f t="shared" si="404"/>
        <v>12.62843499342685</v>
      </c>
      <c r="Q1351" s="27">
        <v>9673</v>
      </c>
      <c r="R1351" s="28" t="s">
        <v>570</v>
      </c>
      <c r="S1351" s="58"/>
      <c r="T1351" s="30"/>
      <c r="U1351" s="30"/>
    </row>
    <row r="1352" spans="1:21" s="31" customFormat="1" ht="30" customHeight="1" x14ac:dyDescent="0.25">
      <c r="A1352" s="45">
        <f t="shared" si="400"/>
        <v>1233</v>
      </c>
      <c r="B1352" s="84" t="s">
        <v>1524</v>
      </c>
      <c r="C1352" s="76">
        <v>1972</v>
      </c>
      <c r="D1352" s="25" t="s">
        <v>1875</v>
      </c>
      <c r="E1352" s="76" t="s">
        <v>18</v>
      </c>
      <c r="F1352" s="26">
        <v>5</v>
      </c>
      <c r="G1352" s="26">
        <v>8</v>
      </c>
      <c r="H1352" s="27">
        <v>7648.1</v>
      </c>
      <c r="I1352" s="27">
        <v>104.4</v>
      </c>
      <c r="J1352" s="27">
        <v>5787.5</v>
      </c>
      <c r="K1352" s="27">
        <f t="shared" si="403"/>
        <v>55646493.5</v>
      </c>
      <c r="L1352" s="27">
        <v>0</v>
      </c>
      <c r="M1352" s="27">
        <v>0</v>
      </c>
      <c r="N1352" s="27">
        <v>0</v>
      </c>
      <c r="O1352" s="27">
        <f>[1]Лист1!$D$2480</f>
        <v>55646493.5</v>
      </c>
      <c r="P1352" s="27">
        <f t="shared" si="404"/>
        <v>7275.8585138792641</v>
      </c>
      <c r="Q1352" s="27">
        <v>9673</v>
      </c>
      <c r="R1352" s="28" t="s">
        <v>568</v>
      </c>
      <c r="S1352" s="58"/>
      <c r="T1352" s="30"/>
      <c r="U1352" s="30"/>
    </row>
    <row r="1353" spans="1:21" s="53" customFormat="1" ht="30" customHeight="1" x14ac:dyDescent="0.25">
      <c r="A1353" s="45">
        <f t="shared" si="400"/>
        <v>1234</v>
      </c>
      <c r="B1353" s="59" t="s">
        <v>2204</v>
      </c>
      <c r="C1353" s="26">
        <v>1976</v>
      </c>
      <c r="D1353" s="25" t="s">
        <v>1875</v>
      </c>
      <c r="E1353" s="26" t="s">
        <v>18</v>
      </c>
      <c r="F1353" s="26">
        <v>9</v>
      </c>
      <c r="G1353" s="26">
        <v>6</v>
      </c>
      <c r="H1353" s="27">
        <v>11655.9</v>
      </c>
      <c r="I1353" s="27">
        <v>0</v>
      </c>
      <c r="J1353" s="27">
        <v>11655.9</v>
      </c>
      <c r="K1353" s="27">
        <f t="shared" si="403"/>
        <v>21410000</v>
      </c>
      <c r="L1353" s="27">
        <v>0</v>
      </c>
      <c r="M1353" s="27">
        <v>0</v>
      </c>
      <c r="N1353" s="27">
        <v>0</v>
      </c>
      <c r="O1353" s="27">
        <f>[1]Лист1!$D$499</f>
        <v>21410000</v>
      </c>
      <c r="P1353" s="27">
        <f t="shared" si="404"/>
        <v>1836.8379962079291</v>
      </c>
      <c r="Q1353" s="27">
        <v>9673</v>
      </c>
      <c r="R1353" s="49" t="s">
        <v>570</v>
      </c>
      <c r="S1353" s="52"/>
      <c r="T1353" s="52"/>
      <c r="U1353" s="52"/>
    </row>
    <row r="1354" spans="1:21" ht="30" customHeight="1" x14ac:dyDescent="0.25">
      <c r="A1354" s="45">
        <f t="shared" si="400"/>
        <v>1235</v>
      </c>
      <c r="B1354" s="59" t="s">
        <v>1525</v>
      </c>
      <c r="C1354" s="76">
        <v>1972</v>
      </c>
      <c r="D1354" s="25" t="s">
        <v>1875</v>
      </c>
      <c r="E1354" s="76" t="s">
        <v>18</v>
      </c>
      <c r="F1354" s="26">
        <v>5</v>
      </c>
      <c r="G1354" s="26">
        <v>6</v>
      </c>
      <c r="H1354" s="27">
        <v>5904.4</v>
      </c>
      <c r="I1354" s="27">
        <v>43.9</v>
      </c>
      <c r="J1354" s="27">
        <v>4499.1000000000004</v>
      </c>
      <c r="K1354" s="27">
        <f t="shared" ref="K1354:K1423" si="405">SUM(L1354:O1354)</f>
        <v>41547946</v>
      </c>
      <c r="L1354" s="27">
        <v>0</v>
      </c>
      <c r="M1354" s="27">
        <v>0</v>
      </c>
      <c r="N1354" s="27">
        <v>0</v>
      </c>
      <c r="O1354" s="27">
        <f>[1]Лист1!$D$2481</f>
        <v>41547946</v>
      </c>
      <c r="P1354" s="27">
        <f t="shared" si="404"/>
        <v>7036.7769798794125</v>
      </c>
      <c r="Q1354" s="27">
        <v>9673</v>
      </c>
      <c r="R1354" s="28" t="s">
        <v>568</v>
      </c>
    </row>
    <row r="1355" spans="1:21" ht="30" customHeight="1" x14ac:dyDescent="0.25">
      <c r="A1355" s="45">
        <f t="shared" si="400"/>
        <v>1236</v>
      </c>
      <c r="B1355" s="59" t="s">
        <v>1526</v>
      </c>
      <c r="C1355" s="76">
        <v>1972</v>
      </c>
      <c r="D1355" s="25" t="s">
        <v>1875</v>
      </c>
      <c r="E1355" s="76" t="s">
        <v>18</v>
      </c>
      <c r="F1355" s="26">
        <v>5</v>
      </c>
      <c r="G1355" s="26">
        <v>6</v>
      </c>
      <c r="H1355" s="27">
        <v>5962.9</v>
      </c>
      <c r="I1355" s="27">
        <v>96.4</v>
      </c>
      <c r="J1355" s="27">
        <v>4565.1000000000004</v>
      </c>
      <c r="K1355" s="27">
        <f t="shared" si="405"/>
        <v>39504453.5</v>
      </c>
      <c r="L1355" s="27">
        <v>0</v>
      </c>
      <c r="M1355" s="27">
        <v>0</v>
      </c>
      <c r="N1355" s="27">
        <v>0</v>
      </c>
      <c r="O1355" s="27">
        <f>[1]Лист1!$D$2482</f>
        <v>39504453.5</v>
      </c>
      <c r="P1355" s="27">
        <f t="shared" si="404"/>
        <v>6625.0404165758273</v>
      </c>
      <c r="Q1355" s="27">
        <v>9673</v>
      </c>
      <c r="R1355" s="28" t="s">
        <v>568</v>
      </c>
      <c r="S1355" s="73"/>
      <c r="T1355" s="73"/>
      <c r="U1355" s="73"/>
    </row>
    <row r="1356" spans="1:21" s="31" customFormat="1" ht="30" customHeight="1" x14ac:dyDescent="0.25">
      <c r="A1356" s="45">
        <f t="shared" si="400"/>
        <v>1237</v>
      </c>
      <c r="B1356" s="59" t="s">
        <v>1527</v>
      </c>
      <c r="C1356" s="76">
        <v>1971</v>
      </c>
      <c r="D1356" s="25" t="s">
        <v>1875</v>
      </c>
      <c r="E1356" s="76" t="s">
        <v>18</v>
      </c>
      <c r="F1356" s="26">
        <v>5</v>
      </c>
      <c r="G1356" s="26">
        <v>6</v>
      </c>
      <c r="H1356" s="27">
        <v>5993.8</v>
      </c>
      <c r="I1356" s="27">
        <v>97.9</v>
      </c>
      <c r="J1356" s="27">
        <v>4499.8</v>
      </c>
      <c r="K1356" s="27">
        <f t="shared" si="405"/>
        <v>41565759</v>
      </c>
      <c r="L1356" s="27">
        <v>0</v>
      </c>
      <c r="M1356" s="27">
        <v>0</v>
      </c>
      <c r="N1356" s="27">
        <v>0</v>
      </c>
      <c r="O1356" s="27">
        <f>[1]Лист1!$D$2483</f>
        <v>41565759</v>
      </c>
      <c r="P1356" s="27">
        <f t="shared" si="404"/>
        <v>6934.7924522006069</v>
      </c>
      <c r="Q1356" s="27">
        <v>9673</v>
      </c>
      <c r="R1356" s="28" t="s">
        <v>568</v>
      </c>
      <c r="S1356" s="58"/>
      <c r="T1356" s="30"/>
      <c r="U1356" s="30"/>
    </row>
    <row r="1357" spans="1:21" s="31" customFormat="1" ht="30" customHeight="1" x14ac:dyDescent="0.25">
      <c r="A1357" s="273">
        <f>A1356+1</f>
        <v>1238</v>
      </c>
      <c r="B1357" s="304" t="s">
        <v>173</v>
      </c>
      <c r="C1357" s="302">
        <v>1972</v>
      </c>
      <c r="D1357" s="277" t="s">
        <v>1875</v>
      </c>
      <c r="E1357" s="302" t="s">
        <v>18</v>
      </c>
      <c r="F1357" s="279">
        <v>5</v>
      </c>
      <c r="G1357" s="279">
        <v>8</v>
      </c>
      <c r="H1357" s="281">
        <v>6558.79</v>
      </c>
      <c r="I1357" s="281">
        <v>0</v>
      </c>
      <c r="J1357" s="281">
        <v>5808.49</v>
      </c>
      <c r="K1357" s="27">
        <f t="shared" si="405"/>
        <v>22655871</v>
      </c>
      <c r="L1357" s="27">
        <v>0</v>
      </c>
      <c r="M1357" s="27">
        <v>0</v>
      </c>
      <c r="N1357" s="27">
        <v>0</v>
      </c>
      <c r="O1357" s="27">
        <f>[1]Лист1!$D$2484</f>
        <v>22655871</v>
      </c>
      <c r="P1357" s="27">
        <f t="shared" si="404"/>
        <v>3454.2760173751562</v>
      </c>
      <c r="Q1357" s="27">
        <v>9673</v>
      </c>
      <c r="R1357" s="28" t="s">
        <v>568</v>
      </c>
      <c r="S1357" s="58"/>
      <c r="T1357" s="30"/>
      <c r="U1357" s="30"/>
    </row>
    <row r="1358" spans="1:21" s="53" customFormat="1" ht="30" customHeight="1" x14ac:dyDescent="0.25">
      <c r="A1358" s="274"/>
      <c r="B1358" s="305"/>
      <c r="C1358" s="303"/>
      <c r="D1358" s="278"/>
      <c r="E1358" s="303"/>
      <c r="F1358" s="280"/>
      <c r="G1358" s="280"/>
      <c r="H1358" s="282"/>
      <c r="I1358" s="282"/>
      <c r="J1358" s="282"/>
      <c r="K1358" s="27">
        <f t="shared" ref="K1358" si="406">SUM(L1358:O1358)</f>
        <v>25417061</v>
      </c>
      <c r="L1358" s="27">
        <v>0</v>
      </c>
      <c r="M1358" s="27">
        <v>0</v>
      </c>
      <c r="N1358" s="27">
        <v>0</v>
      </c>
      <c r="O1358" s="27">
        <f>[1]Лист1!$D$500</f>
        <v>25417061</v>
      </c>
      <c r="P1358" s="27">
        <f>K1358/H1357</f>
        <v>3875.2667793907108</v>
      </c>
      <c r="Q1358" s="48">
        <v>9673</v>
      </c>
      <c r="R1358" s="49" t="s">
        <v>570</v>
      </c>
      <c r="S1358" s="52"/>
      <c r="T1358" s="52"/>
      <c r="U1358" s="52"/>
    </row>
    <row r="1359" spans="1:21" s="31" customFormat="1" ht="30" customHeight="1" x14ac:dyDescent="0.25">
      <c r="A1359" s="45">
        <f>A1357+1</f>
        <v>1239</v>
      </c>
      <c r="B1359" s="59" t="s">
        <v>2059</v>
      </c>
      <c r="C1359" s="25">
        <v>1988</v>
      </c>
      <c r="D1359" s="25" t="s">
        <v>1875</v>
      </c>
      <c r="E1359" s="25" t="s">
        <v>16</v>
      </c>
      <c r="F1359" s="26">
        <v>9</v>
      </c>
      <c r="G1359" s="26">
        <v>5</v>
      </c>
      <c r="H1359" s="27">
        <v>15039.41</v>
      </c>
      <c r="I1359" s="27">
        <v>203.3</v>
      </c>
      <c r="J1359" s="27">
        <v>9237.5</v>
      </c>
      <c r="K1359" s="27">
        <f t="shared" si="405"/>
        <v>17878498.949999999</v>
      </c>
      <c r="L1359" s="27">
        <v>0</v>
      </c>
      <c r="M1359" s="27">
        <v>0</v>
      </c>
      <c r="N1359" s="27">
        <v>0</v>
      </c>
      <c r="O1359" s="27">
        <f>[1]Лист1!$D$1670</f>
        <v>17878498.949999999</v>
      </c>
      <c r="P1359" s="27">
        <f t="shared" si="404"/>
        <v>1188.7766175667796</v>
      </c>
      <c r="Q1359" s="27">
        <v>9673</v>
      </c>
      <c r="R1359" s="28" t="s">
        <v>569</v>
      </c>
      <c r="S1359" s="58"/>
      <c r="T1359" s="30"/>
      <c r="U1359" s="30"/>
    </row>
    <row r="1360" spans="1:21" s="31" customFormat="1" ht="30" customHeight="1" x14ac:dyDescent="0.25">
      <c r="A1360" s="45">
        <f>A1359+1</f>
        <v>1240</v>
      </c>
      <c r="B1360" s="59" t="s">
        <v>2060</v>
      </c>
      <c r="C1360" s="25">
        <v>1993</v>
      </c>
      <c r="D1360" s="25" t="s">
        <v>1875</v>
      </c>
      <c r="E1360" s="25" t="s">
        <v>16</v>
      </c>
      <c r="F1360" s="26">
        <v>10</v>
      </c>
      <c r="G1360" s="26">
        <v>6</v>
      </c>
      <c r="H1360" s="27">
        <v>15332.27</v>
      </c>
      <c r="I1360" s="27">
        <v>15</v>
      </c>
      <c r="J1360" s="27">
        <v>13516.34</v>
      </c>
      <c r="K1360" s="27">
        <f t="shared" si="405"/>
        <v>21433214.350000001</v>
      </c>
      <c r="L1360" s="27">
        <v>0</v>
      </c>
      <c r="M1360" s="27">
        <v>0</v>
      </c>
      <c r="N1360" s="27">
        <v>0</v>
      </c>
      <c r="O1360" s="27">
        <f>[1]Лист1!$D$2485</f>
        <v>21433214.350000001</v>
      </c>
      <c r="P1360" s="27">
        <f t="shared" si="404"/>
        <v>1397.9152695589107</v>
      </c>
      <c r="Q1360" s="27">
        <v>9673</v>
      </c>
      <c r="R1360" s="28" t="s">
        <v>568</v>
      </c>
      <c r="S1360" s="58"/>
      <c r="T1360" s="30"/>
      <c r="U1360" s="30"/>
    </row>
    <row r="1361" spans="1:21" s="31" customFormat="1" ht="30" customHeight="1" x14ac:dyDescent="0.25">
      <c r="A1361" s="45">
        <f t="shared" ref="A1361:A1365" si="407">A1360+1</f>
        <v>1241</v>
      </c>
      <c r="B1361" s="59" t="s">
        <v>1533</v>
      </c>
      <c r="C1361" s="25">
        <v>1971</v>
      </c>
      <c r="D1361" s="25" t="s">
        <v>1875</v>
      </c>
      <c r="E1361" s="76" t="s">
        <v>16</v>
      </c>
      <c r="F1361" s="26">
        <v>5</v>
      </c>
      <c r="G1361" s="26">
        <v>4</v>
      </c>
      <c r="H1361" s="27">
        <v>4324.8999999999996</v>
      </c>
      <c r="I1361" s="27">
        <v>0</v>
      </c>
      <c r="J1361" s="27">
        <v>2084.6</v>
      </c>
      <c r="K1361" s="27">
        <f t="shared" si="405"/>
        <v>32854743.5</v>
      </c>
      <c r="L1361" s="27">
        <v>0</v>
      </c>
      <c r="M1361" s="27">
        <v>0</v>
      </c>
      <c r="N1361" s="27">
        <v>0</v>
      </c>
      <c r="O1361" s="27">
        <f>[1]Лист1!$D$2486</f>
        <v>32854743.5</v>
      </c>
      <c r="P1361" s="27">
        <f t="shared" si="404"/>
        <v>7596.6481305926154</v>
      </c>
      <c r="Q1361" s="27">
        <v>9673</v>
      </c>
      <c r="R1361" s="28" t="s">
        <v>568</v>
      </c>
      <c r="S1361" s="58"/>
      <c r="T1361" s="30"/>
      <c r="U1361" s="30"/>
    </row>
    <row r="1362" spans="1:21" ht="30" customHeight="1" x14ac:dyDescent="0.25">
      <c r="A1362" s="45">
        <f t="shared" si="407"/>
        <v>1242</v>
      </c>
      <c r="B1362" s="59" t="s">
        <v>2685</v>
      </c>
      <c r="C1362" s="25">
        <v>1960</v>
      </c>
      <c r="D1362" s="25" t="s">
        <v>1875</v>
      </c>
      <c r="E1362" s="76" t="s">
        <v>16</v>
      </c>
      <c r="F1362" s="26">
        <v>2</v>
      </c>
      <c r="G1362" s="26">
        <v>2</v>
      </c>
      <c r="H1362" s="27">
        <v>682.4</v>
      </c>
      <c r="I1362" s="27">
        <v>0</v>
      </c>
      <c r="J1362" s="27">
        <v>680</v>
      </c>
      <c r="K1362" s="27">
        <f t="shared" ref="K1362" si="408">SUM(L1362:O1362)</f>
        <v>288840</v>
      </c>
      <c r="L1362" s="27">
        <v>0</v>
      </c>
      <c r="M1362" s="27">
        <v>0</v>
      </c>
      <c r="N1362" s="27">
        <v>0</v>
      </c>
      <c r="O1362" s="27">
        <f>[1]Лист1!$D$501</f>
        <v>288840</v>
      </c>
      <c r="P1362" s="27">
        <f t="shared" si="404"/>
        <v>423.27080890973036</v>
      </c>
      <c r="Q1362" s="27">
        <v>9673</v>
      </c>
      <c r="R1362" s="28" t="s">
        <v>570</v>
      </c>
      <c r="S1362" s="72"/>
    </row>
    <row r="1363" spans="1:21" ht="30" customHeight="1" x14ac:dyDescent="0.25">
      <c r="A1363" s="45">
        <f t="shared" si="407"/>
        <v>1243</v>
      </c>
      <c r="B1363" s="59" t="s">
        <v>1534</v>
      </c>
      <c r="C1363" s="76">
        <v>1972</v>
      </c>
      <c r="D1363" s="25" t="s">
        <v>1875</v>
      </c>
      <c r="E1363" s="25" t="s">
        <v>16</v>
      </c>
      <c r="F1363" s="26">
        <v>5</v>
      </c>
      <c r="G1363" s="26">
        <v>2</v>
      </c>
      <c r="H1363" s="27">
        <v>5320.3</v>
      </c>
      <c r="I1363" s="27">
        <v>0</v>
      </c>
      <c r="J1363" s="27">
        <v>2044.2</v>
      </c>
      <c r="K1363" s="27">
        <f t="shared" si="405"/>
        <v>37229526.5</v>
      </c>
      <c r="L1363" s="27">
        <v>0</v>
      </c>
      <c r="M1363" s="27">
        <v>0</v>
      </c>
      <c r="N1363" s="27">
        <v>0</v>
      </c>
      <c r="O1363" s="27">
        <f>[1]Лист1!$D$2487</f>
        <v>37229526.5</v>
      </c>
      <c r="P1363" s="27">
        <f t="shared" si="404"/>
        <v>6997.6366934195439</v>
      </c>
      <c r="Q1363" s="27">
        <v>9673</v>
      </c>
      <c r="R1363" s="28" t="s">
        <v>568</v>
      </c>
    </row>
    <row r="1364" spans="1:21" ht="30" customHeight="1" x14ac:dyDescent="0.25">
      <c r="A1364" s="45">
        <f t="shared" si="407"/>
        <v>1244</v>
      </c>
      <c r="B1364" s="59" t="s">
        <v>2064</v>
      </c>
      <c r="C1364" s="76">
        <v>1994</v>
      </c>
      <c r="D1364" s="25" t="s">
        <v>1875</v>
      </c>
      <c r="E1364" s="76" t="s">
        <v>16</v>
      </c>
      <c r="F1364" s="25">
        <v>9</v>
      </c>
      <c r="G1364" s="25">
        <v>1</v>
      </c>
      <c r="H1364" s="27">
        <v>4433</v>
      </c>
      <c r="I1364" s="27">
        <v>228.2</v>
      </c>
      <c r="J1364" s="27">
        <v>3238.8</v>
      </c>
      <c r="K1364" s="27">
        <f>SUM(L1364:O1364)</f>
        <v>3745777.44</v>
      </c>
      <c r="L1364" s="27">
        <v>0</v>
      </c>
      <c r="M1364" s="27">
        <v>0</v>
      </c>
      <c r="N1364" s="27">
        <v>0</v>
      </c>
      <c r="O1364" s="27">
        <f>[1]Лист1!$D$2488</f>
        <v>3745777.44</v>
      </c>
      <c r="P1364" s="27">
        <f>K1364/H1364</f>
        <v>844.97573652154301</v>
      </c>
      <c r="Q1364" s="27">
        <v>9673</v>
      </c>
      <c r="R1364" s="28" t="s">
        <v>568</v>
      </c>
      <c r="S1364" s="72"/>
    </row>
    <row r="1365" spans="1:21" ht="30" customHeight="1" x14ac:dyDescent="0.25">
      <c r="A1365" s="45">
        <f t="shared" si="407"/>
        <v>1245</v>
      </c>
      <c r="B1365" s="59" t="s">
        <v>518</v>
      </c>
      <c r="C1365" s="25">
        <v>1939</v>
      </c>
      <c r="D1365" s="25" t="s">
        <v>1875</v>
      </c>
      <c r="E1365" s="76" t="s">
        <v>16</v>
      </c>
      <c r="F1365" s="26">
        <v>4</v>
      </c>
      <c r="G1365" s="26">
        <v>4</v>
      </c>
      <c r="H1365" s="27">
        <v>6786.35</v>
      </c>
      <c r="I1365" s="27">
        <v>217.4</v>
      </c>
      <c r="J1365" s="27">
        <v>4499.38</v>
      </c>
      <c r="K1365" s="27">
        <f t="shared" ref="K1365:K1378" si="409">SUM(L1365:O1365)</f>
        <v>26001002.400000002</v>
      </c>
      <c r="L1365" s="27">
        <v>0</v>
      </c>
      <c r="M1365" s="27">
        <v>0</v>
      </c>
      <c r="N1365" s="27">
        <v>0</v>
      </c>
      <c r="O1365" s="27">
        <f>[1]Лист1!$D$1671</f>
        <v>26001002.400000002</v>
      </c>
      <c r="P1365" s="27">
        <f t="shared" si="404"/>
        <v>3831.3677308125871</v>
      </c>
      <c r="Q1365" s="27">
        <v>9673</v>
      </c>
      <c r="R1365" s="28" t="s">
        <v>569</v>
      </c>
    </row>
    <row r="1366" spans="1:21" ht="30" customHeight="1" x14ac:dyDescent="0.25">
      <c r="A1366" s="273">
        <f>A1365+1</f>
        <v>1246</v>
      </c>
      <c r="B1366" s="275" t="s">
        <v>174</v>
      </c>
      <c r="C1366" s="302">
        <v>1965</v>
      </c>
      <c r="D1366" s="277" t="s">
        <v>1875</v>
      </c>
      <c r="E1366" s="302" t="s">
        <v>16</v>
      </c>
      <c r="F1366" s="277">
        <v>5</v>
      </c>
      <c r="G1366" s="277">
        <v>2</v>
      </c>
      <c r="H1366" s="281">
        <v>2201.91</v>
      </c>
      <c r="I1366" s="281">
        <v>115.2</v>
      </c>
      <c r="J1366" s="281">
        <v>1504.72</v>
      </c>
      <c r="K1366" s="27">
        <f t="shared" si="409"/>
        <v>5363930</v>
      </c>
      <c r="L1366" s="27">
        <v>0</v>
      </c>
      <c r="M1366" s="27">
        <v>0</v>
      </c>
      <c r="N1366" s="27">
        <v>0</v>
      </c>
      <c r="O1366" s="27">
        <f>[1]Лист1!$D$2489</f>
        <v>5363930</v>
      </c>
      <c r="P1366" s="27">
        <f t="shared" si="404"/>
        <v>2436.0350786362751</v>
      </c>
      <c r="Q1366" s="27">
        <v>9673</v>
      </c>
      <c r="R1366" s="28" t="s">
        <v>568</v>
      </c>
      <c r="S1366" s="72"/>
    </row>
    <row r="1367" spans="1:21" s="53" customFormat="1" ht="30" customHeight="1" x14ac:dyDescent="0.25">
      <c r="A1367" s="274"/>
      <c r="B1367" s="276"/>
      <c r="C1367" s="303"/>
      <c r="D1367" s="278"/>
      <c r="E1367" s="303"/>
      <c r="F1367" s="278"/>
      <c r="G1367" s="278"/>
      <c r="H1367" s="282"/>
      <c r="I1367" s="282"/>
      <c r="J1367" s="282"/>
      <c r="K1367" s="27">
        <f t="shared" ref="K1367:K1369" si="410">SUM(L1367:O1367)</f>
        <v>13744345.4</v>
      </c>
      <c r="L1367" s="27">
        <v>0</v>
      </c>
      <c r="M1367" s="27">
        <v>0</v>
      </c>
      <c r="N1367" s="27">
        <v>0</v>
      </c>
      <c r="O1367" s="27">
        <f>[1]Лист1!$D$502</f>
        <v>13744345.4</v>
      </c>
      <c r="P1367" s="27">
        <f>K1367/H1366</f>
        <v>6242.0105272240926</v>
      </c>
      <c r="Q1367" s="48">
        <v>9673</v>
      </c>
      <c r="R1367" s="49" t="s">
        <v>570</v>
      </c>
      <c r="S1367" s="52"/>
      <c r="T1367" s="52"/>
      <c r="U1367" s="52"/>
    </row>
    <row r="1368" spans="1:21" ht="30" customHeight="1" x14ac:dyDescent="0.25">
      <c r="A1368" s="273">
        <f>A1366+1</f>
        <v>1247</v>
      </c>
      <c r="B1368" s="275" t="s">
        <v>175</v>
      </c>
      <c r="C1368" s="302">
        <v>1965</v>
      </c>
      <c r="D1368" s="277" t="s">
        <v>1875</v>
      </c>
      <c r="E1368" s="302" t="s">
        <v>16</v>
      </c>
      <c r="F1368" s="277">
        <v>5</v>
      </c>
      <c r="G1368" s="277">
        <v>2</v>
      </c>
      <c r="H1368" s="281">
        <v>2631.49</v>
      </c>
      <c r="I1368" s="281">
        <v>0</v>
      </c>
      <c r="J1368" s="281">
        <v>1606.54</v>
      </c>
      <c r="K1368" s="27">
        <f t="shared" si="410"/>
        <v>5401440</v>
      </c>
      <c r="L1368" s="27">
        <v>0</v>
      </c>
      <c r="M1368" s="27">
        <v>0</v>
      </c>
      <c r="N1368" s="27">
        <v>0</v>
      </c>
      <c r="O1368" s="27">
        <f>[1]Лист1!$D$2490</f>
        <v>5401440</v>
      </c>
      <c r="P1368" s="27">
        <f t="shared" ref="P1368:P1441" si="411">K1368/H1368</f>
        <v>2052.6165784403515</v>
      </c>
      <c r="Q1368" s="27">
        <v>9673</v>
      </c>
      <c r="R1368" s="28" t="s">
        <v>568</v>
      </c>
      <c r="S1368" s="73"/>
      <c r="T1368" s="73"/>
      <c r="U1368" s="73"/>
    </row>
    <row r="1369" spans="1:21" s="53" customFormat="1" ht="30" customHeight="1" x14ac:dyDescent="0.25">
      <c r="A1369" s="274"/>
      <c r="B1369" s="276"/>
      <c r="C1369" s="303"/>
      <c r="D1369" s="278"/>
      <c r="E1369" s="303"/>
      <c r="F1369" s="278"/>
      <c r="G1369" s="278"/>
      <c r="H1369" s="282"/>
      <c r="I1369" s="282"/>
      <c r="J1369" s="282"/>
      <c r="K1369" s="27">
        <f t="shared" si="410"/>
        <v>15468615.639999999</v>
      </c>
      <c r="L1369" s="27">
        <v>0</v>
      </c>
      <c r="M1369" s="27">
        <v>0</v>
      </c>
      <c r="N1369" s="27">
        <v>0</v>
      </c>
      <c r="O1369" s="27">
        <f>[1]Лист1!$D$503</f>
        <v>15468615.639999999</v>
      </c>
      <c r="P1369" s="27">
        <f>K1369/H1368</f>
        <v>5878.2726288148542</v>
      </c>
      <c r="Q1369" s="48">
        <v>9673</v>
      </c>
      <c r="R1369" s="49" t="s">
        <v>570</v>
      </c>
      <c r="S1369" s="52"/>
      <c r="T1369" s="52"/>
      <c r="U1369" s="52"/>
    </row>
    <row r="1370" spans="1:21" s="31" customFormat="1" ht="30" customHeight="1" x14ac:dyDescent="0.25">
      <c r="A1370" s="45">
        <f>A1368+1</f>
        <v>1248</v>
      </c>
      <c r="B1370" s="59" t="s">
        <v>1537</v>
      </c>
      <c r="C1370" s="76">
        <v>1971</v>
      </c>
      <c r="D1370" s="25" t="s">
        <v>1875</v>
      </c>
      <c r="E1370" s="76" t="s">
        <v>16</v>
      </c>
      <c r="F1370" s="26">
        <v>5</v>
      </c>
      <c r="G1370" s="26">
        <v>2</v>
      </c>
      <c r="H1370" s="27">
        <v>2945.91</v>
      </c>
      <c r="I1370" s="27">
        <v>90.4</v>
      </c>
      <c r="J1370" s="27">
        <v>1778.4</v>
      </c>
      <c r="K1370" s="27">
        <f t="shared" si="409"/>
        <v>21307224.449999999</v>
      </c>
      <c r="L1370" s="27">
        <v>0</v>
      </c>
      <c r="M1370" s="27">
        <v>0</v>
      </c>
      <c r="N1370" s="27">
        <v>0</v>
      </c>
      <c r="O1370" s="27">
        <f>[1]Лист1!$D$2491</f>
        <v>21307224.449999999</v>
      </c>
      <c r="P1370" s="27">
        <f t="shared" si="411"/>
        <v>7232.8158192205465</v>
      </c>
      <c r="Q1370" s="27">
        <v>9673</v>
      </c>
      <c r="R1370" s="28" t="s">
        <v>568</v>
      </c>
      <c r="S1370" s="58"/>
      <c r="T1370" s="30"/>
      <c r="U1370" s="30"/>
    </row>
    <row r="1371" spans="1:21" ht="30" customHeight="1" x14ac:dyDescent="0.25">
      <c r="A1371" s="45">
        <f>A1370+1</f>
        <v>1249</v>
      </c>
      <c r="B1371" s="59" t="s">
        <v>1928</v>
      </c>
      <c r="C1371" s="81">
        <v>1979</v>
      </c>
      <c r="D1371" s="25" t="s">
        <v>1875</v>
      </c>
      <c r="E1371" s="25" t="s">
        <v>16</v>
      </c>
      <c r="F1371" s="26">
        <v>12</v>
      </c>
      <c r="G1371" s="26">
        <v>1</v>
      </c>
      <c r="H1371" s="27">
        <v>5637.4</v>
      </c>
      <c r="I1371" s="27">
        <v>138.80000000000001</v>
      </c>
      <c r="J1371" s="27">
        <v>3963</v>
      </c>
      <c r="K1371" s="27">
        <f t="shared" si="409"/>
        <v>7295632.6699999999</v>
      </c>
      <c r="L1371" s="27">
        <v>0</v>
      </c>
      <c r="M1371" s="27">
        <v>0</v>
      </c>
      <c r="N1371" s="27">
        <v>0</v>
      </c>
      <c r="O1371" s="27">
        <f>[1]Лист1!$D$504</f>
        <v>7295632.6699999999</v>
      </c>
      <c r="P1371" s="27">
        <f t="shared" si="411"/>
        <v>1294.1484851172527</v>
      </c>
      <c r="Q1371" s="27">
        <v>9673</v>
      </c>
      <c r="R1371" s="28" t="s">
        <v>570</v>
      </c>
    </row>
    <row r="1372" spans="1:21" ht="30" customHeight="1" x14ac:dyDescent="0.25">
      <c r="A1372" s="45">
        <f t="shared" ref="A1372:A1383" si="412">A1371+1</f>
        <v>1250</v>
      </c>
      <c r="B1372" s="59" t="s">
        <v>1929</v>
      </c>
      <c r="C1372" s="81">
        <v>1983</v>
      </c>
      <c r="D1372" s="25" t="s">
        <v>1875</v>
      </c>
      <c r="E1372" s="25" t="s">
        <v>16</v>
      </c>
      <c r="F1372" s="26">
        <v>12</v>
      </c>
      <c r="G1372" s="26">
        <v>1</v>
      </c>
      <c r="H1372" s="27">
        <v>5596.3</v>
      </c>
      <c r="I1372" s="27">
        <v>19.2</v>
      </c>
      <c r="J1372" s="27">
        <v>9923.6</v>
      </c>
      <c r="K1372" s="27">
        <f t="shared" si="409"/>
        <v>7299355.4100000001</v>
      </c>
      <c r="L1372" s="27">
        <v>0</v>
      </c>
      <c r="M1372" s="27">
        <v>0</v>
      </c>
      <c r="N1372" s="27">
        <v>0</v>
      </c>
      <c r="O1372" s="27">
        <f>[1]Лист1!$D$505</f>
        <v>7299355.4100000001</v>
      </c>
      <c r="P1372" s="27">
        <f t="shared" si="411"/>
        <v>1304.3181048192555</v>
      </c>
      <c r="Q1372" s="27">
        <v>9673</v>
      </c>
      <c r="R1372" s="28" t="s">
        <v>570</v>
      </c>
    </row>
    <row r="1373" spans="1:21" s="53" customFormat="1" ht="30" customHeight="1" x14ac:dyDescent="0.25">
      <c r="A1373" s="45">
        <f t="shared" si="412"/>
        <v>1251</v>
      </c>
      <c r="B1373" s="59" t="s">
        <v>2205</v>
      </c>
      <c r="C1373" s="26" t="s">
        <v>2375</v>
      </c>
      <c r="D1373" s="25" t="s">
        <v>1875</v>
      </c>
      <c r="E1373" s="26" t="s">
        <v>16</v>
      </c>
      <c r="F1373" s="26">
        <v>9</v>
      </c>
      <c r="G1373" s="26">
        <v>6</v>
      </c>
      <c r="H1373" s="27">
        <v>20174.900000000001</v>
      </c>
      <c r="I1373" s="27">
        <v>0</v>
      </c>
      <c r="J1373" s="27">
        <v>19901</v>
      </c>
      <c r="K1373" s="27">
        <f t="shared" si="409"/>
        <v>14340000</v>
      </c>
      <c r="L1373" s="27">
        <v>0</v>
      </c>
      <c r="M1373" s="27">
        <v>0</v>
      </c>
      <c r="N1373" s="27">
        <v>0</v>
      </c>
      <c r="O1373" s="27">
        <f>[1]Лист1!$D$506</f>
        <v>14340000</v>
      </c>
      <c r="P1373" s="27">
        <f t="shared" si="411"/>
        <v>710.78419223887101</v>
      </c>
      <c r="Q1373" s="27">
        <v>9673</v>
      </c>
      <c r="R1373" s="49" t="s">
        <v>570</v>
      </c>
      <c r="S1373" s="52"/>
      <c r="T1373" s="52"/>
      <c r="U1373" s="52"/>
    </row>
    <row r="1374" spans="1:21" ht="30" customHeight="1" x14ac:dyDescent="0.25">
      <c r="A1374" s="45">
        <f t="shared" si="412"/>
        <v>1252</v>
      </c>
      <c r="B1374" s="59" t="s">
        <v>2065</v>
      </c>
      <c r="C1374" s="81">
        <v>1988</v>
      </c>
      <c r="D1374" s="25" t="s">
        <v>1875</v>
      </c>
      <c r="E1374" s="25" t="s">
        <v>16</v>
      </c>
      <c r="F1374" s="26">
        <v>12</v>
      </c>
      <c r="G1374" s="26">
        <v>1</v>
      </c>
      <c r="H1374" s="27">
        <v>5520.3</v>
      </c>
      <c r="I1374" s="27">
        <v>6.6</v>
      </c>
      <c r="J1374" s="27">
        <v>3953.2</v>
      </c>
      <c r="K1374" s="27">
        <f t="shared" si="409"/>
        <v>7294983.9500000002</v>
      </c>
      <c r="L1374" s="27">
        <v>0</v>
      </c>
      <c r="M1374" s="27">
        <v>0</v>
      </c>
      <c r="N1374" s="27">
        <v>0</v>
      </c>
      <c r="O1374" s="27">
        <f>[1]Лист1!$D$1672</f>
        <v>7294983.9500000002</v>
      </c>
      <c r="P1374" s="27">
        <f t="shared" si="411"/>
        <v>1321.4832436642937</v>
      </c>
      <c r="Q1374" s="27">
        <v>9673</v>
      </c>
      <c r="R1374" s="28" t="s">
        <v>569</v>
      </c>
    </row>
    <row r="1375" spans="1:21" ht="30" customHeight="1" x14ac:dyDescent="0.25">
      <c r="A1375" s="45">
        <f t="shared" si="412"/>
        <v>1253</v>
      </c>
      <c r="B1375" s="59" t="s">
        <v>1930</v>
      </c>
      <c r="C1375" s="81">
        <v>1982</v>
      </c>
      <c r="D1375" s="25" t="s">
        <v>1875</v>
      </c>
      <c r="E1375" s="25" t="s">
        <v>16</v>
      </c>
      <c r="F1375" s="26">
        <v>9</v>
      </c>
      <c r="G1375" s="26">
        <v>2</v>
      </c>
      <c r="H1375" s="27">
        <v>5998.7</v>
      </c>
      <c r="I1375" s="27">
        <v>794.3</v>
      </c>
      <c r="J1375" s="27">
        <v>3381.4</v>
      </c>
      <c r="K1375" s="27">
        <f t="shared" si="409"/>
        <v>7263595.3399999999</v>
      </c>
      <c r="L1375" s="27">
        <v>0</v>
      </c>
      <c r="M1375" s="27">
        <v>0</v>
      </c>
      <c r="N1375" s="27">
        <v>0</v>
      </c>
      <c r="O1375" s="27">
        <f>[1]Лист1!$D$507</f>
        <v>7263595.3399999999</v>
      </c>
      <c r="P1375" s="27">
        <f t="shared" si="411"/>
        <v>1210.8615766749463</v>
      </c>
      <c r="Q1375" s="27">
        <v>9673</v>
      </c>
      <c r="R1375" s="28" t="s">
        <v>570</v>
      </c>
    </row>
    <row r="1376" spans="1:21" s="53" customFormat="1" ht="30" customHeight="1" x14ac:dyDescent="0.25">
      <c r="A1376" s="45">
        <f t="shared" si="412"/>
        <v>1254</v>
      </c>
      <c r="B1376" s="59" t="s">
        <v>2206</v>
      </c>
      <c r="C1376" s="26">
        <v>1984</v>
      </c>
      <c r="D1376" s="25" t="s">
        <v>1875</v>
      </c>
      <c r="E1376" s="26" t="s">
        <v>16</v>
      </c>
      <c r="F1376" s="26">
        <v>9</v>
      </c>
      <c r="G1376" s="26">
        <v>2</v>
      </c>
      <c r="H1376" s="27">
        <v>5965.7</v>
      </c>
      <c r="I1376" s="27">
        <v>34.4</v>
      </c>
      <c r="J1376" s="27">
        <v>2082.5</v>
      </c>
      <c r="K1376" s="27">
        <f t="shared" si="409"/>
        <v>7270000</v>
      </c>
      <c r="L1376" s="27">
        <v>0</v>
      </c>
      <c r="M1376" s="27">
        <v>0</v>
      </c>
      <c r="N1376" s="27">
        <v>0</v>
      </c>
      <c r="O1376" s="27">
        <f>[1]Лист1!$D$508</f>
        <v>7270000</v>
      </c>
      <c r="P1376" s="27">
        <f t="shared" si="411"/>
        <v>1218.6331863821513</v>
      </c>
      <c r="Q1376" s="27">
        <v>9673</v>
      </c>
      <c r="R1376" s="49" t="s">
        <v>570</v>
      </c>
      <c r="S1376" s="52"/>
      <c r="T1376" s="52"/>
      <c r="U1376" s="52"/>
    </row>
    <row r="1377" spans="1:21" s="53" customFormat="1" ht="30" customHeight="1" x14ac:dyDescent="0.25">
      <c r="A1377" s="45">
        <f t="shared" si="412"/>
        <v>1255</v>
      </c>
      <c r="B1377" s="59" t="s">
        <v>2602</v>
      </c>
      <c r="C1377" s="76">
        <v>1979</v>
      </c>
      <c r="D1377" s="25" t="s">
        <v>1875</v>
      </c>
      <c r="E1377" s="76" t="s">
        <v>16</v>
      </c>
      <c r="F1377" s="26">
        <v>9</v>
      </c>
      <c r="G1377" s="26">
        <v>2</v>
      </c>
      <c r="H1377" s="48">
        <v>6005</v>
      </c>
      <c r="I1377" s="48">
        <v>0</v>
      </c>
      <c r="J1377" s="48">
        <v>1606.54</v>
      </c>
      <c r="K1377" s="27">
        <f t="shared" ref="K1377" si="413">SUM(L1377:O1377)</f>
        <v>7274186.6699999999</v>
      </c>
      <c r="L1377" s="27">
        <v>0</v>
      </c>
      <c r="M1377" s="27">
        <v>0</v>
      </c>
      <c r="N1377" s="27">
        <v>0</v>
      </c>
      <c r="O1377" s="27">
        <f>[1]Лист1!$D$2492</f>
        <v>7274186.6699999999</v>
      </c>
      <c r="P1377" s="27">
        <f t="shared" si="411"/>
        <v>1211.3549825145712</v>
      </c>
      <c r="Q1377" s="27">
        <v>9673</v>
      </c>
      <c r="R1377" s="49" t="s">
        <v>568</v>
      </c>
      <c r="S1377" s="52"/>
      <c r="T1377" s="52"/>
      <c r="U1377" s="52"/>
    </row>
    <row r="1378" spans="1:21" ht="30" customHeight="1" x14ac:dyDescent="0.25">
      <c r="A1378" s="45">
        <f t="shared" si="412"/>
        <v>1256</v>
      </c>
      <c r="B1378" s="59" t="s">
        <v>1535</v>
      </c>
      <c r="C1378" s="76">
        <v>1975</v>
      </c>
      <c r="D1378" s="25" t="s">
        <v>1875</v>
      </c>
      <c r="E1378" s="76" t="s">
        <v>16</v>
      </c>
      <c r="F1378" s="26">
        <v>9</v>
      </c>
      <c r="G1378" s="26">
        <v>1</v>
      </c>
      <c r="H1378" s="27">
        <v>2751.1</v>
      </c>
      <c r="I1378" s="27">
        <v>887.5</v>
      </c>
      <c r="J1378" s="27">
        <v>2062</v>
      </c>
      <c r="K1378" s="27">
        <f t="shared" si="409"/>
        <v>15191884.5</v>
      </c>
      <c r="L1378" s="27">
        <v>0</v>
      </c>
      <c r="M1378" s="27">
        <v>0</v>
      </c>
      <c r="N1378" s="27">
        <v>0</v>
      </c>
      <c r="O1378" s="27">
        <f>[1]Лист1!$D$2493</f>
        <v>15191884.5</v>
      </c>
      <c r="P1378" s="27">
        <f t="shared" si="411"/>
        <v>5522.1127912471375</v>
      </c>
      <c r="Q1378" s="27">
        <v>9673</v>
      </c>
      <c r="R1378" s="28" t="s">
        <v>568</v>
      </c>
      <c r="S1378" s="73"/>
      <c r="T1378" s="73"/>
      <c r="U1378" s="73"/>
    </row>
    <row r="1379" spans="1:21" s="31" customFormat="1" ht="30" customHeight="1" x14ac:dyDescent="0.25">
      <c r="A1379" s="45">
        <f t="shared" si="412"/>
        <v>1257</v>
      </c>
      <c r="B1379" s="59" t="s">
        <v>1536</v>
      </c>
      <c r="C1379" s="25">
        <v>1972</v>
      </c>
      <c r="D1379" s="25" t="s">
        <v>1875</v>
      </c>
      <c r="E1379" s="25" t="s">
        <v>16</v>
      </c>
      <c r="F1379" s="26">
        <v>5</v>
      </c>
      <c r="G1379" s="26">
        <v>4</v>
      </c>
      <c r="H1379" s="27">
        <v>4361.66</v>
      </c>
      <c r="I1379" s="27">
        <v>93.5</v>
      </c>
      <c r="J1379" s="27">
        <v>3395.47</v>
      </c>
      <c r="K1379" s="27">
        <f t="shared" ref="K1379:K1381" si="414">SUM(L1379:O1379)</f>
        <v>28418275.699999999</v>
      </c>
      <c r="L1379" s="27">
        <v>0</v>
      </c>
      <c r="M1379" s="27">
        <v>0</v>
      </c>
      <c r="N1379" s="27">
        <v>0</v>
      </c>
      <c r="O1379" s="27">
        <f>[1]Лист1!$D$2494</f>
        <v>28418275.699999999</v>
      </c>
      <c r="P1379" s="27">
        <f t="shared" si="411"/>
        <v>6515.4724806610329</v>
      </c>
      <c r="Q1379" s="27">
        <v>9673</v>
      </c>
      <c r="R1379" s="28" t="s">
        <v>568</v>
      </c>
      <c r="S1379" s="58"/>
      <c r="T1379" s="30"/>
      <c r="U1379" s="30"/>
    </row>
    <row r="1380" spans="1:21" s="53" customFormat="1" ht="30" customHeight="1" x14ac:dyDescent="0.25">
      <c r="A1380" s="45">
        <f>A1379+1</f>
        <v>1258</v>
      </c>
      <c r="B1380" s="59" t="s">
        <v>2207</v>
      </c>
      <c r="C1380" s="26">
        <v>1980</v>
      </c>
      <c r="D1380" s="25" t="s">
        <v>1875</v>
      </c>
      <c r="E1380" s="26" t="s">
        <v>16</v>
      </c>
      <c r="F1380" s="26">
        <v>9</v>
      </c>
      <c r="G1380" s="26">
        <v>1</v>
      </c>
      <c r="H1380" s="27">
        <v>3481.9</v>
      </c>
      <c r="I1380" s="27">
        <v>0</v>
      </c>
      <c r="J1380" s="27">
        <v>2096.5</v>
      </c>
      <c r="K1380" s="27">
        <f t="shared" si="414"/>
        <v>3735000</v>
      </c>
      <c r="L1380" s="27">
        <v>0</v>
      </c>
      <c r="M1380" s="27">
        <v>0</v>
      </c>
      <c r="N1380" s="27">
        <v>0</v>
      </c>
      <c r="O1380" s="27">
        <f>[1]Лист1!$D$509</f>
        <v>3735000</v>
      </c>
      <c r="P1380" s="27">
        <f t="shared" si="411"/>
        <v>1072.6901978804676</v>
      </c>
      <c r="Q1380" s="27">
        <v>9673</v>
      </c>
      <c r="R1380" s="49" t="s">
        <v>570</v>
      </c>
      <c r="S1380" s="52"/>
      <c r="T1380" s="52"/>
      <c r="U1380" s="52"/>
    </row>
    <row r="1381" spans="1:21" s="53" customFormat="1" ht="30" customHeight="1" x14ac:dyDescent="0.25">
      <c r="A1381" s="45">
        <f t="shared" si="412"/>
        <v>1259</v>
      </c>
      <c r="B1381" s="59" t="s">
        <v>2208</v>
      </c>
      <c r="C1381" s="26">
        <v>1980</v>
      </c>
      <c r="D1381" s="25" t="s">
        <v>1875</v>
      </c>
      <c r="E1381" s="26" t="s">
        <v>16</v>
      </c>
      <c r="F1381" s="26">
        <v>9</v>
      </c>
      <c r="G1381" s="26">
        <v>1</v>
      </c>
      <c r="H1381" s="27">
        <v>3346.6</v>
      </c>
      <c r="I1381" s="27">
        <v>0</v>
      </c>
      <c r="J1381" s="27">
        <v>2066.5</v>
      </c>
      <c r="K1381" s="27">
        <f t="shared" si="414"/>
        <v>3735000</v>
      </c>
      <c r="L1381" s="27">
        <v>0</v>
      </c>
      <c r="M1381" s="27">
        <v>0</v>
      </c>
      <c r="N1381" s="27">
        <v>0</v>
      </c>
      <c r="O1381" s="27">
        <f>[1]Лист1!$D$510</f>
        <v>3735000</v>
      </c>
      <c r="P1381" s="27">
        <f t="shared" si="411"/>
        <v>1116.0580888065499</v>
      </c>
      <c r="Q1381" s="27">
        <v>9673</v>
      </c>
      <c r="R1381" s="49" t="s">
        <v>570</v>
      </c>
      <c r="S1381" s="52"/>
      <c r="T1381" s="52"/>
      <c r="U1381" s="52"/>
    </row>
    <row r="1382" spans="1:21" s="31" customFormat="1" ht="30" customHeight="1" x14ac:dyDescent="0.25">
      <c r="A1382" s="45">
        <f t="shared" si="412"/>
        <v>1260</v>
      </c>
      <c r="B1382" s="59" t="s">
        <v>1927</v>
      </c>
      <c r="C1382" s="25">
        <v>1995</v>
      </c>
      <c r="D1382" s="25" t="s">
        <v>1875</v>
      </c>
      <c r="E1382" s="25" t="s">
        <v>16</v>
      </c>
      <c r="F1382" s="26">
        <v>9</v>
      </c>
      <c r="G1382" s="26">
        <v>2</v>
      </c>
      <c r="H1382" s="27">
        <v>5645.89</v>
      </c>
      <c r="I1382" s="27">
        <v>0</v>
      </c>
      <c r="J1382" s="27">
        <v>3888.8</v>
      </c>
      <c r="K1382" s="27">
        <f>SUM(L1382:O1382)</f>
        <v>7265930.46</v>
      </c>
      <c r="L1382" s="27">
        <v>0</v>
      </c>
      <c r="M1382" s="27">
        <v>0</v>
      </c>
      <c r="N1382" s="27">
        <v>0</v>
      </c>
      <c r="O1382" s="27">
        <f>[1]Лист1!$D$511</f>
        <v>7265930.46</v>
      </c>
      <c r="P1382" s="27">
        <f t="shared" si="411"/>
        <v>1286.9415557157506</v>
      </c>
      <c r="Q1382" s="27">
        <v>9673</v>
      </c>
      <c r="R1382" s="28" t="s">
        <v>570</v>
      </c>
      <c r="S1382" s="58"/>
      <c r="T1382" s="30"/>
      <c r="U1382" s="30"/>
    </row>
    <row r="1383" spans="1:21" ht="30" customHeight="1" x14ac:dyDescent="0.25">
      <c r="A1383" s="45">
        <f t="shared" si="412"/>
        <v>1261</v>
      </c>
      <c r="B1383" s="84" t="s">
        <v>176</v>
      </c>
      <c r="C1383" s="76">
        <v>1964</v>
      </c>
      <c r="D1383" s="25" t="s">
        <v>1875</v>
      </c>
      <c r="E1383" s="76" t="s">
        <v>16</v>
      </c>
      <c r="F1383" s="26">
        <v>5</v>
      </c>
      <c r="G1383" s="26">
        <v>2</v>
      </c>
      <c r="H1383" s="27">
        <v>2468.29</v>
      </c>
      <c r="I1383" s="27">
        <v>0</v>
      </c>
      <c r="J1383" s="27">
        <v>1606.69</v>
      </c>
      <c r="K1383" s="27">
        <f t="shared" si="405"/>
        <v>13815159.890000001</v>
      </c>
      <c r="L1383" s="27">
        <v>0</v>
      </c>
      <c r="M1383" s="27">
        <v>0</v>
      </c>
      <c r="N1383" s="27">
        <v>0</v>
      </c>
      <c r="O1383" s="27">
        <f>[1]Лист1!$D$512</f>
        <v>13815159.890000001</v>
      </c>
      <c r="P1383" s="27">
        <f t="shared" si="411"/>
        <v>5597.0570273347139</v>
      </c>
      <c r="Q1383" s="27">
        <v>9673</v>
      </c>
      <c r="R1383" s="28" t="s">
        <v>570</v>
      </c>
    </row>
    <row r="1384" spans="1:21" s="31" customFormat="1" ht="30" customHeight="1" x14ac:dyDescent="0.25">
      <c r="A1384" s="273">
        <f>A1383+1</f>
        <v>1262</v>
      </c>
      <c r="B1384" s="304" t="s">
        <v>177</v>
      </c>
      <c r="C1384" s="302">
        <v>1964</v>
      </c>
      <c r="D1384" s="277" t="s">
        <v>1875</v>
      </c>
      <c r="E1384" s="302" t="s">
        <v>16</v>
      </c>
      <c r="F1384" s="279">
        <v>5</v>
      </c>
      <c r="G1384" s="279">
        <v>3</v>
      </c>
      <c r="H1384" s="281">
        <v>3631.75</v>
      </c>
      <c r="I1384" s="281">
        <v>0</v>
      </c>
      <c r="J1384" s="281">
        <v>2548.4699999999998</v>
      </c>
      <c r="K1384" s="27">
        <f t="shared" si="405"/>
        <v>6826820</v>
      </c>
      <c r="L1384" s="27">
        <v>0</v>
      </c>
      <c r="M1384" s="27">
        <v>0</v>
      </c>
      <c r="N1384" s="27">
        <v>0</v>
      </c>
      <c r="O1384" s="27">
        <f>[1]Лист1!$D$1673</f>
        <v>6826820</v>
      </c>
      <c r="P1384" s="27">
        <f t="shared" si="411"/>
        <v>1879.7604460659461</v>
      </c>
      <c r="Q1384" s="27">
        <v>9673</v>
      </c>
      <c r="R1384" s="28" t="s">
        <v>569</v>
      </c>
      <c r="S1384" s="58"/>
      <c r="T1384" s="30"/>
      <c r="U1384" s="30"/>
    </row>
    <row r="1385" spans="1:21" ht="30" customHeight="1" x14ac:dyDescent="0.25">
      <c r="A1385" s="274"/>
      <c r="B1385" s="305"/>
      <c r="C1385" s="303"/>
      <c r="D1385" s="278"/>
      <c r="E1385" s="303"/>
      <c r="F1385" s="280"/>
      <c r="G1385" s="280"/>
      <c r="H1385" s="282"/>
      <c r="I1385" s="282"/>
      <c r="J1385" s="282"/>
      <c r="K1385" s="27">
        <f t="shared" si="405"/>
        <v>17850021.34</v>
      </c>
      <c r="L1385" s="27">
        <v>0</v>
      </c>
      <c r="M1385" s="27">
        <v>0</v>
      </c>
      <c r="N1385" s="27">
        <v>0</v>
      </c>
      <c r="O1385" s="27">
        <f>[1]Лист1!$D$513</f>
        <v>17850021.34</v>
      </c>
      <c r="P1385" s="27">
        <f>K1385/H1384</f>
        <v>4914.9917643009567</v>
      </c>
      <c r="Q1385" s="27">
        <v>9673</v>
      </c>
      <c r="R1385" s="28" t="s">
        <v>570</v>
      </c>
      <c r="S1385" s="73"/>
      <c r="T1385" s="73"/>
      <c r="U1385" s="73"/>
    </row>
    <row r="1386" spans="1:21" ht="30" customHeight="1" x14ac:dyDescent="0.25">
      <c r="A1386" s="45">
        <f>A1384+1</f>
        <v>1263</v>
      </c>
      <c r="B1386" s="84" t="s">
        <v>179</v>
      </c>
      <c r="C1386" s="81">
        <v>1955</v>
      </c>
      <c r="D1386" s="25" t="s">
        <v>1875</v>
      </c>
      <c r="E1386" s="76" t="s">
        <v>16</v>
      </c>
      <c r="F1386" s="26">
        <v>2</v>
      </c>
      <c r="G1386" s="26">
        <v>2</v>
      </c>
      <c r="H1386" s="27">
        <v>1154.8</v>
      </c>
      <c r="I1386" s="27">
        <v>0</v>
      </c>
      <c r="J1386" s="27">
        <v>630.1</v>
      </c>
      <c r="K1386" s="27">
        <f t="shared" si="405"/>
        <v>32067.79</v>
      </c>
      <c r="L1386" s="27">
        <v>0</v>
      </c>
      <c r="M1386" s="27">
        <v>0</v>
      </c>
      <c r="N1386" s="27">
        <v>0</v>
      </c>
      <c r="O1386" s="27">
        <f>[1]Лист1!$D$514</f>
        <v>32067.79</v>
      </c>
      <c r="P1386" s="27">
        <f t="shared" si="411"/>
        <v>27.769128853481124</v>
      </c>
      <c r="Q1386" s="27">
        <v>9673</v>
      </c>
      <c r="R1386" s="28" t="s">
        <v>570</v>
      </c>
    </row>
    <row r="1387" spans="1:21" s="31" customFormat="1" ht="30" customHeight="1" x14ac:dyDescent="0.25">
      <c r="A1387" s="45">
        <f>A1386+1</f>
        <v>1264</v>
      </c>
      <c r="B1387" s="84" t="s">
        <v>178</v>
      </c>
      <c r="C1387" s="81">
        <v>1955</v>
      </c>
      <c r="D1387" s="25" t="s">
        <v>1875</v>
      </c>
      <c r="E1387" s="76" t="s">
        <v>16</v>
      </c>
      <c r="F1387" s="26">
        <v>2</v>
      </c>
      <c r="G1387" s="26">
        <v>1</v>
      </c>
      <c r="H1387" s="27">
        <v>1072.5899999999999</v>
      </c>
      <c r="I1387" s="27">
        <v>0</v>
      </c>
      <c r="J1387" s="27">
        <v>537.4</v>
      </c>
      <c r="K1387" s="27">
        <f t="shared" si="405"/>
        <v>34175.050000000003</v>
      </c>
      <c r="L1387" s="27">
        <v>0</v>
      </c>
      <c r="M1387" s="27">
        <v>0</v>
      </c>
      <c r="N1387" s="27">
        <v>0</v>
      </c>
      <c r="O1387" s="27">
        <f>[1]Лист1!$D$515</f>
        <v>34175.050000000003</v>
      </c>
      <c r="P1387" s="27">
        <f t="shared" si="411"/>
        <v>31.862174735919602</v>
      </c>
      <c r="Q1387" s="27">
        <v>9673</v>
      </c>
      <c r="R1387" s="28" t="s">
        <v>570</v>
      </c>
      <c r="S1387" s="58"/>
      <c r="T1387" s="30"/>
      <c r="U1387" s="30"/>
    </row>
    <row r="1388" spans="1:21" s="31" customFormat="1" ht="30" customHeight="1" x14ac:dyDescent="0.25">
      <c r="A1388" s="45">
        <f t="shared" ref="A1388:A1405" si="415">A1387+1</f>
        <v>1265</v>
      </c>
      <c r="B1388" s="84" t="s">
        <v>1134</v>
      </c>
      <c r="C1388" s="81">
        <v>1958</v>
      </c>
      <c r="D1388" s="25" t="s">
        <v>1875</v>
      </c>
      <c r="E1388" s="76" t="s">
        <v>16</v>
      </c>
      <c r="F1388" s="26">
        <v>2</v>
      </c>
      <c r="G1388" s="26">
        <v>1</v>
      </c>
      <c r="H1388" s="27">
        <v>948.65</v>
      </c>
      <c r="I1388" s="27">
        <v>0</v>
      </c>
      <c r="J1388" s="27">
        <v>529.75</v>
      </c>
      <c r="K1388" s="27">
        <f t="shared" si="405"/>
        <v>27604.76</v>
      </c>
      <c r="L1388" s="27">
        <v>0</v>
      </c>
      <c r="M1388" s="27">
        <v>0</v>
      </c>
      <c r="N1388" s="27">
        <v>0</v>
      </c>
      <c r="O1388" s="27">
        <f>[1]Лист1!$D$516</f>
        <v>27604.76</v>
      </c>
      <c r="P1388" s="27">
        <f t="shared" si="411"/>
        <v>29.09899330627734</v>
      </c>
      <c r="Q1388" s="27">
        <v>9673</v>
      </c>
      <c r="R1388" s="28" t="s">
        <v>570</v>
      </c>
      <c r="S1388" s="58"/>
      <c r="T1388" s="30"/>
      <c r="U1388" s="30"/>
    </row>
    <row r="1389" spans="1:21" s="31" customFormat="1" ht="30" customHeight="1" x14ac:dyDescent="0.25">
      <c r="A1389" s="264">
        <f t="shared" si="415"/>
        <v>1266</v>
      </c>
      <c r="B1389" s="84" t="s">
        <v>1135</v>
      </c>
      <c r="C1389" s="81">
        <v>1960</v>
      </c>
      <c r="D1389" s="261" t="s">
        <v>1875</v>
      </c>
      <c r="E1389" s="263" t="s">
        <v>16</v>
      </c>
      <c r="F1389" s="257">
        <v>2</v>
      </c>
      <c r="G1389" s="257">
        <v>1</v>
      </c>
      <c r="H1389" s="262">
        <v>505.2</v>
      </c>
      <c r="I1389" s="262">
        <v>0</v>
      </c>
      <c r="J1389" s="262">
        <v>280.7</v>
      </c>
      <c r="K1389" s="262">
        <f t="shared" si="405"/>
        <v>13554.46</v>
      </c>
      <c r="L1389" s="262">
        <v>0</v>
      </c>
      <c r="M1389" s="262">
        <v>0</v>
      </c>
      <c r="N1389" s="262">
        <v>0</v>
      </c>
      <c r="O1389" s="262">
        <f>[1]Лист1!$D$517</f>
        <v>13554.46</v>
      </c>
      <c r="P1389" s="262">
        <f t="shared" si="411"/>
        <v>26.829889152810768</v>
      </c>
      <c r="Q1389" s="262">
        <v>9673</v>
      </c>
      <c r="R1389" s="260" t="s">
        <v>570</v>
      </c>
      <c r="S1389" s="58"/>
      <c r="T1389" s="30"/>
      <c r="U1389" s="30"/>
    </row>
    <row r="1390" spans="1:21" s="31" customFormat="1" ht="30" customHeight="1" x14ac:dyDescent="0.25">
      <c r="A1390" s="45">
        <f t="shared" si="415"/>
        <v>1267</v>
      </c>
      <c r="B1390" s="59" t="s">
        <v>1538</v>
      </c>
      <c r="C1390" s="25">
        <v>1971</v>
      </c>
      <c r="D1390" s="25" t="s">
        <v>1875</v>
      </c>
      <c r="E1390" s="25" t="s">
        <v>16</v>
      </c>
      <c r="F1390" s="26">
        <v>5</v>
      </c>
      <c r="G1390" s="26">
        <v>4</v>
      </c>
      <c r="H1390" s="27">
        <v>4143.8</v>
      </c>
      <c r="I1390" s="27">
        <v>23.3</v>
      </c>
      <c r="J1390" s="27">
        <v>3138.3</v>
      </c>
      <c r="K1390" s="27">
        <f>SUM(L1390:O1390)</f>
        <v>34033901</v>
      </c>
      <c r="L1390" s="27">
        <v>0</v>
      </c>
      <c r="M1390" s="27">
        <v>0</v>
      </c>
      <c r="N1390" s="27">
        <v>0</v>
      </c>
      <c r="O1390" s="27">
        <f>[1]Лист1!$D$2495</f>
        <v>34033901</v>
      </c>
      <c r="P1390" s="27">
        <f>K1390/H1390</f>
        <v>8213.2103383367921</v>
      </c>
      <c r="Q1390" s="27">
        <v>9673</v>
      </c>
      <c r="R1390" s="28" t="s">
        <v>568</v>
      </c>
      <c r="S1390" s="58"/>
      <c r="T1390" s="30"/>
      <c r="U1390" s="30"/>
    </row>
    <row r="1391" spans="1:21" ht="33.75" customHeight="1" x14ac:dyDescent="0.25">
      <c r="A1391" s="45">
        <f t="shared" si="415"/>
        <v>1268</v>
      </c>
      <c r="B1391" s="59" t="s">
        <v>2637</v>
      </c>
      <c r="C1391" s="76">
        <v>1970</v>
      </c>
      <c r="D1391" s="25" t="s">
        <v>1875</v>
      </c>
      <c r="E1391" s="76" t="s">
        <v>16</v>
      </c>
      <c r="F1391" s="26">
        <v>5</v>
      </c>
      <c r="G1391" s="26">
        <v>2</v>
      </c>
      <c r="H1391" s="27">
        <v>1946.1</v>
      </c>
      <c r="I1391" s="27">
        <v>40.700000000000003</v>
      </c>
      <c r="J1391" s="27">
        <v>1791.9</v>
      </c>
      <c r="K1391" s="27">
        <f t="shared" si="405"/>
        <v>14421585.5</v>
      </c>
      <c r="L1391" s="27">
        <v>0</v>
      </c>
      <c r="M1391" s="27">
        <v>0</v>
      </c>
      <c r="N1391" s="27">
        <v>0</v>
      </c>
      <c r="O1391" s="27">
        <f>[1]Лист1!$D$2496</f>
        <v>14421585.5</v>
      </c>
      <c r="P1391" s="27">
        <f t="shared" si="411"/>
        <v>7410.5058835619957</v>
      </c>
      <c r="Q1391" s="27">
        <v>9673</v>
      </c>
      <c r="R1391" s="28" t="s">
        <v>568</v>
      </c>
    </row>
    <row r="1392" spans="1:21" ht="35.25" customHeight="1" x14ac:dyDescent="0.25">
      <c r="A1392" s="45">
        <f t="shared" si="415"/>
        <v>1269</v>
      </c>
      <c r="B1392" s="59" t="s">
        <v>2638</v>
      </c>
      <c r="C1392" s="81">
        <v>1959</v>
      </c>
      <c r="D1392" s="25" t="s">
        <v>1875</v>
      </c>
      <c r="E1392" s="25" t="s">
        <v>16</v>
      </c>
      <c r="F1392" s="26">
        <v>5</v>
      </c>
      <c r="G1392" s="26">
        <v>4</v>
      </c>
      <c r="H1392" s="27">
        <v>2613.13</v>
      </c>
      <c r="I1392" s="27">
        <v>50.5</v>
      </c>
      <c r="J1392" s="27">
        <v>2537.37</v>
      </c>
      <c r="K1392" s="27">
        <f t="shared" si="405"/>
        <v>67764.179999999993</v>
      </c>
      <c r="L1392" s="27">
        <v>0</v>
      </c>
      <c r="M1392" s="27">
        <v>0</v>
      </c>
      <c r="N1392" s="27">
        <v>0</v>
      </c>
      <c r="O1392" s="27">
        <f>[1]Лист1!$D$518</f>
        <v>67764.179999999993</v>
      </c>
      <c r="P1392" s="27">
        <f t="shared" si="411"/>
        <v>25.932188601409035</v>
      </c>
      <c r="Q1392" s="27">
        <v>9673</v>
      </c>
      <c r="R1392" s="28" t="s">
        <v>570</v>
      </c>
      <c r="S1392" s="73"/>
      <c r="T1392" s="73"/>
      <c r="U1392" s="73"/>
    </row>
    <row r="1393" spans="1:21" s="53" customFormat="1" ht="32.25" customHeight="1" x14ac:dyDescent="0.25">
      <c r="A1393" s="45">
        <f t="shared" si="415"/>
        <v>1270</v>
      </c>
      <c r="B1393" s="59" t="s">
        <v>2639</v>
      </c>
      <c r="C1393" s="25">
        <v>1966</v>
      </c>
      <c r="D1393" s="25" t="s">
        <v>1875</v>
      </c>
      <c r="E1393" s="76" t="s">
        <v>16</v>
      </c>
      <c r="F1393" s="26">
        <v>5</v>
      </c>
      <c r="G1393" s="26">
        <v>3</v>
      </c>
      <c r="H1393" s="48">
        <v>2248.6999999999998</v>
      </c>
      <c r="I1393" s="48">
        <v>0</v>
      </c>
      <c r="J1393" s="48">
        <v>2073.9</v>
      </c>
      <c r="K1393" s="27">
        <f t="shared" ref="K1393" si="416">SUM(L1393:O1393)</f>
        <v>25221616.5</v>
      </c>
      <c r="L1393" s="27">
        <v>0</v>
      </c>
      <c r="M1393" s="27">
        <v>0</v>
      </c>
      <c r="N1393" s="27">
        <v>0</v>
      </c>
      <c r="O1393" s="27">
        <f>[1]Лист1!$D$2497</f>
        <v>25221616.5</v>
      </c>
      <c r="P1393" s="27">
        <f t="shared" si="411"/>
        <v>11216.08773958287</v>
      </c>
      <c r="Q1393" s="48">
        <v>9673</v>
      </c>
      <c r="R1393" s="49" t="s">
        <v>568</v>
      </c>
      <c r="S1393" s="52"/>
      <c r="T1393" s="52"/>
      <c r="U1393" s="52"/>
    </row>
    <row r="1394" spans="1:21" s="31" customFormat="1" ht="30" customHeight="1" x14ac:dyDescent="0.25">
      <c r="A1394" s="45">
        <f t="shared" si="415"/>
        <v>1271</v>
      </c>
      <c r="B1394" s="59" t="s">
        <v>1136</v>
      </c>
      <c r="C1394" s="25">
        <v>1960</v>
      </c>
      <c r="D1394" s="25" t="s">
        <v>1875</v>
      </c>
      <c r="E1394" s="76" t="s">
        <v>16</v>
      </c>
      <c r="F1394" s="26">
        <v>2</v>
      </c>
      <c r="G1394" s="26">
        <v>1</v>
      </c>
      <c r="H1394" s="27">
        <v>666.2</v>
      </c>
      <c r="I1394" s="27">
        <v>0</v>
      </c>
      <c r="J1394" s="27">
        <v>613.20000000000005</v>
      </c>
      <c r="K1394" s="27">
        <f t="shared" ref="K1394:K1397" si="417">SUM(L1394:O1394)</f>
        <v>27031.72</v>
      </c>
      <c r="L1394" s="27">
        <v>0</v>
      </c>
      <c r="M1394" s="27">
        <v>0</v>
      </c>
      <c r="N1394" s="27">
        <v>0</v>
      </c>
      <c r="O1394" s="27">
        <f>[1]Лист1!$D$519</f>
        <v>27031.72</v>
      </c>
      <c r="P1394" s="27">
        <f t="shared" si="411"/>
        <v>40.57598318823176</v>
      </c>
      <c r="Q1394" s="27">
        <v>9673</v>
      </c>
      <c r="R1394" s="28" t="s">
        <v>570</v>
      </c>
      <c r="S1394" s="58"/>
      <c r="T1394" s="30"/>
      <c r="U1394" s="30"/>
    </row>
    <row r="1395" spans="1:21" s="31" customFormat="1" ht="30" customHeight="1" x14ac:dyDescent="0.25">
      <c r="A1395" s="45">
        <f t="shared" si="415"/>
        <v>1272</v>
      </c>
      <c r="B1395" s="59" t="s">
        <v>1137</v>
      </c>
      <c r="C1395" s="25">
        <v>1960</v>
      </c>
      <c r="D1395" s="25" t="s">
        <v>1875</v>
      </c>
      <c r="E1395" s="76" t="s">
        <v>16</v>
      </c>
      <c r="F1395" s="26">
        <v>2</v>
      </c>
      <c r="G1395" s="26">
        <v>2</v>
      </c>
      <c r="H1395" s="27">
        <v>511.7</v>
      </c>
      <c r="I1395" s="27">
        <v>0</v>
      </c>
      <c r="J1395" s="27">
        <v>284.2</v>
      </c>
      <c r="K1395" s="27">
        <f t="shared" si="417"/>
        <v>28391.64</v>
      </c>
      <c r="L1395" s="27">
        <v>0</v>
      </c>
      <c r="M1395" s="27">
        <v>0</v>
      </c>
      <c r="N1395" s="27">
        <v>0</v>
      </c>
      <c r="O1395" s="27">
        <f>[1]Лист1!$D$520</f>
        <v>28391.64</v>
      </c>
      <c r="P1395" s="27">
        <f t="shared" si="411"/>
        <v>55.484932577682237</v>
      </c>
      <c r="Q1395" s="27">
        <v>9673</v>
      </c>
      <c r="R1395" s="28" t="s">
        <v>570</v>
      </c>
      <c r="S1395" s="58"/>
      <c r="T1395" s="30"/>
      <c r="U1395" s="30"/>
    </row>
    <row r="1396" spans="1:21" s="53" customFormat="1" ht="35.25" customHeight="1" x14ac:dyDescent="0.25">
      <c r="A1396" s="45">
        <f t="shared" si="415"/>
        <v>1273</v>
      </c>
      <c r="B1396" s="59" t="s">
        <v>2640</v>
      </c>
      <c r="C1396" s="26">
        <v>2002</v>
      </c>
      <c r="D1396" s="25" t="s">
        <v>1875</v>
      </c>
      <c r="E1396" s="26" t="s">
        <v>16</v>
      </c>
      <c r="F1396" s="26">
        <v>5</v>
      </c>
      <c r="G1396" s="26">
        <v>2</v>
      </c>
      <c r="H1396" s="27">
        <v>4367.8999999999996</v>
      </c>
      <c r="I1396" s="27">
        <v>0</v>
      </c>
      <c r="J1396" s="27">
        <v>4367.8999999999996</v>
      </c>
      <c r="K1396" s="27">
        <f t="shared" si="417"/>
        <v>7270000</v>
      </c>
      <c r="L1396" s="27">
        <v>0</v>
      </c>
      <c r="M1396" s="27">
        <v>0</v>
      </c>
      <c r="N1396" s="27">
        <v>0</v>
      </c>
      <c r="O1396" s="27">
        <f>[1]Лист1!$D$521</f>
        <v>7270000</v>
      </c>
      <c r="P1396" s="27">
        <f t="shared" si="411"/>
        <v>1664.4153941253235</v>
      </c>
      <c r="Q1396" s="27">
        <v>9673</v>
      </c>
      <c r="R1396" s="49" t="s">
        <v>570</v>
      </c>
      <c r="S1396" s="52"/>
      <c r="T1396" s="52"/>
      <c r="U1396" s="52"/>
    </row>
    <row r="1397" spans="1:21" s="53" customFormat="1" ht="37.5" customHeight="1" x14ac:dyDescent="0.25">
      <c r="A1397" s="45">
        <f t="shared" si="415"/>
        <v>1274</v>
      </c>
      <c r="B1397" s="59" t="s">
        <v>2636</v>
      </c>
      <c r="C1397" s="26">
        <v>2002</v>
      </c>
      <c r="D1397" s="25" t="s">
        <v>1875</v>
      </c>
      <c r="E1397" s="26" t="s">
        <v>16</v>
      </c>
      <c r="F1397" s="26">
        <v>6</v>
      </c>
      <c r="G1397" s="26">
        <v>3</v>
      </c>
      <c r="H1397" s="27">
        <v>5418.6</v>
      </c>
      <c r="I1397" s="27">
        <v>0</v>
      </c>
      <c r="J1397" s="27">
        <v>4878.6000000000004</v>
      </c>
      <c r="K1397" s="27">
        <f t="shared" si="417"/>
        <v>10805000</v>
      </c>
      <c r="L1397" s="27">
        <v>0</v>
      </c>
      <c r="M1397" s="27">
        <v>0</v>
      </c>
      <c r="N1397" s="27">
        <v>0</v>
      </c>
      <c r="O1397" s="27">
        <f>[1]Лист1!$D$522</f>
        <v>10805000</v>
      </c>
      <c r="P1397" s="27">
        <f t="shared" si="411"/>
        <v>1994.0575056287601</v>
      </c>
      <c r="Q1397" s="27">
        <v>9673</v>
      </c>
      <c r="R1397" s="49" t="s">
        <v>570</v>
      </c>
      <c r="S1397" s="52"/>
      <c r="T1397" s="52"/>
      <c r="U1397" s="52"/>
    </row>
    <row r="1398" spans="1:21" s="31" customFormat="1" ht="30" customHeight="1" x14ac:dyDescent="0.25">
      <c r="A1398" s="45">
        <f t="shared" si="415"/>
        <v>1275</v>
      </c>
      <c r="B1398" s="59" t="s">
        <v>1138</v>
      </c>
      <c r="C1398" s="25">
        <v>1960</v>
      </c>
      <c r="D1398" s="25" t="s">
        <v>1875</v>
      </c>
      <c r="E1398" s="25" t="s">
        <v>16</v>
      </c>
      <c r="F1398" s="26">
        <v>2</v>
      </c>
      <c r="G1398" s="26">
        <v>1</v>
      </c>
      <c r="H1398" s="27">
        <v>308.60000000000002</v>
      </c>
      <c r="I1398" s="27">
        <v>21.6</v>
      </c>
      <c r="J1398" s="27">
        <v>277.60000000000002</v>
      </c>
      <c r="K1398" s="27">
        <f t="shared" si="405"/>
        <v>15097.16</v>
      </c>
      <c r="L1398" s="27">
        <v>0</v>
      </c>
      <c r="M1398" s="27">
        <v>0</v>
      </c>
      <c r="N1398" s="27">
        <v>0</v>
      </c>
      <c r="O1398" s="27">
        <f>[1]Лист1!$D$523</f>
        <v>15097.16</v>
      </c>
      <c r="P1398" s="27">
        <f t="shared" si="411"/>
        <v>48.92145171743357</v>
      </c>
      <c r="Q1398" s="27">
        <v>9673</v>
      </c>
      <c r="R1398" s="28" t="s">
        <v>570</v>
      </c>
      <c r="S1398" s="58"/>
      <c r="T1398" s="30"/>
      <c r="U1398" s="30"/>
    </row>
    <row r="1399" spans="1:21" ht="30" customHeight="1" x14ac:dyDescent="0.25">
      <c r="A1399" s="45">
        <f t="shared" si="415"/>
        <v>1276</v>
      </c>
      <c r="B1399" s="59" t="s">
        <v>1425</v>
      </c>
      <c r="C1399" s="25">
        <v>1961</v>
      </c>
      <c r="D1399" s="25" t="s">
        <v>1875</v>
      </c>
      <c r="E1399" s="25" t="s">
        <v>16</v>
      </c>
      <c r="F1399" s="26">
        <v>2</v>
      </c>
      <c r="G1399" s="26">
        <v>1</v>
      </c>
      <c r="H1399" s="27">
        <v>316.41000000000003</v>
      </c>
      <c r="I1399" s="27">
        <v>87.03</v>
      </c>
      <c r="J1399" s="27">
        <v>194.97</v>
      </c>
      <c r="K1399" s="27">
        <f t="shared" si="405"/>
        <v>3028531.95</v>
      </c>
      <c r="L1399" s="27">
        <v>0</v>
      </c>
      <c r="M1399" s="27">
        <v>0</v>
      </c>
      <c r="N1399" s="27">
        <v>0</v>
      </c>
      <c r="O1399" s="27">
        <f>[1]Лист1!$D$1674</f>
        <v>3028531.95</v>
      </c>
      <c r="P1399" s="27">
        <f t="shared" si="411"/>
        <v>9571.5430928226033</v>
      </c>
      <c r="Q1399" s="27">
        <v>9673</v>
      </c>
      <c r="R1399" s="28" t="s">
        <v>569</v>
      </c>
      <c r="S1399" s="73"/>
      <c r="T1399" s="73"/>
      <c r="U1399" s="73"/>
    </row>
    <row r="1400" spans="1:21" s="31" customFormat="1" ht="30" customHeight="1" x14ac:dyDescent="0.25">
      <c r="A1400" s="45">
        <f t="shared" si="415"/>
        <v>1277</v>
      </c>
      <c r="B1400" s="59" t="s">
        <v>180</v>
      </c>
      <c r="C1400" s="25">
        <v>1963</v>
      </c>
      <c r="D1400" s="25" t="s">
        <v>1875</v>
      </c>
      <c r="E1400" s="25" t="s">
        <v>16</v>
      </c>
      <c r="F1400" s="26">
        <v>2</v>
      </c>
      <c r="G1400" s="26">
        <v>2</v>
      </c>
      <c r="H1400" s="27">
        <v>423.39</v>
      </c>
      <c r="I1400" s="27">
        <v>0</v>
      </c>
      <c r="J1400" s="27">
        <v>364.39</v>
      </c>
      <c r="K1400" s="27">
        <f t="shared" si="405"/>
        <v>4666630.67</v>
      </c>
      <c r="L1400" s="27">
        <v>0</v>
      </c>
      <c r="M1400" s="27">
        <v>0</v>
      </c>
      <c r="N1400" s="27">
        <v>0</v>
      </c>
      <c r="O1400" s="27">
        <f>[1]Лист1!$D$1675</f>
        <v>4666630.67</v>
      </c>
      <c r="P1400" s="27">
        <f t="shared" si="411"/>
        <v>11022.06162167269</v>
      </c>
      <c r="Q1400" s="27">
        <v>9673</v>
      </c>
      <c r="R1400" s="28" t="s">
        <v>569</v>
      </c>
      <c r="S1400" s="58"/>
      <c r="T1400" s="30"/>
      <c r="U1400" s="30"/>
    </row>
    <row r="1401" spans="1:21" s="31" customFormat="1" ht="30" customHeight="1" x14ac:dyDescent="0.25">
      <c r="A1401" s="45">
        <f t="shared" si="415"/>
        <v>1278</v>
      </c>
      <c r="B1401" s="59" t="s">
        <v>181</v>
      </c>
      <c r="C1401" s="76">
        <v>1965</v>
      </c>
      <c r="D1401" s="25" t="s">
        <v>1875</v>
      </c>
      <c r="E1401" s="26" t="s">
        <v>16</v>
      </c>
      <c r="F1401" s="26">
        <v>2</v>
      </c>
      <c r="G1401" s="26">
        <v>2</v>
      </c>
      <c r="H1401" s="27">
        <v>429.78</v>
      </c>
      <c r="I1401" s="27">
        <v>0</v>
      </c>
      <c r="J1401" s="27">
        <v>371.78</v>
      </c>
      <c r="K1401" s="27">
        <f t="shared" si="405"/>
        <v>5858619.6600000001</v>
      </c>
      <c r="L1401" s="27">
        <v>0</v>
      </c>
      <c r="M1401" s="27">
        <v>0</v>
      </c>
      <c r="N1401" s="27">
        <v>0</v>
      </c>
      <c r="O1401" s="27">
        <f>[1]Лист1!$D$524</f>
        <v>5858619.6600000001</v>
      </c>
      <c r="P1401" s="27">
        <f t="shared" si="411"/>
        <v>13631.671227139468</v>
      </c>
      <c r="Q1401" s="27">
        <v>9673</v>
      </c>
      <c r="R1401" s="28" t="s">
        <v>570</v>
      </c>
      <c r="S1401" s="58"/>
      <c r="T1401" s="30"/>
      <c r="U1401" s="30"/>
    </row>
    <row r="1402" spans="1:21" ht="30" customHeight="1" x14ac:dyDescent="0.25">
      <c r="A1402" s="45">
        <f t="shared" si="415"/>
        <v>1279</v>
      </c>
      <c r="B1402" s="59" t="s">
        <v>182</v>
      </c>
      <c r="C1402" s="76">
        <v>1967</v>
      </c>
      <c r="D1402" s="25" t="s">
        <v>1875</v>
      </c>
      <c r="E1402" s="76" t="s">
        <v>16</v>
      </c>
      <c r="F1402" s="26">
        <v>2</v>
      </c>
      <c r="G1402" s="26">
        <v>2</v>
      </c>
      <c r="H1402" s="27">
        <v>503.28</v>
      </c>
      <c r="I1402" s="27">
        <v>0</v>
      </c>
      <c r="J1402" s="27">
        <v>425.12</v>
      </c>
      <c r="K1402" s="27">
        <f t="shared" si="405"/>
        <v>6716254</v>
      </c>
      <c r="L1402" s="27">
        <v>0</v>
      </c>
      <c r="M1402" s="27">
        <v>0</v>
      </c>
      <c r="N1402" s="27">
        <v>0</v>
      </c>
      <c r="O1402" s="27">
        <f>[1]Лист1!$D$525</f>
        <v>6716254</v>
      </c>
      <c r="P1402" s="27">
        <f t="shared" si="411"/>
        <v>13344.965029407091</v>
      </c>
      <c r="Q1402" s="27">
        <v>9673</v>
      </c>
      <c r="R1402" s="28" t="s">
        <v>570</v>
      </c>
    </row>
    <row r="1403" spans="1:21" ht="30" customHeight="1" x14ac:dyDescent="0.25">
      <c r="A1403" s="45">
        <f t="shared" si="415"/>
        <v>1280</v>
      </c>
      <c r="B1403" s="59" t="s">
        <v>1539</v>
      </c>
      <c r="C1403" s="76">
        <v>1971</v>
      </c>
      <c r="D1403" s="25" t="s">
        <v>1875</v>
      </c>
      <c r="E1403" s="76" t="s">
        <v>16</v>
      </c>
      <c r="F1403" s="26">
        <v>2</v>
      </c>
      <c r="G1403" s="26">
        <v>2</v>
      </c>
      <c r="H1403" s="27">
        <v>534.20000000000005</v>
      </c>
      <c r="I1403" s="27">
        <v>0</v>
      </c>
      <c r="J1403" s="27">
        <v>516.29999999999995</v>
      </c>
      <c r="K1403" s="27">
        <f t="shared" si="405"/>
        <v>9793259</v>
      </c>
      <c r="L1403" s="27">
        <v>0</v>
      </c>
      <c r="M1403" s="27">
        <v>0</v>
      </c>
      <c r="N1403" s="27">
        <v>0</v>
      </c>
      <c r="O1403" s="27">
        <f>[1]Лист1!$D$2498</f>
        <v>9793259</v>
      </c>
      <c r="P1403" s="27">
        <f t="shared" si="411"/>
        <v>18332.570198427555</v>
      </c>
      <c r="Q1403" s="27">
        <v>9673</v>
      </c>
      <c r="R1403" s="28" t="s">
        <v>568</v>
      </c>
      <c r="S1403" s="73"/>
      <c r="T1403" s="73"/>
      <c r="U1403" s="73"/>
    </row>
    <row r="1404" spans="1:21" ht="30" customHeight="1" x14ac:dyDescent="0.25">
      <c r="A1404" s="45">
        <f t="shared" si="415"/>
        <v>1281</v>
      </c>
      <c r="B1404" s="59" t="s">
        <v>460</v>
      </c>
      <c r="C1404" s="81">
        <v>1959</v>
      </c>
      <c r="D1404" s="25" t="s">
        <v>1875</v>
      </c>
      <c r="E1404" s="25" t="s">
        <v>16</v>
      </c>
      <c r="F1404" s="26">
        <v>2</v>
      </c>
      <c r="G1404" s="26">
        <v>2</v>
      </c>
      <c r="H1404" s="27">
        <v>1053.47</v>
      </c>
      <c r="I1404" s="27">
        <v>0</v>
      </c>
      <c r="J1404" s="27">
        <v>547.97</v>
      </c>
      <c r="K1404" s="27">
        <f t="shared" si="405"/>
        <v>35847.64</v>
      </c>
      <c r="L1404" s="27">
        <v>0</v>
      </c>
      <c r="M1404" s="27">
        <v>0</v>
      </c>
      <c r="N1404" s="27">
        <v>0</v>
      </c>
      <c r="O1404" s="27">
        <f>[1]Лист1!$D$526</f>
        <v>35847.64</v>
      </c>
      <c r="P1404" s="27">
        <f t="shared" si="411"/>
        <v>34.028154574881107</v>
      </c>
      <c r="Q1404" s="27">
        <v>9673</v>
      </c>
      <c r="R1404" s="28" t="s">
        <v>570</v>
      </c>
    </row>
    <row r="1405" spans="1:21" s="31" customFormat="1" ht="30" customHeight="1" x14ac:dyDescent="0.25">
      <c r="A1405" s="45">
        <f t="shared" si="415"/>
        <v>1282</v>
      </c>
      <c r="B1405" s="59" t="s">
        <v>183</v>
      </c>
      <c r="C1405" s="76">
        <v>1963</v>
      </c>
      <c r="D1405" s="25" t="s">
        <v>1875</v>
      </c>
      <c r="E1405" s="76" t="s">
        <v>16</v>
      </c>
      <c r="F1405" s="26">
        <v>3</v>
      </c>
      <c r="G1405" s="26">
        <v>2</v>
      </c>
      <c r="H1405" s="27">
        <v>1297.46</v>
      </c>
      <c r="I1405" s="27">
        <v>0</v>
      </c>
      <c r="J1405" s="27">
        <v>838.06</v>
      </c>
      <c r="K1405" s="27">
        <f t="shared" si="405"/>
        <v>7712207.04</v>
      </c>
      <c r="L1405" s="27">
        <v>0</v>
      </c>
      <c r="M1405" s="27">
        <v>0</v>
      </c>
      <c r="N1405" s="27">
        <v>0</v>
      </c>
      <c r="O1405" s="27">
        <f>[1]Лист1!$D$1676</f>
        <v>7712207.04</v>
      </c>
      <c r="P1405" s="27">
        <f t="shared" si="411"/>
        <v>5944.0807732030271</v>
      </c>
      <c r="Q1405" s="27">
        <v>9673</v>
      </c>
      <c r="R1405" s="28" t="s">
        <v>569</v>
      </c>
      <c r="S1405" s="58"/>
      <c r="T1405" s="30"/>
      <c r="U1405" s="30"/>
    </row>
    <row r="1406" spans="1:21" s="31" customFormat="1" ht="30" customHeight="1" x14ac:dyDescent="0.25">
      <c r="A1406" s="273">
        <f>A1405+1</f>
        <v>1283</v>
      </c>
      <c r="B1406" s="275" t="s">
        <v>184</v>
      </c>
      <c r="C1406" s="302">
        <v>1967</v>
      </c>
      <c r="D1406" s="277" t="s">
        <v>1875</v>
      </c>
      <c r="E1406" s="302" t="s">
        <v>16</v>
      </c>
      <c r="F1406" s="279">
        <v>5</v>
      </c>
      <c r="G1406" s="279">
        <v>4</v>
      </c>
      <c r="H1406" s="281">
        <v>5085.75</v>
      </c>
      <c r="I1406" s="281">
        <v>74.599999999999994</v>
      </c>
      <c r="J1406" s="281">
        <v>3103.65</v>
      </c>
      <c r="K1406" s="27">
        <f t="shared" si="405"/>
        <v>22401871.25</v>
      </c>
      <c r="L1406" s="27">
        <v>0</v>
      </c>
      <c r="M1406" s="27">
        <v>0</v>
      </c>
      <c r="N1406" s="27">
        <v>0</v>
      </c>
      <c r="O1406" s="27">
        <f>[1]Лист1!$D$2499</f>
        <v>22401871.25</v>
      </c>
      <c r="P1406" s="27">
        <f t="shared" si="411"/>
        <v>4404.8313916334855</v>
      </c>
      <c r="Q1406" s="27">
        <v>9673</v>
      </c>
      <c r="R1406" s="28" t="s">
        <v>568</v>
      </c>
      <c r="S1406" s="58"/>
      <c r="T1406" s="30"/>
      <c r="U1406" s="30"/>
    </row>
    <row r="1407" spans="1:21" s="53" customFormat="1" ht="30" customHeight="1" x14ac:dyDescent="0.25">
      <c r="A1407" s="274"/>
      <c r="B1407" s="276"/>
      <c r="C1407" s="303"/>
      <c r="D1407" s="278"/>
      <c r="E1407" s="303"/>
      <c r="F1407" s="280"/>
      <c r="G1407" s="280"/>
      <c r="H1407" s="282"/>
      <c r="I1407" s="282"/>
      <c r="J1407" s="282"/>
      <c r="K1407" s="27">
        <f t="shared" ref="K1407" si="418">SUM(L1407:O1407)</f>
        <v>18477550</v>
      </c>
      <c r="L1407" s="27">
        <v>0</v>
      </c>
      <c r="M1407" s="27">
        <v>0</v>
      </c>
      <c r="N1407" s="27">
        <v>0</v>
      </c>
      <c r="O1407" s="27">
        <f>[1]Лист1!$D$527</f>
        <v>18477550</v>
      </c>
      <c r="P1407" s="27">
        <f>K1407/H1406</f>
        <v>3633.2006095462812</v>
      </c>
      <c r="Q1407" s="48">
        <v>9673</v>
      </c>
      <c r="R1407" s="49" t="s">
        <v>570</v>
      </c>
      <c r="S1407" s="52"/>
      <c r="T1407" s="52"/>
      <c r="U1407" s="52"/>
    </row>
    <row r="1408" spans="1:21" s="31" customFormat="1" ht="30" customHeight="1" x14ac:dyDescent="0.25">
      <c r="A1408" s="45">
        <f>A1406+1</f>
        <v>1284</v>
      </c>
      <c r="B1408" s="59" t="s">
        <v>1540</v>
      </c>
      <c r="C1408" s="76">
        <v>1970</v>
      </c>
      <c r="D1408" s="25" t="s">
        <v>1875</v>
      </c>
      <c r="E1408" s="76" t="s">
        <v>16</v>
      </c>
      <c r="F1408" s="26">
        <v>5</v>
      </c>
      <c r="G1408" s="26">
        <v>6</v>
      </c>
      <c r="H1408" s="27">
        <v>5855.66</v>
      </c>
      <c r="I1408" s="27">
        <v>352.4</v>
      </c>
      <c r="J1408" s="27">
        <v>4147.5</v>
      </c>
      <c r="K1408" s="27">
        <f t="shared" si="405"/>
        <v>42051625.700000003</v>
      </c>
      <c r="L1408" s="27">
        <v>0</v>
      </c>
      <c r="M1408" s="27">
        <v>0</v>
      </c>
      <c r="N1408" s="27">
        <v>0</v>
      </c>
      <c r="O1408" s="27">
        <f>[1]Лист1!$D$2500</f>
        <v>42051625.700000003</v>
      </c>
      <c r="P1408" s="27">
        <f t="shared" si="411"/>
        <v>7181.3639623885274</v>
      </c>
      <c r="Q1408" s="27">
        <v>9673</v>
      </c>
      <c r="R1408" s="28" t="s">
        <v>568</v>
      </c>
      <c r="S1408" s="58"/>
      <c r="T1408" s="30"/>
      <c r="U1408" s="30"/>
    </row>
    <row r="1409" spans="1:21" ht="30" customHeight="1" x14ac:dyDescent="0.25">
      <c r="A1409" s="45">
        <f>A1408+1</f>
        <v>1285</v>
      </c>
      <c r="B1409" s="59" t="s">
        <v>1931</v>
      </c>
      <c r="C1409" s="81">
        <v>1987</v>
      </c>
      <c r="D1409" s="25" t="s">
        <v>1875</v>
      </c>
      <c r="E1409" s="25" t="s">
        <v>18</v>
      </c>
      <c r="F1409" s="26">
        <v>9</v>
      </c>
      <c r="G1409" s="26">
        <v>4</v>
      </c>
      <c r="H1409" s="27">
        <v>11051.7</v>
      </c>
      <c r="I1409" s="27">
        <v>19.600000000000001</v>
      </c>
      <c r="J1409" s="27">
        <v>7698.1</v>
      </c>
      <c r="K1409" s="27">
        <f t="shared" si="405"/>
        <v>14331299.539999999</v>
      </c>
      <c r="L1409" s="27">
        <v>0</v>
      </c>
      <c r="M1409" s="27">
        <v>0</v>
      </c>
      <c r="N1409" s="27">
        <v>0</v>
      </c>
      <c r="O1409" s="27">
        <f>[1]Лист1!$D$528</f>
        <v>14331299.539999999</v>
      </c>
      <c r="P1409" s="27">
        <f t="shared" si="411"/>
        <v>1296.7506845100752</v>
      </c>
      <c r="Q1409" s="27">
        <v>9673</v>
      </c>
      <c r="R1409" s="28" t="s">
        <v>570</v>
      </c>
    </row>
    <row r="1410" spans="1:21" ht="30" customHeight="1" x14ac:dyDescent="0.25">
      <c r="A1410" s="45">
        <f>A1409+1</f>
        <v>1286</v>
      </c>
      <c r="B1410" s="59" t="s">
        <v>1932</v>
      </c>
      <c r="C1410" s="81">
        <v>1986</v>
      </c>
      <c r="D1410" s="25" t="s">
        <v>1875</v>
      </c>
      <c r="E1410" s="25" t="s">
        <v>16</v>
      </c>
      <c r="F1410" s="26">
        <v>9</v>
      </c>
      <c r="G1410" s="26">
        <v>1</v>
      </c>
      <c r="H1410" s="27">
        <v>7425.48</v>
      </c>
      <c r="I1410" s="27">
        <v>386.5</v>
      </c>
      <c r="J1410" s="27">
        <v>4726.1000000000004</v>
      </c>
      <c r="K1410" s="27">
        <f t="shared" si="405"/>
        <v>3760890.29</v>
      </c>
      <c r="L1410" s="27">
        <v>0</v>
      </c>
      <c r="M1410" s="27">
        <v>0</v>
      </c>
      <c r="N1410" s="27">
        <v>0</v>
      </c>
      <c r="O1410" s="27">
        <f>[1]Лист1!$D$529</f>
        <v>3760890.29</v>
      </c>
      <c r="P1410" s="27">
        <f t="shared" si="411"/>
        <v>506.48446834413403</v>
      </c>
      <c r="Q1410" s="27">
        <v>9673</v>
      </c>
      <c r="R1410" s="28" t="s">
        <v>570</v>
      </c>
    </row>
    <row r="1411" spans="1:21" s="31" customFormat="1" ht="30" customHeight="1" x14ac:dyDescent="0.25">
      <c r="A1411" s="273">
        <f>A1410+1</f>
        <v>1287</v>
      </c>
      <c r="B1411" s="275" t="s">
        <v>2066</v>
      </c>
      <c r="C1411" s="302">
        <v>1962</v>
      </c>
      <c r="D1411" s="277" t="s">
        <v>1875</v>
      </c>
      <c r="E1411" s="277" t="s">
        <v>16</v>
      </c>
      <c r="F1411" s="279">
        <v>9</v>
      </c>
      <c r="G1411" s="279">
        <v>2</v>
      </c>
      <c r="H1411" s="281">
        <v>5469.34</v>
      </c>
      <c r="I1411" s="281">
        <v>0</v>
      </c>
      <c r="J1411" s="281">
        <v>3908.2</v>
      </c>
      <c r="K1411" s="27">
        <f t="shared" si="405"/>
        <v>7264035.8200000003</v>
      </c>
      <c r="L1411" s="27">
        <v>0</v>
      </c>
      <c r="M1411" s="27">
        <v>0</v>
      </c>
      <c r="N1411" s="27">
        <v>0</v>
      </c>
      <c r="O1411" s="27">
        <f>[1]Лист1!$D$1677</f>
        <v>7264035.8200000003</v>
      </c>
      <c r="P1411" s="27">
        <f t="shared" si="411"/>
        <v>1328.1375485890437</v>
      </c>
      <c r="Q1411" s="27">
        <v>9673</v>
      </c>
      <c r="R1411" s="28" t="s">
        <v>569</v>
      </c>
      <c r="S1411" s="58"/>
      <c r="T1411" s="30"/>
      <c r="U1411" s="30"/>
    </row>
    <row r="1412" spans="1:21" s="31" customFormat="1" ht="30" customHeight="1" x14ac:dyDescent="0.25">
      <c r="A1412" s="274"/>
      <c r="B1412" s="276"/>
      <c r="C1412" s="303"/>
      <c r="D1412" s="278"/>
      <c r="E1412" s="278"/>
      <c r="F1412" s="280"/>
      <c r="G1412" s="280"/>
      <c r="H1412" s="282"/>
      <c r="I1412" s="282"/>
      <c r="J1412" s="282"/>
      <c r="K1412" s="27">
        <f t="shared" si="405"/>
        <v>1964269</v>
      </c>
      <c r="L1412" s="27">
        <v>0</v>
      </c>
      <c r="M1412" s="27">
        <v>0</v>
      </c>
      <c r="N1412" s="27">
        <v>0</v>
      </c>
      <c r="O1412" s="27">
        <f>[1]Лист1!$D$530</f>
        <v>1964269</v>
      </c>
      <c r="P1412" s="27">
        <f>K1412/H1411</f>
        <v>359.14187086558888</v>
      </c>
      <c r="Q1412" s="27">
        <v>9673</v>
      </c>
      <c r="R1412" s="28" t="s">
        <v>570</v>
      </c>
      <c r="S1412" s="58"/>
      <c r="T1412" s="30"/>
      <c r="U1412" s="30"/>
    </row>
    <row r="1413" spans="1:21" s="31" customFormat="1" ht="30" customHeight="1" x14ac:dyDescent="0.25">
      <c r="A1413" s="64">
        <f>A1411+1</f>
        <v>1288</v>
      </c>
      <c r="B1413" s="59" t="s">
        <v>2067</v>
      </c>
      <c r="C1413" s="76">
        <v>1962</v>
      </c>
      <c r="D1413" s="25" t="s">
        <v>1875</v>
      </c>
      <c r="E1413" s="25" t="s">
        <v>16</v>
      </c>
      <c r="F1413" s="26">
        <v>10</v>
      </c>
      <c r="G1413" s="26">
        <v>3</v>
      </c>
      <c r="H1413" s="27">
        <v>10479.48</v>
      </c>
      <c r="I1413" s="27">
        <v>1502</v>
      </c>
      <c r="J1413" s="27">
        <v>6444.1</v>
      </c>
      <c r="K1413" s="27">
        <f t="shared" si="405"/>
        <v>10826866.689999999</v>
      </c>
      <c r="L1413" s="27">
        <v>0</v>
      </c>
      <c r="M1413" s="27">
        <v>0</v>
      </c>
      <c r="N1413" s="27">
        <v>0</v>
      </c>
      <c r="O1413" s="27">
        <f>[1]Лист1!$D$2501</f>
        <v>10826866.689999999</v>
      </c>
      <c r="P1413" s="27">
        <f t="shared" si="411"/>
        <v>1033.1492297327729</v>
      </c>
      <c r="Q1413" s="27">
        <v>9673</v>
      </c>
      <c r="R1413" s="28" t="s">
        <v>568</v>
      </c>
      <c r="S1413" s="58"/>
      <c r="T1413" s="30"/>
      <c r="U1413" s="30"/>
    </row>
    <row r="1414" spans="1:21" s="31" customFormat="1" ht="30" customHeight="1" x14ac:dyDescent="0.25">
      <c r="A1414" s="64">
        <f>A1413+1</f>
        <v>1289</v>
      </c>
      <c r="B1414" s="59" t="s">
        <v>2068</v>
      </c>
      <c r="C1414" s="76">
        <v>1962</v>
      </c>
      <c r="D1414" s="25" t="s">
        <v>1875</v>
      </c>
      <c r="E1414" s="25" t="s">
        <v>16</v>
      </c>
      <c r="F1414" s="26">
        <v>12</v>
      </c>
      <c r="G1414" s="26">
        <v>1</v>
      </c>
      <c r="H1414" s="27">
        <v>5676.94</v>
      </c>
      <c r="I1414" s="27">
        <v>0</v>
      </c>
      <c r="J1414" s="27">
        <v>3997.36</v>
      </c>
      <c r="K1414" s="27">
        <f t="shared" si="405"/>
        <v>7297212.8699999992</v>
      </c>
      <c r="L1414" s="27">
        <v>0</v>
      </c>
      <c r="M1414" s="27">
        <v>0</v>
      </c>
      <c r="N1414" s="27">
        <v>0</v>
      </c>
      <c r="O1414" s="27">
        <f>[1]Лист1!$D$2502</f>
        <v>7297212.8699999992</v>
      </c>
      <c r="P1414" s="27">
        <f t="shared" si="411"/>
        <v>1285.4130693648337</v>
      </c>
      <c r="Q1414" s="27">
        <v>9673</v>
      </c>
      <c r="R1414" s="28" t="s">
        <v>568</v>
      </c>
      <c r="S1414" s="58"/>
      <c r="T1414" s="30"/>
      <c r="U1414" s="30"/>
    </row>
    <row r="1415" spans="1:21" s="31" customFormat="1" ht="30" customHeight="1" x14ac:dyDescent="0.25">
      <c r="A1415" s="64">
        <f t="shared" ref="A1415:A1437" si="419">A1414+1</f>
        <v>1290</v>
      </c>
      <c r="B1415" s="59" t="s">
        <v>2686</v>
      </c>
      <c r="C1415" s="76" t="s">
        <v>2723</v>
      </c>
      <c r="D1415" s="25" t="s">
        <v>1875</v>
      </c>
      <c r="E1415" s="76" t="s">
        <v>18</v>
      </c>
      <c r="F1415" s="103">
        <v>9</v>
      </c>
      <c r="G1415" s="103">
        <v>6</v>
      </c>
      <c r="H1415" s="48">
        <v>14752.35</v>
      </c>
      <c r="I1415" s="27">
        <v>1304.2</v>
      </c>
      <c r="J1415" s="48">
        <v>12223.2</v>
      </c>
      <c r="K1415" s="27">
        <f t="shared" ref="K1415" si="420">SUM(L1415:O1415)</f>
        <v>5213322.5</v>
      </c>
      <c r="L1415" s="27">
        <v>0</v>
      </c>
      <c r="M1415" s="27">
        <v>0</v>
      </c>
      <c r="N1415" s="27">
        <v>0</v>
      </c>
      <c r="O1415" s="27">
        <f>[1]Лист1!$D$531</f>
        <v>5213322.5</v>
      </c>
      <c r="P1415" s="27">
        <f t="shared" si="411"/>
        <v>353.38929051981546</v>
      </c>
      <c r="Q1415" s="27">
        <v>9673</v>
      </c>
      <c r="R1415" s="28" t="s">
        <v>570</v>
      </c>
      <c r="S1415" s="58"/>
      <c r="T1415" s="30"/>
      <c r="U1415" s="30"/>
    </row>
    <row r="1416" spans="1:21" s="31" customFormat="1" ht="30" customHeight="1" x14ac:dyDescent="0.25">
      <c r="A1416" s="64">
        <f t="shared" si="419"/>
        <v>1291</v>
      </c>
      <c r="B1416" s="59" t="s">
        <v>185</v>
      </c>
      <c r="C1416" s="76">
        <v>1962</v>
      </c>
      <c r="D1416" s="25" t="s">
        <v>1875</v>
      </c>
      <c r="E1416" s="25" t="s">
        <v>16</v>
      </c>
      <c r="F1416" s="26">
        <v>3</v>
      </c>
      <c r="G1416" s="26">
        <v>2</v>
      </c>
      <c r="H1416" s="27">
        <v>1246.0999999999999</v>
      </c>
      <c r="I1416" s="27">
        <v>267.2</v>
      </c>
      <c r="J1416" s="27">
        <v>536.6</v>
      </c>
      <c r="K1416" s="27">
        <f t="shared" si="405"/>
        <v>8689939.5</v>
      </c>
      <c r="L1416" s="27">
        <v>0</v>
      </c>
      <c r="M1416" s="27">
        <v>0</v>
      </c>
      <c r="N1416" s="27">
        <v>0</v>
      </c>
      <c r="O1416" s="27">
        <f>[1]Лист1!$D$1678</f>
        <v>8689939.5</v>
      </c>
      <c r="P1416" s="27">
        <f t="shared" si="411"/>
        <v>6973.7095738704766</v>
      </c>
      <c r="Q1416" s="27">
        <v>9673</v>
      </c>
      <c r="R1416" s="28" t="s">
        <v>569</v>
      </c>
      <c r="S1416" s="58"/>
      <c r="T1416" s="30"/>
      <c r="U1416" s="30"/>
    </row>
    <row r="1417" spans="1:21" ht="30" customHeight="1" x14ac:dyDescent="0.25">
      <c r="A1417" s="64">
        <f t="shared" si="419"/>
        <v>1292</v>
      </c>
      <c r="B1417" s="59" t="s">
        <v>1139</v>
      </c>
      <c r="C1417" s="81">
        <v>1958</v>
      </c>
      <c r="D1417" s="25" t="s">
        <v>1875</v>
      </c>
      <c r="E1417" s="76" t="s">
        <v>16</v>
      </c>
      <c r="F1417" s="25">
        <v>2</v>
      </c>
      <c r="G1417" s="25">
        <v>1</v>
      </c>
      <c r="H1417" s="27">
        <v>575.9</v>
      </c>
      <c r="I1417" s="27">
        <v>0</v>
      </c>
      <c r="J1417" s="27">
        <v>270.95</v>
      </c>
      <c r="K1417" s="27">
        <f t="shared" si="405"/>
        <v>12801.1</v>
      </c>
      <c r="L1417" s="27">
        <v>0</v>
      </c>
      <c r="M1417" s="27">
        <v>0</v>
      </c>
      <c r="N1417" s="27">
        <v>0</v>
      </c>
      <c r="O1417" s="27">
        <f>[1]Лист1!$D$532</f>
        <v>12801.1</v>
      </c>
      <c r="P1417" s="27">
        <f t="shared" si="411"/>
        <v>22.227990970654631</v>
      </c>
      <c r="Q1417" s="27">
        <v>9673</v>
      </c>
      <c r="R1417" s="28" t="s">
        <v>570</v>
      </c>
      <c r="S1417" s="72"/>
    </row>
    <row r="1418" spans="1:21" ht="30" customHeight="1" x14ac:dyDescent="0.25">
      <c r="A1418" s="64">
        <f t="shared" si="419"/>
        <v>1293</v>
      </c>
      <c r="B1418" s="59" t="s">
        <v>1933</v>
      </c>
      <c r="C1418" s="81" t="s">
        <v>1992</v>
      </c>
      <c r="D1418" s="25" t="s">
        <v>1875</v>
      </c>
      <c r="E1418" s="25" t="s">
        <v>18</v>
      </c>
      <c r="F1418" s="26">
        <v>12</v>
      </c>
      <c r="G1418" s="26">
        <v>6</v>
      </c>
      <c r="H1418" s="27">
        <v>18088.919999999998</v>
      </c>
      <c r="I1418" s="27">
        <v>39.799999999999997</v>
      </c>
      <c r="J1418" s="27">
        <v>13165.63</v>
      </c>
      <c r="K1418" s="27">
        <f t="shared" si="405"/>
        <v>76417855.379999995</v>
      </c>
      <c r="L1418" s="27">
        <v>0</v>
      </c>
      <c r="M1418" s="27">
        <v>0</v>
      </c>
      <c r="N1418" s="27">
        <v>0</v>
      </c>
      <c r="O1418" s="27">
        <f>[1]Лист1!$D$533</f>
        <v>76417855.379999995</v>
      </c>
      <c r="P1418" s="27">
        <f>K1418/H1418</f>
        <v>4224.5670487790321</v>
      </c>
      <c r="Q1418" s="27">
        <v>9673</v>
      </c>
      <c r="R1418" s="28" t="s">
        <v>570</v>
      </c>
    </row>
    <row r="1419" spans="1:21" ht="30" customHeight="1" x14ac:dyDescent="0.25">
      <c r="A1419" s="64">
        <f t="shared" si="419"/>
        <v>1294</v>
      </c>
      <c r="B1419" s="59" t="s">
        <v>2069</v>
      </c>
      <c r="C1419" s="25">
        <v>1990</v>
      </c>
      <c r="D1419" s="25" t="s">
        <v>1875</v>
      </c>
      <c r="E1419" s="25" t="s">
        <v>18</v>
      </c>
      <c r="F1419" s="26">
        <v>12</v>
      </c>
      <c r="G1419" s="26">
        <v>4</v>
      </c>
      <c r="H1419" s="27">
        <v>13034</v>
      </c>
      <c r="I1419" s="27">
        <v>11</v>
      </c>
      <c r="J1419" s="27">
        <v>8934.5</v>
      </c>
      <c r="K1419" s="27">
        <f t="shared" si="405"/>
        <v>28452223.830000002</v>
      </c>
      <c r="L1419" s="27">
        <v>0</v>
      </c>
      <c r="M1419" s="27">
        <v>0</v>
      </c>
      <c r="N1419" s="27">
        <v>0</v>
      </c>
      <c r="O1419" s="27">
        <f>[1]Лист1!$D$2503</f>
        <v>28452223.830000002</v>
      </c>
      <c r="P1419" s="27">
        <f t="shared" ref="P1419:P1422" si="421">K1419/H1419</f>
        <v>2182.9234179837349</v>
      </c>
      <c r="Q1419" s="27">
        <v>9673</v>
      </c>
      <c r="R1419" s="28" t="s">
        <v>568</v>
      </c>
    </row>
    <row r="1420" spans="1:21" ht="30" customHeight="1" x14ac:dyDescent="0.25">
      <c r="A1420" s="64">
        <f t="shared" si="419"/>
        <v>1295</v>
      </c>
      <c r="B1420" s="59" t="s">
        <v>2151</v>
      </c>
      <c r="C1420" s="25">
        <v>1995</v>
      </c>
      <c r="D1420" s="25" t="s">
        <v>1875</v>
      </c>
      <c r="E1420" s="25" t="s">
        <v>18</v>
      </c>
      <c r="F1420" s="26">
        <v>12</v>
      </c>
      <c r="G1420" s="26">
        <v>1</v>
      </c>
      <c r="H1420" s="27">
        <v>4608.3999999999996</v>
      </c>
      <c r="I1420" s="27">
        <v>0</v>
      </c>
      <c r="J1420" s="27">
        <v>3930.1</v>
      </c>
      <c r="K1420" s="27">
        <f t="shared" si="405"/>
        <v>7302173.3900000006</v>
      </c>
      <c r="L1420" s="27">
        <v>0</v>
      </c>
      <c r="M1420" s="27">
        <v>0</v>
      </c>
      <c r="N1420" s="27">
        <v>0</v>
      </c>
      <c r="O1420" s="27">
        <f>[1]Лист1!$D$2504</f>
        <v>7302173.3900000006</v>
      </c>
      <c r="P1420" s="27">
        <f t="shared" si="421"/>
        <v>1584.5354982206409</v>
      </c>
      <c r="Q1420" s="27">
        <v>9673</v>
      </c>
      <c r="R1420" s="28" t="s">
        <v>568</v>
      </c>
    </row>
    <row r="1421" spans="1:21" ht="30" customHeight="1" x14ac:dyDescent="0.25">
      <c r="A1421" s="64">
        <f t="shared" si="419"/>
        <v>1296</v>
      </c>
      <c r="B1421" s="59" t="s">
        <v>2150</v>
      </c>
      <c r="C1421" s="25">
        <v>2005</v>
      </c>
      <c r="D1421" s="25" t="s">
        <v>1875</v>
      </c>
      <c r="E1421" s="25" t="s">
        <v>16</v>
      </c>
      <c r="F1421" s="26">
        <v>10</v>
      </c>
      <c r="G1421" s="26">
        <v>1</v>
      </c>
      <c r="H1421" s="27">
        <v>4662</v>
      </c>
      <c r="I1421" s="27">
        <v>0</v>
      </c>
      <c r="J1421" s="27">
        <v>3403.1</v>
      </c>
      <c r="K1421" s="27">
        <f t="shared" si="405"/>
        <v>3750830.71</v>
      </c>
      <c r="L1421" s="27">
        <v>0</v>
      </c>
      <c r="M1421" s="27">
        <v>0</v>
      </c>
      <c r="N1421" s="27">
        <v>0</v>
      </c>
      <c r="O1421" s="27">
        <f>[1]Лист1!$D$2505</f>
        <v>3750830.71</v>
      </c>
      <c r="P1421" s="27">
        <f t="shared" si="421"/>
        <v>804.55399184899181</v>
      </c>
      <c r="Q1421" s="27">
        <v>9673</v>
      </c>
      <c r="R1421" s="28" t="s">
        <v>568</v>
      </c>
    </row>
    <row r="1422" spans="1:21" ht="30" customHeight="1" x14ac:dyDescent="0.25">
      <c r="A1422" s="64">
        <f t="shared" si="419"/>
        <v>1297</v>
      </c>
      <c r="B1422" s="59" t="s">
        <v>2070</v>
      </c>
      <c r="C1422" s="25">
        <v>2001</v>
      </c>
      <c r="D1422" s="25" t="s">
        <v>1875</v>
      </c>
      <c r="E1422" s="25" t="s">
        <v>16</v>
      </c>
      <c r="F1422" s="26">
        <v>10</v>
      </c>
      <c r="G1422" s="26">
        <v>5</v>
      </c>
      <c r="H1422" s="27">
        <v>16338.19</v>
      </c>
      <c r="I1422" s="27">
        <v>0</v>
      </c>
      <c r="J1422" s="27">
        <v>11256.39</v>
      </c>
      <c r="K1422" s="27">
        <f t="shared" si="405"/>
        <v>17829274.539999999</v>
      </c>
      <c r="L1422" s="27">
        <v>0</v>
      </c>
      <c r="M1422" s="27">
        <v>0</v>
      </c>
      <c r="N1422" s="27">
        <v>0</v>
      </c>
      <c r="O1422" s="27">
        <f>[1]Лист1!$D$2506</f>
        <v>17829274.539999999</v>
      </c>
      <c r="P1422" s="27">
        <f t="shared" si="421"/>
        <v>1091.2637532064443</v>
      </c>
      <c r="Q1422" s="27">
        <v>9673</v>
      </c>
      <c r="R1422" s="28" t="s">
        <v>568</v>
      </c>
    </row>
    <row r="1423" spans="1:21" ht="30" customHeight="1" x14ac:dyDescent="0.25">
      <c r="A1423" s="64">
        <f t="shared" si="419"/>
        <v>1298</v>
      </c>
      <c r="B1423" s="59" t="s">
        <v>186</v>
      </c>
      <c r="C1423" s="25">
        <v>1964</v>
      </c>
      <c r="D1423" s="25" t="s">
        <v>1875</v>
      </c>
      <c r="E1423" s="25" t="s">
        <v>18</v>
      </c>
      <c r="F1423" s="26">
        <v>5</v>
      </c>
      <c r="G1423" s="26">
        <v>3</v>
      </c>
      <c r="H1423" s="27">
        <v>5171</v>
      </c>
      <c r="I1423" s="27">
        <v>301.3</v>
      </c>
      <c r="J1423" s="27">
        <v>3507.64</v>
      </c>
      <c r="K1423" s="27">
        <f t="shared" si="405"/>
        <v>31260181.699999999</v>
      </c>
      <c r="L1423" s="27">
        <v>0</v>
      </c>
      <c r="M1423" s="27">
        <v>0</v>
      </c>
      <c r="N1423" s="27">
        <v>0</v>
      </c>
      <c r="O1423" s="27">
        <f>[1]Лист1!$D$1679</f>
        <v>31260181.699999999</v>
      </c>
      <c r="P1423" s="27">
        <f t="shared" si="411"/>
        <v>6045.2875072519819</v>
      </c>
      <c r="Q1423" s="27">
        <v>9673</v>
      </c>
      <c r="R1423" s="28" t="s">
        <v>569</v>
      </c>
    </row>
    <row r="1424" spans="1:21" ht="30" customHeight="1" x14ac:dyDescent="0.25">
      <c r="A1424" s="64">
        <f t="shared" si="419"/>
        <v>1299</v>
      </c>
      <c r="B1424" s="59" t="s">
        <v>187</v>
      </c>
      <c r="C1424" s="76">
        <v>1964</v>
      </c>
      <c r="D1424" s="25" t="s">
        <v>1875</v>
      </c>
      <c r="E1424" s="25" t="s">
        <v>18</v>
      </c>
      <c r="F1424" s="26">
        <v>5</v>
      </c>
      <c r="G1424" s="26">
        <v>4</v>
      </c>
      <c r="H1424" s="27">
        <v>4635.47</v>
      </c>
      <c r="I1424" s="27">
        <v>42.5</v>
      </c>
      <c r="J1424" s="27">
        <v>3500</v>
      </c>
      <c r="K1424" s="27">
        <f t="shared" ref="K1424:K1493" si="422">SUM(L1424:O1424)</f>
        <v>29050190.650000002</v>
      </c>
      <c r="L1424" s="27">
        <v>0</v>
      </c>
      <c r="M1424" s="27">
        <v>0</v>
      </c>
      <c r="N1424" s="27">
        <v>0</v>
      </c>
      <c r="O1424" s="27">
        <f>[1]Лист1!$D$1680</f>
        <v>29050190.650000002</v>
      </c>
      <c r="P1424" s="27">
        <f t="shared" si="411"/>
        <v>6266.9353161599583</v>
      </c>
      <c r="Q1424" s="27">
        <v>9673</v>
      </c>
      <c r="R1424" s="28" t="s">
        <v>569</v>
      </c>
      <c r="S1424" s="73"/>
      <c r="T1424" s="73"/>
      <c r="U1424" s="73"/>
    </row>
    <row r="1425" spans="1:21" s="31" customFormat="1" ht="30" customHeight="1" x14ac:dyDescent="0.25">
      <c r="A1425" s="64">
        <f t="shared" si="419"/>
        <v>1300</v>
      </c>
      <c r="B1425" s="59" t="s">
        <v>1541</v>
      </c>
      <c r="C1425" s="76">
        <v>1972</v>
      </c>
      <c r="D1425" s="25" t="s">
        <v>1875</v>
      </c>
      <c r="E1425" s="76" t="s">
        <v>16</v>
      </c>
      <c r="F1425" s="26">
        <v>5</v>
      </c>
      <c r="G1425" s="26">
        <v>2</v>
      </c>
      <c r="H1425" s="27">
        <v>5820.02</v>
      </c>
      <c r="I1425" s="27">
        <v>591.79999999999995</v>
      </c>
      <c r="J1425" s="27">
        <v>2514.54</v>
      </c>
      <c r="K1425" s="27">
        <f t="shared" si="422"/>
        <v>37823567.900000006</v>
      </c>
      <c r="L1425" s="27">
        <v>0</v>
      </c>
      <c r="M1425" s="27">
        <v>0</v>
      </c>
      <c r="N1425" s="27">
        <v>0</v>
      </c>
      <c r="O1425" s="27">
        <f>[1]Лист1!$D$2507</f>
        <v>37823567.900000006</v>
      </c>
      <c r="P1425" s="27">
        <f t="shared" si="411"/>
        <v>6498.8724952835219</v>
      </c>
      <c r="Q1425" s="27">
        <v>9673</v>
      </c>
      <c r="R1425" s="28" t="s">
        <v>568</v>
      </c>
      <c r="S1425" s="58"/>
      <c r="T1425" s="30"/>
      <c r="U1425" s="30"/>
    </row>
    <row r="1426" spans="1:21" s="31" customFormat="1" ht="30" customHeight="1" x14ac:dyDescent="0.25">
      <c r="A1426" s="64">
        <f t="shared" si="419"/>
        <v>1301</v>
      </c>
      <c r="B1426" s="59" t="s">
        <v>1542</v>
      </c>
      <c r="C1426" s="76">
        <v>1972</v>
      </c>
      <c r="D1426" s="25" t="s">
        <v>1875</v>
      </c>
      <c r="E1426" s="76" t="s">
        <v>16</v>
      </c>
      <c r="F1426" s="26">
        <v>5</v>
      </c>
      <c r="G1426" s="26">
        <v>4</v>
      </c>
      <c r="H1426" s="27">
        <v>5269.29</v>
      </c>
      <c r="I1426" s="27">
        <v>0</v>
      </c>
      <c r="J1426" s="27">
        <v>2257.92</v>
      </c>
      <c r="K1426" s="27">
        <f t="shared" si="422"/>
        <v>37654929.549999997</v>
      </c>
      <c r="L1426" s="27">
        <v>0</v>
      </c>
      <c r="M1426" s="27">
        <v>0</v>
      </c>
      <c r="N1426" s="27">
        <v>0</v>
      </c>
      <c r="O1426" s="27">
        <f>[1]Лист1!$D$2508</f>
        <v>37654929.549999997</v>
      </c>
      <c r="P1426" s="27">
        <f t="shared" si="411"/>
        <v>7146.1106809456296</v>
      </c>
      <c r="Q1426" s="27">
        <v>9673</v>
      </c>
      <c r="R1426" s="28" t="s">
        <v>568</v>
      </c>
      <c r="S1426" s="58"/>
      <c r="T1426" s="30"/>
      <c r="U1426" s="30"/>
    </row>
    <row r="1427" spans="1:21" s="31" customFormat="1" ht="30" customHeight="1" x14ac:dyDescent="0.25">
      <c r="A1427" s="64">
        <f t="shared" si="419"/>
        <v>1302</v>
      </c>
      <c r="B1427" s="59" t="s">
        <v>188</v>
      </c>
      <c r="C1427" s="76">
        <v>1964</v>
      </c>
      <c r="D1427" s="25" t="s">
        <v>1875</v>
      </c>
      <c r="E1427" s="25" t="s">
        <v>18</v>
      </c>
      <c r="F1427" s="26">
        <v>5</v>
      </c>
      <c r="G1427" s="26">
        <v>4</v>
      </c>
      <c r="H1427" s="27">
        <v>4722.6400000000003</v>
      </c>
      <c r="I1427" s="27">
        <v>0</v>
      </c>
      <c r="J1427" s="27">
        <v>3559.05</v>
      </c>
      <c r="K1427" s="27">
        <f t="shared" si="422"/>
        <v>29858402.800000004</v>
      </c>
      <c r="L1427" s="27">
        <v>0</v>
      </c>
      <c r="M1427" s="27">
        <v>0</v>
      </c>
      <c r="N1427" s="27">
        <v>0</v>
      </c>
      <c r="O1427" s="27">
        <f>[1]Лист1!$D$1681</f>
        <v>29858402.800000004</v>
      </c>
      <c r="P1427" s="27">
        <f t="shared" si="411"/>
        <v>6322.3965409177927</v>
      </c>
      <c r="Q1427" s="27">
        <v>9673</v>
      </c>
      <c r="R1427" s="28" t="s">
        <v>569</v>
      </c>
      <c r="S1427" s="58"/>
      <c r="T1427" s="30"/>
      <c r="U1427" s="30"/>
    </row>
    <row r="1428" spans="1:21" s="31" customFormat="1" ht="30" customHeight="1" x14ac:dyDescent="0.25">
      <c r="A1428" s="264">
        <f t="shared" si="419"/>
        <v>1303</v>
      </c>
      <c r="B1428" s="265" t="s">
        <v>189</v>
      </c>
      <c r="C1428" s="263">
        <v>1963</v>
      </c>
      <c r="D1428" s="261" t="s">
        <v>1875</v>
      </c>
      <c r="E1428" s="263" t="s">
        <v>18</v>
      </c>
      <c r="F1428" s="257">
        <v>5</v>
      </c>
      <c r="G1428" s="257">
        <v>4</v>
      </c>
      <c r="H1428" s="262">
        <v>4684.3100000000004</v>
      </c>
      <c r="I1428" s="262">
        <v>0</v>
      </c>
      <c r="J1428" s="262">
        <v>3519.05</v>
      </c>
      <c r="K1428" s="262">
        <f t="shared" si="422"/>
        <v>24989510.450000003</v>
      </c>
      <c r="L1428" s="262">
        <v>0</v>
      </c>
      <c r="M1428" s="262">
        <v>0</v>
      </c>
      <c r="N1428" s="262">
        <v>0</v>
      </c>
      <c r="O1428" s="262">
        <f>[1]Лист1!$D$1682</f>
        <v>24989510.450000003</v>
      </c>
      <c r="P1428" s="262">
        <f t="shared" si="411"/>
        <v>5334.7260215485312</v>
      </c>
      <c r="Q1428" s="262">
        <v>9673</v>
      </c>
      <c r="R1428" s="260" t="s">
        <v>569</v>
      </c>
      <c r="S1428" s="58"/>
      <c r="T1428" s="30"/>
      <c r="U1428" s="30"/>
    </row>
    <row r="1429" spans="1:21" s="31" customFormat="1" ht="30" customHeight="1" x14ac:dyDescent="0.25">
      <c r="A1429" s="64">
        <f t="shared" si="419"/>
        <v>1304</v>
      </c>
      <c r="B1429" s="59" t="s">
        <v>190</v>
      </c>
      <c r="C1429" s="25">
        <v>1964</v>
      </c>
      <c r="D1429" s="25" t="s">
        <v>1875</v>
      </c>
      <c r="E1429" s="25" t="s">
        <v>16</v>
      </c>
      <c r="F1429" s="26">
        <v>5</v>
      </c>
      <c r="G1429" s="26">
        <v>3</v>
      </c>
      <c r="H1429" s="27">
        <v>4710</v>
      </c>
      <c r="I1429" s="27">
        <v>235</v>
      </c>
      <c r="J1429" s="27">
        <v>2537.9299999999998</v>
      </c>
      <c r="K1429" s="27">
        <f t="shared" si="422"/>
        <v>27507651.440000001</v>
      </c>
      <c r="L1429" s="27">
        <v>0</v>
      </c>
      <c r="M1429" s="27">
        <v>0</v>
      </c>
      <c r="N1429" s="27">
        <v>0</v>
      </c>
      <c r="O1429" s="27">
        <f>[1]Лист1!$D$1683</f>
        <v>27507651.440000001</v>
      </c>
      <c r="P1429" s="27">
        <f t="shared" si="411"/>
        <v>5840.265698513801</v>
      </c>
      <c r="Q1429" s="27">
        <v>9673</v>
      </c>
      <c r="R1429" s="28" t="s">
        <v>569</v>
      </c>
      <c r="S1429" s="58"/>
      <c r="T1429" s="30"/>
      <c r="U1429" s="30"/>
    </row>
    <row r="1430" spans="1:21" ht="30" customHeight="1" x14ac:dyDescent="0.25">
      <c r="A1430" s="64">
        <f t="shared" si="419"/>
        <v>1305</v>
      </c>
      <c r="B1430" s="59" t="s">
        <v>512</v>
      </c>
      <c r="C1430" s="209">
        <v>1969</v>
      </c>
      <c r="D1430" s="25" t="s">
        <v>1875</v>
      </c>
      <c r="E1430" s="209" t="s">
        <v>18</v>
      </c>
      <c r="F1430" s="26">
        <v>4</v>
      </c>
      <c r="G1430" s="26">
        <v>5</v>
      </c>
      <c r="H1430" s="27">
        <v>4501.7</v>
      </c>
      <c r="I1430" s="27">
        <v>0</v>
      </c>
      <c r="J1430" s="27">
        <v>4501.7</v>
      </c>
      <c r="K1430" s="27">
        <f t="shared" si="422"/>
        <v>28137171.5</v>
      </c>
      <c r="L1430" s="27">
        <v>0</v>
      </c>
      <c r="M1430" s="27">
        <v>0</v>
      </c>
      <c r="N1430" s="27">
        <v>0</v>
      </c>
      <c r="O1430" s="27">
        <f>[1]Лист1!$D$2509</f>
        <v>28137171.5</v>
      </c>
      <c r="P1430" s="27">
        <f t="shared" si="411"/>
        <v>6250.3435368860655</v>
      </c>
      <c r="Q1430" s="27">
        <v>9673</v>
      </c>
      <c r="R1430" s="28" t="s">
        <v>568</v>
      </c>
    </row>
    <row r="1431" spans="1:21" s="31" customFormat="1" ht="30" customHeight="1" x14ac:dyDescent="0.25">
      <c r="A1431" s="64">
        <f t="shared" si="419"/>
        <v>1306</v>
      </c>
      <c r="B1431" s="59" t="s">
        <v>1544</v>
      </c>
      <c r="C1431" s="209">
        <v>1969</v>
      </c>
      <c r="D1431" s="25" t="s">
        <v>1875</v>
      </c>
      <c r="E1431" s="209" t="s">
        <v>18</v>
      </c>
      <c r="F1431" s="26">
        <v>5</v>
      </c>
      <c r="G1431" s="26">
        <v>8</v>
      </c>
      <c r="H1431" s="27">
        <v>6024.5</v>
      </c>
      <c r="I1431" s="27">
        <v>0</v>
      </c>
      <c r="J1431" s="27">
        <v>4421.6000000000004</v>
      </c>
      <c r="K1431" s="27">
        <f t="shared" si="422"/>
        <v>41469593.5</v>
      </c>
      <c r="L1431" s="27">
        <v>0</v>
      </c>
      <c r="M1431" s="27">
        <v>0</v>
      </c>
      <c r="N1431" s="27">
        <v>0</v>
      </c>
      <c r="O1431" s="27">
        <f>[1]Лист1!$D$2510</f>
        <v>41469593.5</v>
      </c>
      <c r="P1431" s="27">
        <f t="shared" si="411"/>
        <v>6883.4913270810857</v>
      </c>
      <c r="Q1431" s="27">
        <v>9673</v>
      </c>
      <c r="R1431" s="28" t="s">
        <v>568</v>
      </c>
      <c r="S1431" s="58"/>
      <c r="T1431" s="30"/>
      <c r="U1431" s="30"/>
    </row>
    <row r="1432" spans="1:21" ht="30" customHeight="1" x14ac:dyDescent="0.25">
      <c r="A1432" s="64">
        <f t="shared" si="419"/>
        <v>1307</v>
      </c>
      <c r="B1432" s="84" t="s">
        <v>191</v>
      </c>
      <c r="C1432" s="76">
        <v>1967</v>
      </c>
      <c r="D1432" s="25" t="s">
        <v>1875</v>
      </c>
      <c r="E1432" s="76" t="s">
        <v>16</v>
      </c>
      <c r="F1432" s="26">
        <v>5</v>
      </c>
      <c r="G1432" s="26">
        <v>3</v>
      </c>
      <c r="H1432" s="27">
        <v>3648.14</v>
      </c>
      <c r="I1432" s="27">
        <v>306.39999999999998</v>
      </c>
      <c r="J1432" s="27">
        <v>2041.14</v>
      </c>
      <c r="K1432" s="27">
        <f t="shared" si="422"/>
        <v>22885375.299999997</v>
      </c>
      <c r="L1432" s="27">
        <v>0</v>
      </c>
      <c r="M1432" s="27">
        <v>0</v>
      </c>
      <c r="N1432" s="27">
        <v>0</v>
      </c>
      <c r="O1432" s="27">
        <f>[1]Лист1!$D$1684</f>
        <v>22885375.299999997</v>
      </c>
      <c r="P1432" s="27">
        <f t="shared" si="411"/>
        <v>6273.1625705153856</v>
      </c>
      <c r="Q1432" s="27">
        <v>9673</v>
      </c>
      <c r="R1432" s="28" t="s">
        <v>569</v>
      </c>
    </row>
    <row r="1433" spans="1:21" ht="30" customHeight="1" x14ac:dyDescent="0.25">
      <c r="A1433" s="64">
        <f t="shared" si="419"/>
        <v>1308</v>
      </c>
      <c r="B1433" s="59" t="s">
        <v>1934</v>
      </c>
      <c r="C1433" s="81">
        <v>1982</v>
      </c>
      <c r="D1433" s="25" t="s">
        <v>1875</v>
      </c>
      <c r="E1433" s="25" t="s">
        <v>16</v>
      </c>
      <c r="F1433" s="26">
        <v>9</v>
      </c>
      <c r="G1433" s="26">
        <v>1</v>
      </c>
      <c r="H1433" s="27">
        <v>4788.53</v>
      </c>
      <c r="I1433" s="27">
        <v>0</v>
      </c>
      <c r="J1433" s="27">
        <v>2888.3</v>
      </c>
      <c r="K1433" s="27">
        <f t="shared" si="422"/>
        <v>3748193.3</v>
      </c>
      <c r="L1433" s="27">
        <v>0</v>
      </c>
      <c r="M1433" s="27">
        <v>0</v>
      </c>
      <c r="N1433" s="27">
        <v>0</v>
      </c>
      <c r="O1433" s="27">
        <f>[1]Лист1!$D$534</f>
        <v>3748193.3</v>
      </c>
      <c r="P1433" s="27">
        <f t="shared" si="411"/>
        <v>782.74403627000356</v>
      </c>
      <c r="Q1433" s="27">
        <v>9673</v>
      </c>
      <c r="R1433" s="28" t="s">
        <v>570</v>
      </c>
    </row>
    <row r="1434" spans="1:21" ht="30" customHeight="1" x14ac:dyDescent="0.25">
      <c r="A1434" s="64">
        <f t="shared" si="419"/>
        <v>1309</v>
      </c>
      <c r="B1434" s="84" t="s">
        <v>1426</v>
      </c>
      <c r="C1434" s="81">
        <v>1961</v>
      </c>
      <c r="D1434" s="25" t="s">
        <v>1875</v>
      </c>
      <c r="E1434" s="25" t="s">
        <v>16</v>
      </c>
      <c r="F1434" s="26">
        <v>5</v>
      </c>
      <c r="G1434" s="26">
        <v>4</v>
      </c>
      <c r="H1434" s="27">
        <v>4806.96</v>
      </c>
      <c r="I1434" s="27">
        <v>1154.5999999999999</v>
      </c>
      <c r="J1434" s="27">
        <v>2542.1</v>
      </c>
      <c r="K1434" s="27">
        <f t="shared" si="422"/>
        <v>29103689.199999999</v>
      </c>
      <c r="L1434" s="27">
        <v>0</v>
      </c>
      <c r="M1434" s="27">
        <v>0</v>
      </c>
      <c r="N1434" s="27">
        <v>0</v>
      </c>
      <c r="O1434" s="27">
        <f>[1]Лист1!$D$1685</f>
        <v>29103689.199999999</v>
      </c>
      <c r="P1434" s="27">
        <f t="shared" si="411"/>
        <v>6054.4895734518277</v>
      </c>
      <c r="Q1434" s="27">
        <v>9673</v>
      </c>
      <c r="R1434" s="28" t="s">
        <v>569</v>
      </c>
      <c r="S1434" s="73"/>
      <c r="T1434" s="73"/>
      <c r="U1434" s="73"/>
    </row>
    <row r="1435" spans="1:21" s="31" customFormat="1" ht="30" customHeight="1" x14ac:dyDescent="0.25">
      <c r="A1435" s="64">
        <f t="shared" si="419"/>
        <v>1310</v>
      </c>
      <c r="B1435" s="59" t="s">
        <v>192</v>
      </c>
      <c r="C1435" s="209">
        <v>1967</v>
      </c>
      <c r="D1435" s="25" t="s">
        <v>1875</v>
      </c>
      <c r="E1435" s="209" t="s">
        <v>18</v>
      </c>
      <c r="F1435" s="26">
        <v>5</v>
      </c>
      <c r="G1435" s="26">
        <v>8</v>
      </c>
      <c r="H1435" s="27">
        <v>6486.09</v>
      </c>
      <c r="I1435" s="27">
        <v>146.19999999999999</v>
      </c>
      <c r="J1435" s="27">
        <v>5704.92</v>
      </c>
      <c r="K1435" s="27">
        <f t="shared" si="422"/>
        <v>40934665.549999997</v>
      </c>
      <c r="L1435" s="27">
        <v>0</v>
      </c>
      <c r="M1435" s="27">
        <v>0</v>
      </c>
      <c r="N1435" s="27">
        <v>0</v>
      </c>
      <c r="O1435" s="27">
        <f>[1]Лист1!$D$1686</f>
        <v>40934665.549999997</v>
      </c>
      <c r="P1435" s="27">
        <f t="shared" si="411"/>
        <v>6311.1467078008473</v>
      </c>
      <c r="Q1435" s="27">
        <v>9673</v>
      </c>
      <c r="R1435" s="28" t="s">
        <v>569</v>
      </c>
      <c r="S1435" s="58"/>
      <c r="T1435" s="30"/>
      <c r="U1435" s="30"/>
    </row>
    <row r="1436" spans="1:21" s="31" customFormat="1" ht="30" customHeight="1" x14ac:dyDescent="0.25">
      <c r="A1436" s="64">
        <f t="shared" si="419"/>
        <v>1311</v>
      </c>
      <c r="B1436" s="84" t="s">
        <v>193</v>
      </c>
      <c r="C1436" s="76">
        <v>1962</v>
      </c>
      <c r="D1436" s="25" t="s">
        <v>1875</v>
      </c>
      <c r="E1436" s="25" t="s">
        <v>16</v>
      </c>
      <c r="F1436" s="26">
        <v>5</v>
      </c>
      <c r="G1436" s="26">
        <v>4</v>
      </c>
      <c r="H1436" s="27">
        <v>5191.18</v>
      </c>
      <c r="I1436" s="27">
        <v>1129.8</v>
      </c>
      <c r="J1436" s="27">
        <v>2565.1799999999998</v>
      </c>
      <c r="K1436" s="27">
        <f t="shared" si="422"/>
        <v>31730086.100000001</v>
      </c>
      <c r="L1436" s="27">
        <v>0</v>
      </c>
      <c r="M1436" s="27">
        <v>0</v>
      </c>
      <c r="N1436" s="27">
        <v>0</v>
      </c>
      <c r="O1436" s="27">
        <f>[1]Лист1!$D$1687</f>
        <v>31730086.100000001</v>
      </c>
      <c r="P1436" s="27">
        <f t="shared" si="411"/>
        <v>6112.3070477232532</v>
      </c>
      <c r="Q1436" s="27">
        <v>9673</v>
      </c>
      <c r="R1436" s="28" t="s">
        <v>569</v>
      </c>
      <c r="S1436" s="58"/>
      <c r="T1436" s="30"/>
      <c r="U1436" s="30"/>
    </row>
    <row r="1437" spans="1:21" s="31" customFormat="1" ht="30" customHeight="1" x14ac:dyDescent="0.25">
      <c r="A1437" s="64">
        <f t="shared" si="419"/>
        <v>1312</v>
      </c>
      <c r="B1437" s="59" t="s">
        <v>194</v>
      </c>
      <c r="C1437" s="209">
        <v>1967</v>
      </c>
      <c r="D1437" s="25" t="s">
        <v>1875</v>
      </c>
      <c r="E1437" s="209" t="s">
        <v>18</v>
      </c>
      <c r="F1437" s="26">
        <v>5</v>
      </c>
      <c r="G1437" s="26">
        <v>6</v>
      </c>
      <c r="H1437" s="27">
        <v>6911.14</v>
      </c>
      <c r="I1437" s="27">
        <v>58.4</v>
      </c>
      <c r="J1437" s="27">
        <v>5375.22</v>
      </c>
      <c r="K1437" s="27">
        <f t="shared" si="422"/>
        <v>37667804.300000012</v>
      </c>
      <c r="L1437" s="27">
        <v>0</v>
      </c>
      <c r="M1437" s="27">
        <v>0</v>
      </c>
      <c r="N1437" s="27">
        <v>0</v>
      </c>
      <c r="O1437" s="27">
        <f>[1]Лист1!$D$2511</f>
        <v>37667804.300000012</v>
      </c>
      <c r="P1437" s="27">
        <f t="shared" si="411"/>
        <v>5450.3025984135775</v>
      </c>
      <c r="Q1437" s="27">
        <v>9673</v>
      </c>
      <c r="R1437" s="28" t="s">
        <v>568</v>
      </c>
      <c r="S1437" s="58"/>
      <c r="T1437" s="30"/>
      <c r="U1437" s="30"/>
    </row>
    <row r="1438" spans="1:21" ht="30" customHeight="1" x14ac:dyDescent="0.25">
      <c r="A1438" s="273">
        <f>A1437+1</f>
        <v>1313</v>
      </c>
      <c r="B1438" s="304" t="s">
        <v>195</v>
      </c>
      <c r="C1438" s="302">
        <v>1964</v>
      </c>
      <c r="D1438" s="277" t="s">
        <v>1875</v>
      </c>
      <c r="E1438" s="302" t="s">
        <v>16</v>
      </c>
      <c r="F1438" s="279">
        <v>5</v>
      </c>
      <c r="G1438" s="279">
        <v>2</v>
      </c>
      <c r="H1438" s="281">
        <v>2630.53</v>
      </c>
      <c r="I1438" s="281">
        <v>134.1</v>
      </c>
      <c r="J1438" s="281">
        <v>1476.03</v>
      </c>
      <c r="K1438" s="27">
        <f t="shared" si="422"/>
        <v>9758212.5999999996</v>
      </c>
      <c r="L1438" s="27">
        <v>0</v>
      </c>
      <c r="M1438" s="27">
        <v>0</v>
      </c>
      <c r="N1438" s="27">
        <v>0</v>
      </c>
      <c r="O1438" s="27">
        <f>[1]Лист1!$D$535</f>
        <v>9758212.5999999996</v>
      </c>
      <c r="P1438" s="27">
        <f>K1438/H1438</f>
        <v>3709.5994343345255</v>
      </c>
      <c r="Q1438" s="27">
        <v>9673</v>
      </c>
      <c r="R1438" s="28" t="s">
        <v>570</v>
      </c>
      <c r="S1438" s="72"/>
    </row>
    <row r="1439" spans="1:21" s="161" customFormat="1" ht="30" customHeight="1" x14ac:dyDescent="0.25">
      <c r="A1439" s="274"/>
      <c r="B1439" s="305"/>
      <c r="C1439" s="303"/>
      <c r="D1439" s="278"/>
      <c r="E1439" s="303"/>
      <c r="F1439" s="280"/>
      <c r="G1439" s="280"/>
      <c r="H1439" s="282"/>
      <c r="I1439" s="282"/>
      <c r="J1439" s="282"/>
      <c r="K1439" s="27">
        <f t="shared" si="422"/>
        <v>12748430.430000002</v>
      </c>
      <c r="L1439" s="27">
        <v>0</v>
      </c>
      <c r="M1439" s="27">
        <v>0</v>
      </c>
      <c r="N1439" s="27">
        <v>0</v>
      </c>
      <c r="O1439" s="27">
        <f>[1]Лист1!$D$1688</f>
        <v>12748430.430000002</v>
      </c>
      <c r="P1439" s="27">
        <f>K1439/H1438</f>
        <v>4846.3353126556249</v>
      </c>
      <c r="Q1439" s="27">
        <v>9673</v>
      </c>
      <c r="R1439" s="28" t="s">
        <v>569</v>
      </c>
      <c r="S1439" s="213"/>
      <c r="T1439" s="160"/>
      <c r="U1439" s="160"/>
    </row>
    <row r="1440" spans="1:21" ht="30" customHeight="1" x14ac:dyDescent="0.25">
      <c r="A1440" s="64">
        <f>A1438+1</f>
        <v>1314</v>
      </c>
      <c r="B1440" s="65" t="s">
        <v>196</v>
      </c>
      <c r="C1440" s="214">
        <v>1967</v>
      </c>
      <c r="D1440" s="66" t="s">
        <v>1875</v>
      </c>
      <c r="E1440" s="214" t="s">
        <v>18</v>
      </c>
      <c r="F1440" s="85">
        <v>5</v>
      </c>
      <c r="G1440" s="85">
        <v>4</v>
      </c>
      <c r="H1440" s="39">
        <v>4772.1899999999996</v>
      </c>
      <c r="I1440" s="39">
        <v>0</v>
      </c>
      <c r="J1440" s="39">
        <v>3582.19</v>
      </c>
      <c r="K1440" s="39">
        <f t="shared" si="422"/>
        <v>4818960</v>
      </c>
      <c r="L1440" s="39">
        <v>0</v>
      </c>
      <c r="M1440" s="39">
        <v>0</v>
      </c>
      <c r="N1440" s="39">
        <v>0</v>
      </c>
      <c r="O1440" s="39">
        <f>[1]Лист1!$D$2512</f>
        <v>4818960</v>
      </c>
      <c r="P1440" s="39">
        <f t="shared" si="411"/>
        <v>1009.8005318312977</v>
      </c>
      <c r="Q1440" s="39">
        <v>9673</v>
      </c>
      <c r="R1440" s="148" t="s">
        <v>568</v>
      </c>
      <c r="S1440" s="73"/>
      <c r="T1440" s="73"/>
      <c r="U1440" s="73"/>
    </row>
    <row r="1441" spans="1:21" s="31" customFormat="1" ht="30" customHeight="1" x14ac:dyDescent="0.25">
      <c r="A1441" s="45">
        <f>A1440+1</f>
        <v>1315</v>
      </c>
      <c r="B1441" s="59" t="s">
        <v>197</v>
      </c>
      <c r="C1441" s="209">
        <v>1965</v>
      </c>
      <c r="D1441" s="25" t="s">
        <v>1875</v>
      </c>
      <c r="E1441" s="209" t="s">
        <v>18</v>
      </c>
      <c r="F1441" s="26">
        <v>5</v>
      </c>
      <c r="G1441" s="26">
        <v>4</v>
      </c>
      <c r="H1441" s="27">
        <v>4719.03</v>
      </c>
      <c r="I1441" s="27">
        <v>0</v>
      </c>
      <c r="J1441" s="27">
        <v>3557.27</v>
      </c>
      <c r="K1441" s="27">
        <f t="shared" si="422"/>
        <v>25589224.849999998</v>
      </c>
      <c r="L1441" s="27">
        <v>0</v>
      </c>
      <c r="M1441" s="27">
        <v>0</v>
      </c>
      <c r="N1441" s="27">
        <v>0</v>
      </c>
      <c r="O1441" s="27">
        <f>[1]Лист1!$D$2513</f>
        <v>25589224.849999998</v>
      </c>
      <c r="P1441" s="27">
        <f t="shared" si="411"/>
        <v>5422.5603248972775</v>
      </c>
      <c r="Q1441" s="27">
        <v>9673</v>
      </c>
      <c r="R1441" s="28" t="s">
        <v>568</v>
      </c>
      <c r="S1441" s="58"/>
      <c r="T1441" s="30"/>
      <c r="U1441" s="30"/>
    </row>
    <row r="1442" spans="1:21" s="31" customFormat="1" ht="30" customHeight="1" x14ac:dyDescent="0.25">
      <c r="A1442" s="45">
        <f>A1441+1</f>
        <v>1316</v>
      </c>
      <c r="B1442" s="59" t="s">
        <v>198</v>
      </c>
      <c r="C1442" s="25">
        <v>1964</v>
      </c>
      <c r="D1442" s="25" t="s">
        <v>1875</v>
      </c>
      <c r="E1442" s="76" t="s">
        <v>16</v>
      </c>
      <c r="F1442" s="26">
        <v>5</v>
      </c>
      <c r="G1442" s="26">
        <v>2</v>
      </c>
      <c r="H1442" s="27">
        <v>1600</v>
      </c>
      <c r="I1442" s="27">
        <v>174.6</v>
      </c>
      <c r="J1442" s="27">
        <v>1561.7</v>
      </c>
      <c r="K1442" s="27">
        <f t="shared" si="422"/>
        <v>9831000</v>
      </c>
      <c r="L1442" s="27">
        <v>0</v>
      </c>
      <c r="M1442" s="27">
        <v>0</v>
      </c>
      <c r="N1442" s="27">
        <v>0</v>
      </c>
      <c r="O1442" s="27">
        <f>[1]Лист1!$D$1689</f>
        <v>9831000</v>
      </c>
      <c r="P1442" s="27">
        <f t="shared" ref="P1442:P1511" si="423">K1442/H1442</f>
        <v>6144.375</v>
      </c>
      <c r="Q1442" s="27">
        <v>9673</v>
      </c>
      <c r="R1442" s="28" t="s">
        <v>569</v>
      </c>
      <c r="S1442" s="58"/>
      <c r="T1442" s="30"/>
      <c r="U1442" s="30"/>
    </row>
    <row r="1443" spans="1:21" s="31" customFormat="1" ht="30" customHeight="1" x14ac:dyDescent="0.25">
      <c r="A1443" s="273">
        <f>A1442+1</f>
        <v>1317</v>
      </c>
      <c r="B1443" s="275" t="s">
        <v>199</v>
      </c>
      <c r="C1443" s="328">
        <v>1965</v>
      </c>
      <c r="D1443" s="277" t="s">
        <v>1875</v>
      </c>
      <c r="E1443" s="328" t="s">
        <v>18</v>
      </c>
      <c r="F1443" s="279">
        <v>5</v>
      </c>
      <c r="G1443" s="279">
        <v>4</v>
      </c>
      <c r="H1443" s="281">
        <v>4706.05</v>
      </c>
      <c r="I1443" s="281">
        <v>72.5</v>
      </c>
      <c r="J1443" s="281">
        <v>3478.78</v>
      </c>
      <c r="K1443" s="27">
        <f t="shared" si="422"/>
        <v>20733089.75</v>
      </c>
      <c r="L1443" s="27">
        <v>0</v>
      </c>
      <c r="M1443" s="27">
        <v>0</v>
      </c>
      <c r="N1443" s="27">
        <v>0</v>
      </c>
      <c r="O1443" s="27">
        <f>[1]Лист1!$D$1690</f>
        <v>20733089.75</v>
      </c>
      <c r="P1443" s="27">
        <f t="shared" si="423"/>
        <v>4405.6246214978592</v>
      </c>
      <c r="Q1443" s="27">
        <v>9673</v>
      </c>
      <c r="R1443" s="28" t="s">
        <v>569</v>
      </c>
      <c r="S1443" s="58"/>
      <c r="T1443" s="30"/>
      <c r="U1443" s="30"/>
    </row>
    <row r="1444" spans="1:21" ht="30" customHeight="1" x14ac:dyDescent="0.25">
      <c r="A1444" s="274"/>
      <c r="B1444" s="276"/>
      <c r="C1444" s="329"/>
      <c r="D1444" s="278"/>
      <c r="E1444" s="329"/>
      <c r="F1444" s="280"/>
      <c r="G1444" s="280"/>
      <c r="H1444" s="282"/>
      <c r="I1444" s="282"/>
      <c r="J1444" s="282"/>
      <c r="K1444" s="27">
        <f t="shared" ref="K1444" si="424">SUM(L1444:O1444)</f>
        <v>4918320</v>
      </c>
      <c r="L1444" s="27">
        <v>0</v>
      </c>
      <c r="M1444" s="27">
        <v>0</v>
      </c>
      <c r="N1444" s="27">
        <v>0</v>
      </c>
      <c r="O1444" s="27">
        <f>[1]Лист1!$D$2514</f>
        <v>4918320</v>
      </c>
      <c r="P1444" s="27">
        <f>K1444/H1443</f>
        <v>1045.105768107011</v>
      </c>
      <c r="Q1444" s="27">
        <v>9673</v>
      </c>
      <c r="R1444" s="28" t="s">
        <v>568</v>
      </c>
      <c r="S1444" s="72"/>
    </row>
    <row r="1445" spans="1:21" ht="30" customHeight="1" x14ac:dyDescent="0.25">
      <c r="A1445" s="45">
        <f>A1443+1</f>
        <v>1318</v>
      </c>
      <c r="B1445" s="84" t="s">
        <v>200</v>
      </c>
      <c r="C1445" s="76">
        <v>1964</v>
      </c>
      <c r="D1445" s="25" t="s">
        <v>1875</v>
      </c>
      <c r="E1445" s="76" t="s">
        <v>16</v>
      </c>
      <c r="F1445" s="26">
        <v>5</v>
      </c>
      <c r="G1445" s="26">
        <v>4</v>
      </c>
      <c r="H1445" s="27">
        <v>4300.84</v>
      </c>
      <c r="I1445" s="27">
        <v>631.29999999999995</v>
      </c>
      <c r="J1445" s="27">
        <v>2529.77</v>
      </c>
      <c r="K1445" s="27">
        <f t="shared" si="422"/>
        <v>27254391.800000001</v>
      </c>
      <c r="L1445" s="27">
        <v>0</v>
      </c>
      <c r="M1445" s="27">
        <v>0</v>
      </c>
      <c r="N1445" s="27">
        <v>0</v>
      </c>
      <c r="O1445" s="27">
        <f>[1]Лист1!$D$1691</f>
        <v>27254391.800000001</v>
      </c>
      <c r="P1445" s="27">
        <f t="shared" si="423"/>
        <v>6336.9927270021672</v>
      </c>
      <c r="Q1445" s="27">
        <v>9673</v>
      </c>
      <c r="R1445" s="28" t="s">
        <v>569</v>
      </c>
    </row>
    <row r="1446" spans="1:21" ht="30" customHeight="1" x14ac:dyDescent="0.25">
      <c r="A1446" s="273">
        <f>A1445+1</f>
        <v>1319</v>
      </c>
      <c r="B1446" s="304" t="s">
        <v>201</v>
      </c>
      <c r="C1446" s="302">
        <v>1965</v>
      </c>
      <c r="D1446" s="277" t="s">
        <v>1875</v>
      </c>
      <c r="E1446" s="277" t="s">
        <v>16</v>
      </c>
      <c r="F1446" s="279">
        <v>5</v>
      </c>
      <c r="G1446" s="279">
        <v>2</v>
      </c>
      <c r="H1446" s="281">
        <v>2647.36</v>
      </c>
      <c r="I1446" s="281">
        <v>0</v>
      </c>
      <c r="J1446" s="281">
        <v>1625.22</v>
      </c>
      <c r="K1446" s="27">
        <f t="shared" si="422"/>
        <v>4805000</v>
      </c>
      <c r="L1446" s="27">
        <v>0</v>
      </c>
      <c r="M1446" s="27">
        <v>0</v>
      </c>
      <c r="N1446" s="27">
        <v>0</v>
      </c>
      <c r="O1446" s="27">
        <f>[1]Лист1!$D$536</f>
        <v>4805000</v>
      </c>
      <c r="P1446" s="27">
        <f t="shared" si="423"/>
        <v>1815.0157137676779</v>
      </c>
      <c r="Q1446" s="27">
        <v>9673</v>
      </c>
      <c r="R1446" s="28" t="s">
        <v>570</v>
      </c>
      <c r="S1446" s="73"/>
      <c r="T1446" s="73"/>
      <c r="U1446" s="73"/>
    </row>
    <row r="1447" spans="1:21" s="53" customFormat="1" ht="30" customHeight="1" x14ac:dyDescent="0.25">
      <c r="A1447" s="274"/>
      <c r="B1447" s="305"/>
      <c r="C1447" s="303"/>
      <c r="D1447" s="278"/>
      <c r="E1447" s="278"/>
      <c r="F1447" s="280"/>
      <c r="G1447" s="280"/>
      <c r="H1447" s="282"/>
      <c r="I1447" s="282"/>
      <c r="J1447" s="282"/>
      <c r="K1447" s="27">
        <f t="shared" ref="K1447" si="425">SUM(L1447:O1447)</f>
        <v>16561447.200000001</v>
      </c>
      <c r="L1447" s="27">
        <v>0</v>
      </c>
      <c r="M1447" s="27">
        <v>0</v>
      </c>
      <c r="N1447" s="27">
        <v>0</v>
      </c>
      <c r="O1447" s="27">
        <f>[1]Лист1!$D$2515</f>
        <v>16561447.200000001</v>
      </c>
      <c r="P1447" s="27">
        <f>K1447/H1446</f>
        <v>6255.8349450018131</v>
      </c>
      <c r="Q1447" s="48">
        <v>9673</v>
      </c>
      <c r="R1447" s="49" t="s">
        <v>568</v>
      </c>
      <c r="S1447" s="52"/>
      <c r="T1447" s="52"/>
      <c r="U1447" s="52"/>
    </row>
    <row r="1448" spans="1:21" ht="30" customHeight="1" x14ac:dyDescent="0.25">
      <c r="A1448" s="45">
        <f>A1446+1</f>
        <v>1320</v>
      </c>
      <c r="B1448" s="84" t="s">
        <v>1543</v>
      </c>
      <c r="C1448" s="76">
        <v>1970</v>
      </c>
      <c r="D1448" s="25" t="s">
        <v>1875</v>
      </c>
      <c r="E1448" s="76" t="s">
        <v>18</v>
      </c>
      <c r="F1448" s="26">
        <v>5</v>
      </c>
      <c r="G1448" s="26">
        <v>8</v>
      </c>
      <c r="H1448" s="27">
        <v>7760.53</v>
      </c>
      <c r="I1448" s="27">
        <v>0</v>
      </c>
      <c r="J1448" s="27">
        <v>5738</v>
      </c>
      <c r="K1448" s="27">
        <f t="shared" si="422"/>
        <v>53789429.349999994</v>
      </c>
      <c r="L1448" s="27">
        <v>0</v>
      </c>
      <c r="M1448" s="27">
        <v>0</v>
      </c>
      <c r="N1448" s="27">
        <v>0</v>
      </c>
      <c r="O1448" s="27">
        <f>[1]Лист1!$D$2516</f>
        <v>53789429.349999994</v>
      </c>
      <c r="P1448" s="27">
        <f t="shared" si="423"/>
        <v>6931.1541028769934</v>
      </c>
      <c r="Q1448" s="27">
        <v>9673</v>
      </c>
      <c r="R1448" s="28" t="s">
        <v>568</v>
      </c>
      <c r="S1448" s="73"/>
      <c r="T1448" s="73"/>
      <c r="U1448" s="73"/>
    </row>
    <row r="1449" spans="1:21" s="31" customFormat="1" ht="30" customHeight="1" x14ac:dyDescent="0.25">
      <c r="A1449" s="45">
        <f>A1448+1</f>
        <v>1321</v>
      </c>
      <c r="B1449" s="84" t="s">
        <v>444</v>
      </c>
      <c r="C1449" s="76">
        <v>1972</v>
      </c>
      <c r="D1449" s="25" t="s">
        <v>1875</v>
      </c>
      <c r="E1449" s="76" t="s">
        <v>16</v>
      </c>
      <c r="F1449" s="26">
        <v>5</v>
      </c>
      <c r="G1449" s="26">
        <v>6</v>
      </c>
      <c r="H1449" s="27">
        <v>5674.5</v>
      </c>
      <c r="I1449" s="27">
        <v>0</v>
      </c>
      <c r="J1449" s="27">
        <v>4546.43</v>
      </c>
      <c r="K1449" s="27">
        <f t="shared" si="422"/>
        <v>25039427.5</v>
      </c>
      <c r="L1449" s="27">
        <v>0</v>
      </c>
      <c r="M1449" s="27">
        <v>0</v>
      </c>
      <c r="N1449" s="27">
        <v>0</v>
      </c>
      <c r="O1449" s="27">
        <f>[1]Лист1!$D$2517</f>
        <v>25039427.5</v>
      </c>
      <c r="P1449" s="27">
        <f t="shared" si="423"/>
        <v>4412.6226980350693</v>
      </c>
      <c r="Q1449" s="27">
        <v>9673</v>
      </c>
      <c r="R1449" s="28" t="s">
        <v>568</v>
      </c>
      <c r="S1449" s="58"/>
      <c r="T1449" s="30"/>
      <c r="U1449" s="30"/>
    </row>
    <row r="1450" spans="1:21" ht="30" customHeight="1" x14ac:dyDescent="0.25">
      <c r="A1450" s="45">
        <f t="shared" ref="A1450:A1467" si="426">A1449+1</f>
        <v>1322</v>
      </c>
      <c r="B1450" s="59" t="s">
        <v>1935</v>
      </c>
      <c r="C1450" s="81">
        <v>1983</v>
      </c>
      <c r="D1450" s="25" t="s">
        <v>1875</v>
      </c>
      <c r="E1450" s="25" t="s">
        <v>16</v>
      </c>
      <c r="F1450" s="26">
        <v>9</v>
      </c>
      <c r="G1450" s="26">
        <v>1</v>
      </c>
      <c r="H1450" s="27">
        <v>7430</v>
      </c>
      <c r="I1450" s="27">
        <v>183.6</v>
      </c>
      <c r="J1450" s="27">
        <v>3734.1</v>
      </c>
      <c r="K1450" s="27">
        <f t="shared" si="422"/>
        <v>7283159.5199999996</v>
      </c>
      <c r="L1450" s="27">
        <v>0</v>
      </c>
      <c r="M1450" s="27">
        <v>0</v>
      </c>
      <c r="N1450" s="27">
        <v>0</v>
      </c>
      <c r="O1450" s="27">
        <f>[1]Лист1!$D$537</f>
        <v>7283159.5199999996</v>
      </c>
      <c r="P1450" s="27">
        <f t="shared" si="423"/>
        <v>980.23681292059212</v>
      </c>
      <c r="Q1450" s="27">
        <v>9673</v>
      </c>
      <c r="R1450" s="28" t="s">
        <v>570</v>
      </c>
    </row>
    <row r="1451" spans="1:21" ht="30" customHeight="1" x14ac:dyDescent="0.25">
      <c r="A1451" s="45">
        <f>A1450+1</f>
        <v>1323</v>
      </c>
      <c r="B1451" s="59" t="s">
        <v>2687</v>
      </c>
      <c r="C1451" s="76">
        <v>2009</v>
      </c>
      <c r="D1451" s="25" t="s">
        <v>1875</v>
      </c>
      <c r="E1451" s="25" t="s">
        <v>75</v>
      </c>
      <c r="F1451" s="26">
        <v>6</v>
      </c>
      <c r="G1451" s="26">
        <v>4</v>
      </c>
      <c r="H1451" s="27">
        <v>10728</v>
      </c>
      <c r="I1451" s="27">
        <v>0</v>
      </c>
      <c r="J1451" s="27">
        <v>9162</v>
      </c>
      <c r="K1451" s="27">
        <f t="shared" ref="K1451" si="427">SUM(L1451:O1451)</f>
        <v>25506800</v>
      </c>
      <c r="L1451" s="27">
        <v>0</v>
      </c>
      <c r="M1451" s="27">
        <v>0</v>
      </c>
      <c r="N1451" s="27">
        <v>0</v>
      </c>
      <c r="O1451" s="27">
        <f>[1]Лист1!$D$538</f>
        <v>25506800</v>
      </c>
      <c r="P1451" s="27">
        <f t="shared" si="423"/>
        <v>2377.5913497390006</v>
      </c>
      <c r="Q1451" s="27">
        <v>9673</v>
      </c>
      <c r="R1451" s="28" t="s">
        <v>570</v>
      </c>
      <c r="S1451" s="72"/>
    </row>
    <row r="1452" spans="1:21" ht="30" customHeight="1" x14ac:dyDescent="0.25">
      <c r="A1452" s="45">
        <f t="shared" si="426"/>
        <v>1324</v>
      </c>
      <c r="B1452" s="59" t="s">
        <v>1140</v>
      </c>
      <c r="C1452" s="25">
        <v>1958</v>
      </c>
      <c r="D1452" s="25" t="s">
        <v>1875</v>
      </c>
      <c r="E1452" s="76" t="s">
        <v>16</v>
      </c>
      <c r="F1452" s="26">
        <v>5</v>
      </c>
      <c r="G1452" s="26">
        <v>1</v>
      </c>
      <c r="H1452" s="27">
        <v>1345.13</v>
      </c>
      <c r="I1452" s="27">
        <v>0</v>
      </c>
      <c r="J1452" s="27">
        <v>797.6</v>
      </c>
      <c r="K1452" s="27">
        <f t="shared" si="422"/>
        <v>21042.65</v>
      </c>
      <c r="L1452" s="27">
        <v>0</v>
      </c>
      <c r="M1452" s="27">
        <v>0</v>
      </c>
      <c r="N1452" s="27">
        <v>0</v>
      </c>
      <c r="O1452" s="27">
        <f>[1]Лист1!$D$539</f>
        <v>21042.65</v>
      </c>
      <c r="P1452" s="27">
        <f t="shared" si="423"/>
        <v>15.643580917829503</v>
      </c>
      <c r="Q1452" s="27">
        <v>9673</v>
      </c>
      <c r="R1452" s="28" t="s">
        <v>570</v>
      </c>
      <c r="S1452" s="73"/>
      <c r="T1452" s="73"/>
      <c r="U1452" s="73"/>
    </row>
    <row r="1453" spans="1:21" ht="30" customHeight="1" x14ac:dyDescent="0.25">
      <c r="A1453" s="45">
        <f t="shared" si="426"/>
        <v>1325</v>
      </c>
      <c r="B1453" s="59" t="s">
        <v>1144</v>
      </c>
      <c r="C1453" s="81">
        <v>1960</v>
      </c>
      <c r="D1453" s="25" t="s">
        <v>1875</v>
      </c>
      <c r="E1453" s="76" t="s">
        <v>16</v>
      </c>
      <c r="F1453" s="26">
        <v>2</v>
      </c>
      <c r="G1453" s="26">
        <v>1</v>
      </c>
      <c r="H1453" s="27">
        <v>497.22</v>
      </c>
      <c r="I1453" s="27">
        <v>0</v>
      </c>
      <c r="J1453" s="27">
        <v>278.22000000000003</v>
      </c>
      <c r="K1453" s="27">
        <f t="shared" si="422"/>
        <v>13912.27</v>
      </c>
      <c r="L1453" s="27">
        <v>0</v>
      </c>
      <c r="M1453" s="27">
        <v>0</v>
      </c>
      <c r="N1453" s="27">
        <v>0</v>
      </c>
      <c r="O1453" s="27">
        <f>[1]Лист1!$D$540</f>
        <v>13912.27</v>
      </c>
      <c r="P1453" s="27">
        <f t="shared" si="423"/>
        <v>27.980109408310206</v>
      </c>
      <c r="Q1453" s="27">
        <v>9673</v>
      </c>
      <c r="R1453" s="28" t="s">
        <v>570</v>
      </c>
    </row>
    <row r="1454" spans="1:21" ht="30" customHeight="1" x14ac:dyDescent="0.25">
      <c r="A1454" s="45">
        <f t="shared" si="426"/>
        <v>1326</v>
      </c>
      <c r="B1454" s="59" t="s">
        <v>1145</v>
      </c>
      <c r="C1454" s="81">
        <v>1960</v>
      </c>
      <c r="D1454" s="25" t="s">
        <v>1875</v>
      </c>
      <c r="E1454" s="76" t="s">
        <v>16</v>
      </c>
      <c r="F1454" s="26">
        <v>2</v>
      </c>
      <c r="G1454" s="26">
        <v>1</v>
      </c>
      <c r="H1454" s="27">
        <v>501.31</v>
      </c>
      <c r="I1454" s="27">
        <v>0</v>
      </c>
      <c r="J1454" s="27">
        <v>280.31</v>
      </c>
      <c r="K1454" s="27">
        <f t="shared" si="422"/>
        <v>12847.4</v>
      </c>
      <c r="L1454" s="27">
        <v>0</v>
      </c>
      <c r="M1454" s="27">
        <v>0</v>
      </c>
      <c r="N1454" s="27">
        <v>0</v>
      </c>
      <c r="O1454" s="27">
        <f>[1]Лист1!$D$541</f>
        <v>12847.4</v>
      </c>
      <c r="P1454" s="27">
        <f t="shared" si="423"/>
        <v>25.627655542478706</v>
      </c>
      <c r="Q1454" s="27">
        <v>9673</v>
      </c>
      <c r="R1454" s="28" t="s">
        <v>570</v>
      </c>
      <c r="S1454" s="73"/>
      <c r="T1454" s="73"/>
      <c r="U1454" s="73"/>
    </row>
    <row r="1455" spans="1:21" s="31" customFormat="1" ht="30" customHeight="1" x14ac:dyDescent="0.25">
      <c r="A1455" s="45">
        <f t="shared" si="426"/>
        <v>1327</v>
      </c>
      <c r="B1455" s="59" t="s">
        <v>1146</v>
      </c>
      <c r="C1455" s="81">
        <v>1960</v>
      </c>
      <c r="D1455" s="25" t="s">
        <v>1875</v>
      </c>
      <c r="E1455" s="76" t="s">
        <v>16</v>
      </c>
      <c r="F1455" s="26">
        <v>2</v>
      </c>
      <c r="G1455" s="26">
        <v>1</v>
      </c>
      <c r="H1455" s="27">
        <v>503.91</v>
      </c>
      <c r="I1455" s="27">
        <v>0</v>
      </c>
      <c r="J1455" s="27">
        <v>284.93</v>
      </c>
      <c r="K1455" s="27">
        <f t="shared" si="422"/>
        <v>13321.97</v>
      </c>
      <c r="L1455" s="27">
        <v>0</v>
      </c>
      <c r="M1455" s="27">
        <v>0</v>
      </c>
      <c r="N1455" s="27">
        <v>0</v>
      </c>
      <c r="O1455" s="27">
        <f>[1]Лист1!$D$542</f>
        <v>13321.97</v>
      </c>
      <c r="P1455" s="27">
        <f t="shared" si="423"/>
        <v>26.437201087495779</v>
      </c>
      <c r="Q1455" s="27">
        <v>9673</v>
      </c>
      <c r="R1455" s="28" t="s">
        <v>570</v>
      </c>
      <c r="S1455" s="58"/>
      <c r="T1455" s="30"/>
      <c r="U1455" s="30"/>
    </row>
    <row r="1456" spans="1:21" s="31" customFormat="1" ht="30" customHeight="1" x14ac:dyDescent="0.25">
      <c r="A1456" s="45">
        <f t="shared" si="426"/>
        <v>1328</v>
      </c>
      <c r="B1456" s="59" t="s">
        <v>1147</v>
      </c>
      <c r="C1456" s="81">
        <v>1960</v>
      </c>
      <c r="D1456" s="25" t="s">
        <v>1875</v>
      </c>
      <c r="E1456" s="76" t="s">
        <v>16</v>
      </c>
      <c r="F1456" s="26">
        <v>2</v>
      </c>
      <c r="G1456" s="26">
        <v>1</v>
      </c>
      <c r="H1456" s="27">
        <v>504.13</v>
      </c>
      <c r="I1456" s="27">
        <v>0</v>
      </c>
      <c r="J1456" s="27">
        <v>284.13</v>
      </c>
      <c r="K1456" s="27">
        <f t="shared" si="422"/>
        <v>13264.09</v>
      </c>
      <c r="L1456" s="27">
        <v>0</v>
      </c>
      <c r="M1456" s="27">
        <v>0</v>
      </c>
      <c r="N1456" s="27">
        <v>0</v>
      </c>
      <c r="O1456" s="27">
        <f>[1]Лист1!$D$543</f>
        <v>13264.09</v>
      </c>
      <c r="P1456" s="27">
        <f t="shared" si="423"/>
        <v>26.310852359510445</v>
      </c>
      <c r="Q1456" s="27">
        <v>9673</v>
      </c>
      <c r="R1456" s="28" t="s">
        <v>570</v>
      </c>
      <c r="S1456" s="58"/>
      <c r="T1456" s="30"/>
      <c r="U1456" s="30"/>
    </row>
    <row r="1457" spans="1:21" s="31" customFormat="1" ht="30" customHeight="1" x14ac:dyDescent="0.25">
      <c r="A1457" s="45">
        <f t="shared" si="426"/>
        <v>1329</v>
      </c>
      <c r="B1457" s="59" t="s">
        <v>1427</v>
      </c>
      <c r="C1457" s="76">
        <v>1962</v>
      </c>
      <c r="D1457" s="25" t="s">
        <v>1875</v>
      </c>
      <c r="E1457" s="25" t="s">
        <v>16</v>
      </c>
      <c r="F1457" s="26">
        <v>2</v>
      </c>
      <c r="G1457" s="26">
        <v>2</v>
      </c>
      <c r="H1457" s="27">
        <v>1440.01</v>
      </c>
      <c r="I1457" s="27">
        <v>0</v>
      </c>
      <c r="J1457" s="27">
        <v>789.78</v>
      </c>
      <c r="K1457" s="27">
        <f t="shared" si="422"/>
        <v>8416873.9499999993</v>
      </c>
      <c r="L1457" s="27">
        <v>0</v>
      </c>
      <c r="M1457" s="27">
        <v>0</v>
      </c>
      <c r="N1457" s="27">
        <v>0</v>
      </c>
      <c r="O1457" s="27">
        <f>[1]Лист1!$D$1692</f>
        <v>8416873.9499999993</v>
      </c>
      <c r="P1457" s="27">
        <f t="shared" si="423"/>
        <v>5845.0107638141399</v>
      </c>
      <c r="Q1457" s="27">
        <v>9673</v>
      </c>
      <c r="R1457" s="28" t="s">
        <v>569</v>
      </c>
      <c r="S1457" s="58"/>
      <c r="T1457" s="30"/>
      <c r="U1457" s="30"/>
    </row>
    <row r="1458" spans="1:21" s="31" customFormat="1" ht="30" customHeight="1" x14ac:dyDescent="0.25">
      <c r="A1458" s="45">
        <f t="shared" si="426"/>
        <v>1330</v>
      </c>
      <c r="B1458" s="59" t="s">
        <v>1428</v>
      </c>
      <c r="C1458" s="81">
        <v>1961</v>
      </c>
      <c r="D1458" s="25" t="s">
        <v>1875</v>
      </c>
      <c r="E1458" s="25" t="s">
        <v>16</v>
      </c>
      <c r="F1458" s="26">
        <v>2</v>
      </c>
      <c r="G1458" s="26">
        <v>2</v>
      </c>
      <c r="H1458" s="27">
        <v>1638.13</v>
      </c>
      <c r="I1458" s="27">
        <v>0</v>
      </c>
      <c r="J1458" s="27">
        <v>802.53</v>
      </c>
      <c r="K1458" s="27">
        <f t="shared" si="422"/>
        <v>9287611.3500000015</v>
      </c>
      <c r="L1458" s="27">
        <v>0</v>
      </c>
      <c r="M1458" s="27">
        <v>0</v>
      </c>
      <c r="N1458" s="27">
        <v>0</v>
      </c>
      <c r="O1458" s="27">
        <f>[1]Лист1!$D$1693</f>
        <v>9287611.3500000015</v>
      </c>
      <c r="P1458" s="27">
        <f t="shared" si="423"/>
        <v>5669.6424276461585</v>
      </c>
      <c r="Q1458" s="27">
        <v>9673</v>
      </c>
      <c r="R1458" s="28" t="s">
        <v>569</v>
      </c>
      <c r="S1458" s="58"/>
      <c r="T1458" s="30"/>
      <c r="U1458" s="30"/>
    </row>
    <row r="1459" spans="1:21" s="31" customFormat="1" ht="30" customHeight="1" x14ac:dyDescent="0.25">
      <c r="A1459" s="45">
        <f t="shared" si="426"/>
        <v>1331</v>
      </c>
      <c r="B1459" s="59" t="s">
        <v>1148</v>
      </c>
      <c r="C1459" s="81">
        <v>1960</v>
      </c>
      <c r="D1459" s="25" t="s">
        <v>1875</v>
      </c>
      <c r="E1459" s="76" t="s">
        <v>16</v>
      </c>
      <c r="F1459" s="26">
        <v>2</v>
      </c>
      <c r="G1459" s="26">
        <v>1</v>
      </c>
      <c r="H1459" s="27">
        <v>502.27</v>
      </c>
      <c r="I1459" s="27">
        <v>0</v>
      </c>
      <c r="J1459" s="27">
        <v>284.27</v>
      </c>
      <c r="K1459" s="27">
        <f t="shared" si="422"/>
        <v>13125.23</v>
      </c>
      <c r="L1459" s="27">
        <v>0</v>
      </c>
      <c r="M1459" s="27">
        <v>0</v>
      </c>
      <c r="N1459" s="27">
        <v>0</v>
      </c>
      <c r="O1459" s="27">
        <f>[1]Лист1!$D$544</f>
        <v>13125.23</v>
      </c>
      <c r="P1459" s="27">
        <f t="shared" si="423"/>
        <v>26.131821530252655</v>
      </c>
      <c r="Q1459" s="27">
        <v>9673</v>
      </c>
      <c r="R1459" s="28" t="s">
        <v>570</v>
      </c>
      <c r="S1459" s="58"/>
      <c r="T1459" s="30"/>
      <c r="U1459" s="30"/>
    </row>
    <row r="1460" spans="1:21" ht="30" customHeight="1" x14ac:dyDescent="0.25">
      <c r="A1460" s="45">
        <f t="shared" si="426"/>
        <v>1332</v>
      </c>
      <c r="B1460" s="59" t="s">
        <v>1149</v>
      </c>
      <c r="C1460" s="81">
        <v>1960</v>
      </c>
      <c r="D1460" s="25" t="s">
        <v>1875</v>
      </c>
      <c r="E1460" s="76" t="s">
        <v>16</v>
      </c>
      <c r="F1460" s="26">
        <v>2</v>
      </c>
      <c r="G1460" s="26">
        <v>1</v>
      </c>
      <c r="H1460" s="27">
        <v>486.14</v>
      </c>
      <c r="I1460" s="27">
        <v>0</v>
      </c>
      <c r="J1460" s="27">
        <v>282.14</v>
      </c>
      <c r="K1460" s="27">
        <f t="shared" si="422"/>
        <v>12916.85</v>
      </c>
      <c r="L1460" s="27">
        <v>0</v>
      </c>
      <c r="M1460" s="27">
        <v>0</v>
      </c>
      <c r="N1460" s="27">
        <v>0</v>
      </c>
      <c r="O1460" s="27">
        <f>[1]Лист1!$D$545</f>
        <v>12916.85</v>
      </c>
      <c r="P1460" s="27">
        <f t="shared" si="423"/>
        <v>26.570226683671372</v>
      </c>
      <c r="Q1460" s="27">
        <v>9673</v>
      </c>
      <c r="R1460" s="28" t="s">
        <v>570</v>
      </c>
    </row>
    <row r="1461" spans="1:21" ht="30" customHeight="1" x14ac:dyDescent="0.25">
      <c r="A1461" s="45">
        <f t="shared" si="426"/>
        <v>1333</v>
      </c>
      <c r="B1461" s="59" t="s">
        <v>1150</v>
      </c>
      <c r="C1461" s="81">
        <v>1960</v>
      </c>
      <c r="D1461" s="25" t="s">
        <v>1875</v>
      </c>
      <c r="E1461" s="76" t="s">
        <v>16</v>
      </c>
      <c r="F1461" s="26">
        <v>2</v>
      </c>
      <c r="G1461" s="26">
        <v>1</v>
      </c>
      <c r="H1461" s="27">
        <v>506.8</v>
      </c>
      <c r="I1461" s="27">
        <v>0</v>
      </c>
      <c r="J1461" s="27">
        <v>283.60000000000002</v>
      </c>
      <c r="K1461" s="27">
        <f t="shared" si="422"/>
        <v>13159.9</v>
      </c>
      <c r="L1461" s="27">
        <v>0</v>
      </c>
      <c r="M1461" s="27">
        <v>0</v>
      </c>
      <c r="N1461" s="27">
        <v>0</v>
      </c>
      <c r="O1461" s="27">
        <f>[1]Лист1!$D$546</f>
        <v>13159.9</v>
      </c>
      <c r="P1461" s="27">
        <f t="shared" si="423"/>
        <v>25.96665351223362</v>
      </c>
      <c r="Q1461" s="27">
        <v>9673</v>
      </c>
      <c r="R1461" s="28" t="s">
        <v>570</v>
      </c>
      <c r="S1461" s="73"/>
      <c r="T1461" s="73"/>
      <c r="U1461" s="73"/>
    </row>
    <row r="1462" spans="1:21" s="31" customFormat="1" ht="30" customHeight="1" x14ac:dyDescent="0.25">
      <c r="A1462" s="45">
        <f t="shared" si="426"/>
        <v>1334</v>
      </c>
      <c r="B1462" s="59" t="s">
        <v>1151</v>
      </c>
      <c r="C1462" s="81">
        <v>1960</v>
      </c>
      <c r="D1462" s="25" t="s">
        <v>1875</v>
      </c>
      <c r="E1462" s="76" t="s">
        <v>16</v>
      </c>
      <c r="F1462" s="26">
        <v>2</v>
      </c>
      <c r="G1462" s="26">
        <v>1</v>
      </c>
      <c r="H1462" s="27">
        <v>499.5</v>
      </c>
      <c r="I1462" s="27">
        <v>0</v>
      </c>
      <c r="J1462" s="27">
        <v>288.5</v>
      </c>
      <c r="K1462" s="27">
        <f t="shared" si="422"/>
        <v>13426.15</v>
      </c>
      <c r="L1462" s="27">
        <v>0</v>
      </c>
      <c r="M1462" s="27">
        <v>0</v>
      </c>
      <c r="N1462" s="27">
        <v>0</v>
      </c>
      <c r="O1462" s="27">
        <f>[1]Лист1!$D$547</f>
        <v>13426.15</v>
      </c>
      <c r="P1462" s="27">
        <f t="shared" si="423"/>
        <v>26.879179179179179</v>
      </c>
      <c r="Q1462" s="27">
        <v>9673</v>
      </c>
      <c r="R1462" s="28" t="s">
        <v>570</v>
      </c>
      <c r="S1462" s="58"/>
      <c r="T1462" s="30"/>
      <c r="U1462" s="30"/>
    </row>
    <row r="1463" spans="1:21" s="31" customFormat="1" ht="30" customHeight="1" x14ac:dyDescent="0.25">
      <c r="A1463" s="45">
        <f t="shared" si="426"/>
        <v>1335</v>
      </c>
      <c r="B1463" s="59" t="s">
        <v>1152</v>
      </c>
      <c r="C1463" s="81">
        <v>1960</v>
      </c>
      <c r="D1463" s="25" t="s">
        <v>1875</v>
      </c>
      <c r="E1463" s="76" t="s">
        <v>16</v>
      </c>
      <c r="F1463" s="26">
        <v>2</v>
      </c>
      <c r="G1463" s="26">
        <v>2</v>
      </c>
      <c r="H1463" s="27">
        <v>1407.93</v>
      </c>
      <c r="I1463" s="27">
        <v>0</v>
      </c>
      <c r="J1463" s="27">
        <v>776.95</v>
      </c>
      <c r="K1463" s="27">
        <f t="shared" si="422"/>
        <v>35544.480000000003</v>
      </c>
      <c r="L1463" s="27">
        <v>0</v>
      </c>
      <c r="M1463" s="27">
        <v>0</v>
      </c>
      <c r="N1463" s="27">
        <v>0</v>
      </c>
      <c r="O1463" s="27">
        <f>[1]Лист1!$D$548</f>
        <v>35544.480000000003</v>
      </c>
      <c r="P1463" s="27">
        <f t="shared" si="423"/>
        <v>25.245914214485097</v>
      </c>
      <c r="Q1463" s="27">
        <v>9673</v>
      </c>
      <c r="R1463" s="28" t="s">
        <v>570</v>
      </c>
      <c r="S1463" s="58"/>
      <c r="T1463" s="30"/>
      <c r="U1463" s="30"/>
    </row>
    <row r="1464" spans="1:21" s="31" customFormat="1" ht="30" customHeight="1" x14ac:dyDescent="0.25">
      <c r="A1464" s="45">
        <f t="shared" si="426"/>
        <v>1336</v>
      </c>
      <c r="B1464" s="59" t="s">
        <v>1153</v>
      </c>
      <c r="C1464" s="81">
        <v>1960</v>
      </c>
      <c r="D1464" s="25" t="s">
        <v>1875</v>
      </c>
      <c r="E1464" s="76" t="s">
        <v>16</v>
      </c>
      <c r="F1464" s="26">
        <v>2</v>
      </c>
      <c r="G1464" s="26">
        <v>1</v>
      </c>
      <c r="H1464" s="27">
        <v>494.52</v>
      </c>
      <c r="I1464" s="27">
        <v>0</v>
      </c>
      <c r="J1464" s="27">
        <v>279.52</v>
      </c>
      <c r="K1464" s="27">
        <f t="shared" si="422"/>
        <v>13148.34</v>
      </c>
      <c r="L1464" s="27">
        <v>0</v>
      </c>
      <c r="M1464" s="27">
        <v>0</v>
      </c>
      <c r="N1464" s="27">
        <v>0</v>
      </c>
      <c r="O1464" s="27">
        <f>[1]Лист1!$D$549</f>
        <v>13148.34</v>
      </c>
      <c r="P1464" s="27">
        <f t="shared" si="423"/>
        <v>26.588085416161128</v>
      </c>
      <c r="Q1464" s="27">
        <v>9673</v>
      </c>
      <c r="R1464" s="28" t="s">
        <v>570</v>
      </c>
      <c r="S1464" s="58"/>
      <c r="T1464" s="30"/>
      <c r="U1464" s="30"/>
    </row>
    <row r="1465" spans="1:21" s="31" customFormat="1" ht="30" customHeight="1" x14ac:dyDescent="0.25">
      <c r="A1465" s="45">
        <f t="shared" si="426"/>
        <v>1337</v>
      </c>
      <c r="B1465" s="59" t="s">
        <v>1141</v>
      </c>
      <c r="C1465" s="81">
        <v>1959</v>
      </c>
      <c r="D1465" s="25" t="s">
        <v>1875</v>
      </c>
      <c r="E1465" s="76" t="s">
        <v>16</v>
      </c>
      <c r="F1465" s="26">
        <v>2</v>
      </c>
      <c r="G1465" s="26">
        <v>1</v>
      </c>
      <c r="H1465" s="27">
        <v>507.97</v>
      </c>
      <c r="I1465" s="27">
        <v>0</v>
      </c>
      <c r="J1465" s="27">
        <v>287.47000000000003</v>
      </c>
      <c r="K1465" s="27">
        <f t="shared" si="422"/>
        <v>13194.66</v>
      </c>
      <c r="L1465" s="27">
        <v>0</v>
      </c>
      <c r="M1465" s="27">
        <v>0</v>
      </c>
      <c r="N1465" s="27">
        <v>0</v>
      </c>
      <c r="O1465" s="27">
        <f>[1]Лист1!$D$550</f>
        <v>13194.66</v>
      </c>
      <c r="P1465" s="27">
        <f t="shared" si="423"/>
        <v>25.975274130362028</v>
      </c>
      <c r="Q1465" s="27">
        <v>9673</v>
      </c>
      <c r="R1465" s="28" t="s">
        <v>570</v>
      </c>
      <c r="S1465" s="58"/>
      <c r="T1465" s="30"/>
      <c r="U1465" s="30"/>
    </row>
    <row r="1466" spans="1:21" s="31" customFormat="1" ht="30" customHeight="1" x14ac:dyDescent="0.25">
      <c r="A1466" s="45">
        <f t="shared" si="426"/>
        <v>1338</v>
      </c>
      <c r="B1466" s="59" t="s">
        <v>1142</v>
      </c>
      <c r="C1466" s="81">
        <v>1959</v>
      </c>
      <c r="D1466" s="25" t="s">
        <v>1875</v>
      </c>
      <c r="E1466" s="76" t="s">
        <v>16</v>
      </c>
      <c r="F1466" s="26">
        <v>2</v>
      </c>
      <c r="G1466" s="26">
        <v>1</v>
      </c>
      <c r="H1466" s="27">
        <v>479.3</v>
      </c>
      <c r="I1466" s="27">
        <v>0</v>
      </c>
      <c r="J1466" s="27">
        <v>281.8</v>
      </c>
      <c r="K1466" s="27">
        <f t="shared" si="422"/>
        <v>13136.78</v>
      </c>
      <c r="L1466" s="27">
        <v>0</v>
      </c>
      <c r="M1466" s="27">
        <v>0</v>
      </c>
      <c r="N1466" s="27">
        <v>0</v>
      </c>
      <c r="O1466" s="27">
        <f>[1]Лист1!$D$551</f>
        <v>13136.78</v>
      </c>
      <c r="P1466" s="27">
        <f t="shared" si="423"/>
        <v>27.408262048821197</v>
      </c>
      <c r="Q1466" s="27">
        <v>9673</v>
      </c>
      <c r="R1466" s="28" t="s">
        <v>570</v>
      </c>
      <c r="S1466" s="58"/>
      <c r="T1466" s="30"/>
      <c r="U1466" s="30"/>
    </row>
    <row r="1467" spans="1:21" s="31" customFormat="1" ht="30" customHeight="1" x14ac:dyDescent="0.25">
      <c r="A1467" s="45">
        <f t="shared" si="426"/>
        <v>1339</v>
      </c>
      <c r="B1467" s="59" t="s">
        <v>1143</v>
      </c>
      <c r="C1467" s="81">
        <v>1960</v>
      </c>
      <c r="D1467" s="25" t="s">
        <v>1875</v>
      </c>
      <c r="E1467" s="76" t="s">
        <v>16</v>
      </c>
      <c r="F1467" s="26">
        <v>2</v>
      </c>
      <c r="G1467" s="26">
        <v>1</v>
      </c>
      <c r="H1467" s="27">
        <v>698.09</v>
      </c>
      <c r="I1467" s="27">
        <v>0</v>
      </c>
      <c r="J1467" s="27">
        <v>285.08999999999997</v>
      </c>
      <c r="K1467" s="27">
        <f t="shared" si="422"/>
        <v>13379.84</v>
      </c>
      <c r="L1467" s="27">
        <v>0</v>
      </c>
      <c r="M1467" s="27">
        <v>0</v>
      </c>
      <c r="N1467" s="27">
        <v>0</v>
      </c>
      <c r="O1467" s="27">
        <f>[1]Лист1!$D$552</f>
        <v>13379.84</v>
      </c>
      <c r="P1467" s="27">
        <f t="shared" si="423"/>
        <v>19.166353908521824</v>
      </c>
      <c r="Q1467" s="27">
        <v>9673</v>
      </c>
      <c r="R1467" s="28" t="s">
        <v>570</v>
      </c>
      <c r="S1467" s="58"/>
      <c r="T1467" s="30"/>
      <c r="U1467" s="30"/>
    </row>
    <row r="1468" spans="1:21" s="31" customFormat="1" ht="30" customHeight="1" x14ac:dyDescent="0.25">
      <c r="A1468" s="264">
        <f>A1467+1</f>
        <v>1340</v>
      </c>
      <c r="B1468" s="265" t="s">
        <v>1545</v>
      </c>
      <c r="C1468" s="261">
        <v>1971</v>
      </c>
      <c r="D1468" s="261" t="s">
        <v>1875</v>
      </c>
      <c r="E1468" s="263" t="s">
        <v>16</v>
      </c>
      <c r="F1468" s="257">
        <v>3</v>
      </c>
      <c r="G1468" s="257">
        <v>2</v>
      </c>
      <c r="H1468" s="262">
        <v>1263.5999999999999</v>
      </c>
      <c r="I1468" s="262">
        <v>0</v>
      </c>
      <c r="J1468" s="262">
        <v>504.4</v>
      </c>
      <c r="K1468" s="262">
        <f t="shared" si="422"/>
        <v>11805332</v>
      </c>
      <c r="L1468" s="262">
        <v>0</v>
      </c>
      <c r="M1468" s="262">
        <v>0</v>
      </c>
      <c r="N1468" s="262">
        <v>0</v>
      </c>
      <c r="O1468" s="262">
        <f>[1]Лист1!$D$2518</f>
        <v>11805332</v>
      </c>
      <c r="P1468" s="262">
        <f t="shared" si="423"/>
        <v>9342.6179170623618</v>
      </c>
      <c r="Q1468" s="262">
        <v>9673</v>
      </c>
      <c r="R1468" s="260" t="s">
        <v>568</v>
      </c>
      <c r="S1468" s="58"/>
      <c r="T1468" s="30"/>
      <c r="U1468" s="30"/>
    </row>
    <row r="1469" spans="1:21" ht="48" customHeight="1" x14ac:dyDescent="0.25">
      <c r="A1469" s="45">
        <f>A1468+1</f>
        <v>1341</v>
      </c>
      <c r="B1469" s="59" t="s">
        <v>436</v>
      </c>
      <c r="C1469" s="25" t="s">
        <v>2152</v>
      </c>
      <c r="D1469" s="25" t="s">
        <v>1875</v>
      </c>
      <c r="E1469" s="25" t="s">
        <v>16</v>
      </c>
      <c r="F1469" s="26">
        <v>3</v>
      </c>
      <c r="G1469" s="26">
        <v>1</v>
      </c>
      <c r="H1469" s="27">
        <v>621.6</v>
      </c>
      <c r="I1469" s="27">
        <v>0</v>
      </c>
      <c r="J1469" s="27">
        <v>474.4</v>
      </c>
      <c r="K1469" s="27">
        <f t="shared" si="422"/>
        <v>4531208</v>
      </c>
      <c r="L1469" s="27">
        <v>0</v>
      </c>
      <c r="M1469" s="27">
        <v>0</v>
      </c>
      <c r="N1469" s="27">
        <v>0</v>
      </c>
      <c r="O1469" s="27">
        <f>[1]Лист1!$D$554</f>
        <v>4531208</v>
      </c>
      <c r="P1469" s="27">
        <f t="shared" si="423"/>
        <v>7289.5881595881592</v>
      </c>
      <c r="Q1469" s="27">
        <v>9673</v>
      </c>
      <c r="R1469" s="28" t="s">
        <v>570</v>
      </c>
    </row>
    <row r="1470" spans="1:21" ht="30" customHeight="1" x14ac:dyDescent="0.25">
      <c r="A1470" s="45">
        <f t="shared" ref="A1470:A1512" si="428">A1469+1</f>
        <v>1342</v>
      </c>
      <c r="B1470" s="59" t="s">
        <v>532</v>
      </c>
      <c r="C1470" s="76">
        <v>1947</v>
      </c>
      <c r="D1470" s="25" t="s">
        <v>1875</v>
      </c>
      <c r="E1470" s="25" t="s">
        <v>16</v>
      </c>
      <c r="F1470" s="26">
        <v>4</v>
      </c>
      <c r="G1470" s="26">
        <v>3</v>
      </c>
      <c r="H1470" s="27">
        <v>2918.6</v>
      </c>
      <c r="I1470" s="27">
        <v>861.4</v>
      </c>
      <c r="J1470" s="27">
        <v>1326.5</v>
      </c>
      <c r="K1470" s="27">
        <f t="shared" si="422"/>
        <v>21396.58</v>
      </c>
      <c r="L1470" s="27">
        <v>0</v>
      </c>
      <c r="M1470" s="27">
        <v>0</v>
      </c>
      <c r="N1470" s="27">
        <v>0</v>
      </c>
      <c r="O1470" s="27">
        <f>[1]Лист1!$D$555</f>
        <v>21396.58</v>
      </c>
      <c r="P1470" s="27">
        <f t="shared" si="423"/>
        <v>7.331110806551087</v>
      </c>
      <c r="Q1470" s="27">
        <v>9673</v>
      </c>
      <c r="R1470" s="28" t="s">
        <v>570</v>
      </c>
    </row>
    <row r="1471" spans="1:21" ht="30" customHeight="1" x14ac:dyDescent="0.25">
      <c r="A1471" s="45">
        <f t="shared" si="428"/>
        <v>1343</v>
      </c>
      <c r="B1471" s="59" t="s">
        <v>1154</v>
      </c>
      <c r="C1471" s="81">
        <v>1956</v>
      </c>
      <c r="D1471" s="25" t="s">
        <v>1875</v>
      </c>
      <c r="E1471" s="76" t="s">
        <v>16</v>
      </c>
      <c r="F1471" s="26">
        <v>3</v>
      </c>
      <c r="G1471" s="26">
        <v>1</v>
      </c>
      <c r="H1471" s="27">
        <v>1191.5999999999999</v>
      </c>
      <c r="I1471" s="27">
        <v>198.3</v>
      </c>
      <c r="J1471" s="27">
        <v>456.1</v>
      </c>
      <c r="K1471" s="27">
        <f t="shared" si="422"/>
        <v>11948.99</v>
      </c>
      <c r="L1471" s="27">
        <v>0</v>
      </c>
      <c r="M1471" s="27">
        <v>0</v>
      </c>
      <c r="N1471" s="27">
        <v>0</v>
      </c>
      <c r="O1471" s="27">
        <f>[1]Лист1!$D$556</f>
        <v>11948.99</v>
      </c>
      <c r="P1471" s="27">
        <f t="shared" si="423"/>
        <v>10.027685464921115</v>
      </c>
      <c r="Q1471" s="27">
        <v>9673</v>
      </c>
      <c r="R1471" s="28" t="s">
        <v>570</v>
      </c>
      <c r="S1471" s="73"/>
      <c r="T1471" s="73"/>
      <c r="U1471" s="73"/>
    </row>
    <row r="1472" spans="1:21" ht="30" customHeight="1" x14ac:dyDescent="0.25">
      <c r="A1472" s="45">
        <f t="shared" si="428"/>
        <v>1344</v>
      </c>
      <c r="B1472" s="59" t="s">
        <v>2688</v>
      </c>
      <c r="C1472" s="211">
        <v>1917</v>
      </c>
      <c r="D1472" s="46" t="s">
        <v>1875</v>
      </c>
      <c r="E1472" s="211" t="s">
        <v>16</v>
      </c>
      <c r="F1472" s="204">
        <v>3</v>
      </c>
      <c r="G1472" s="204">
        <v>1</v>
      </c>
      <c r="H1472" s="126">
        <v>800.78</v>
      </c>
      <c r="I1472" s="205">
        <v>101</v>
      </c>
      <c r="J1472" s="205">
        <v>598.70000000000005</v>
      </c>
      <c r="K1472" s="27">
        <f t="shared" ref="K1472:K1473" si="429">SUM(L1472:O1472)</f>
        <v>56420</v>
      </c>
      <c r="L1472" s="27">
        <v>0</v>
      </c>
      <c r="M1472" s="27">
        <v>0</v>
      </c>
      <c r="N1472" s="27">
        <v>0</v>
      </c>
      <c r="O1472" s="27">
        <f>[1]Лист1!$D$557</f>
        <v>56420</v>
      </c>
      <c r="P1472" s="27">
        <f t="shared" si="423"/>
        <v>70.456305102525036</v>
      </c>
      <c r="Q1472" s="27">
        <v>9673</v>
      </c>
      <c r="R1472" s="28" t="s">
        <v>570</v>
      </c>
      <c r="S1472" s="73"/>
      <c r="T1472" s="73"/>
      <c r="U1472" s="73"/>
    </row>
    <row r="1473" spans="1:21" ht="30" customHeight="1" x14ac:dyDescent="0.25">
      <c r="A1473" s="45">
        <f t="shared" si="428"/>
        <v>1345</v>
      </c>
      <c r="B1473" s="59" t="s">
        <v>2689</v>
      </c>
      <c r="C1473" s="211">
        <v>1949</v>
      </c>
      <c r="D1473" s="46" t="s">
        <v>1875</v>
      </c>
      <c r="E1473" s="211" t="s">
        <v>16</v>
      </c>
      <c r="F1473" s="204">
        <v>3</v>
      </c>
      <c r="G1473" s="204">
        <v>3</v>
      </c>
      <c r="H1473" s="126">
        <v>4359.93</v>
      </c>
      <c r="I1473" s="205">
        <v>281.8</v>
      </c>
      <c r="J1473" s="126">
        <v>1745.91</v>
      </c>
      <c r="K1473" s="27">
        <f t="shared" si="429"/>
        <v>76468.570000000007</v>
      </c>
      <c r="L1473" s="27">
        <v>0</v>
      </c>
      <c r="M1473" s="27">
        <v>0</v>
      </c>
      <c r="N1473" s="27">
        <v>0</v>
      </c>
      <c r="O1473" s="27">
        <f>[1]Лист1!$D$558</f>
        <v>76468.570000000007</v>
      </c>
      <c r="P1473" s="27">
        <f t="shared" si="423"/>
        <v>17.5389444325941</v>
      </c>
      <c r="Q1473" s="27">
        <v>9673</v>
      </c>
      <c r="R1473" s="28" t="s">
        <v>570</v>
      </c>
      <c r="S1473" s="73"/>
      <c r="T1473" s="73"/>
      <c r="U1473" s="73"/>
    </row>
    <row r="1474" spans="1:21" s="53" customFormat="1" ht="30" customHeight="1" x14ac:dyDescent="0.25">
      <c r="A1474" s="45">
        <f t="shared" si="428"/>
        <v>1346</v>
      </c>
      <c r="B1474" s="59" t="s">
        <v>2209</v>
      </c>
      <c r="C1474" s="26">
        <v>2001</v>
      </c>
      <c r="D1474" s="25" t="s">
        <v>1875</v>
      </c>
      <c r="E1474" s="26" t="s">
        <v>16</v>
      </c>
      <c r="F1474" s="26">
        <v>10</v>
      </c>
      <c r="G1474" s="26">
        <v>4</v>
      </c>
      <c r="H1474" s="27">
        <v>11012.7</v>
      </c>
      <c r="I1474" s="27">
        <v>0</v>
      </c>
      <c r="J1474" s="27">
        <v>9656.7000000000007</v>
      </c>
      <c r="K1474" s="27">
        <f t="shared" ref="K1474" si="430">SUM(L1474:O1474)</f>
        <v>14340000</v>
      </c>
      <c r="L1474" s="27">
        <v>0</v>
      </c>
      <c r="M1474" s="27">
        <v>0</v>
      </c>
      <c r="N1474" s="27">
        <v>0</v>
      </c>
      <c r="O1474" s="27">
        <f>[1]Лист1!$D$559</f>
        <v>14340000</v>
      </c>
      <c r="P1474" s="27">
        <f t="shared" si="423"/>
        <v>1302.1329919093409</v>
      </c>
      <c r="Q1474" s="27">
        <v>9673</v>
      </c>
      <c r="R1474" s="49" t="s">
        <v>570</v>
      </c>
      <c r="S1474" s="52"/>
      <c r="T1474" s="52"/>
      <c r="U1474" s="52"/>
    </row>
    <row r="1475" spans="1:21" ht="30" customHeight="1" x14ac:dyDescent="0.25">
      <c r="A1475" s="45">
        <f t="shared" si="428"/>
        <v>1347</v>
      </c>
      <c r="B1475" s="59" t="s">
        <v>1429</v>
      </c>
      <c r="C1475" s="81">
        <v>1961</v>
      </c>
      <c r="D1475" s="25" t="s">
        <v>1875</v>
      </c>
      <c r="E1475" s="25" t="s">
        <v>16</v>
      </c>
      <c r="F1475" s="26">
        <v>2</v>
      </c>
      <c r="G1475" s="26">
        <v>2</v>
      </c>
      <c r="H1475" s="27">
        <v>988.6</v>
      </c>
      <c r="I1475" s="27">
        <v>0</v>
      </c>
      <c r="J1475" s="27">
        <v>561.4</v>
      </c>
      <c r="K1475" s="27">
        <f t="shared" si="422"/>
        <v>6320397</v>
      </c>
      <c r="L1475" s="27">
        <v>0</v>
      </c>
      <c r="M1475" s="27">
        <v>0</v>
      </c>
      <c r="N1475" s="27">
        <v>0</v>
      </c>
      <c r="O1475" s="27">
        <f>[1]Лист1!$D$1694</f>
        <v>6320397</v>
      </c>
      <c r="P1475" s="27">
        <f t="shared" si="423"/>
        <v>6393.280396520332</v>
      </c>
      <c r="Q1475" s="27">
        <v>9673</v>
      </c>
      <c r="R1475" s="28" t="s">
        <v>569</v>
      </c>
      <c r="S1475" s="73"/>
      <c r="T1475" s="73"/>
      <c r="U1475" s="73"/>
    </row>
    <row r="1476" spans="1:21" s="31" customFormat="1" ht="30" customHeight="1" x14ac:dyDescent="0.25">
      <c r="A1476" s="45">
        <f t="shared" si="428"/>
        <v>1348</v>
      </c>
      <c r="B1476" s="59" t="s">
        <v>1155</v>
      </c>
      <c r="C1476" s="81">
        <v>1960</v>
      </c>
      <c r="D1476" s="25" t="s">
        <v>1875</v>
      </c>
      <c r="E1476" s="76" t="s">
        <v>16</v>
      </c>
      <c r="F1476" s="26">
        <v>2</v>
      </c>
      <c r="G1476" s="26">
        <v>1</v>
      </c>
      <c r="H1476" s="27">
        <v>495.4</v>
      </c>
      <c r="I1476" s="27">
        <v>0</v>
      </c>
      <c r="J1476" s="27">
        <v>273.89999999999998</v>
      </c>
      <c r="K1476" s="27">
        <f t="shared" si="422"/>
        <v>13124.64</v>
      </c>
      <c r="L1476" s="27">
        <v>0</v>
      </c>
      <c r="M1476" s="27">
        <v>0</v>
      </c>
      <c r="N1476" s="27">
        <v>0</v>
      </c>
      <c r="O1476" s="27">
        <f>[1]Лист1!$D$560</f>
        <v>13124.64</v>
      </c>
      <c r="P1476" s="27">
        <f t="shared" si="423"/>
        <v>26.493015744852645</v>
      </c>
      <c r="Q1476" s="27">
        <v>9673</v>
      </c>
      <c r="R1476" s="28" t="s">
        <v>570</v>
      </c>
      <c r="S1476" s="58"/>
      <c r="T1476" s="30"/>
      <c r="U1476" s="30"/>
    </row>
    <row r="1477" spans="1:21" s="31" customFormat="1" ht="30" customHeight="1" x14ac:dyDescent="0.25">
      <c r="A1477" s="45">
        <f t="shared" si="428"/>
        <v>1349</v>
      </c>
      <c r="B1477" s="59" t="s">
        <v>1156</v>
      </c>
      <c r="C1477" s="81">
        <v>1960</v>
      </c>
      <c r="D1477" s="25" t="s">
        <v>1875</v>
      </c>
      <c r="E1477" s="76" t="s">
        <v>16</v>
      </c>
      <c r="F1477" s="26">
        <v>2</v>
      </c>
      <c r="G1477" s="26">
        <v>2</v>
      </c>
      <c r="H1477" s="27">
        <v>916.7</v>
      </c>
      <c r="I1477" s="27">
        <v>0</v>
      </c>
      <c r="J1477" s="27">
        <v>542</v>
      </c>
      <c r="K1477" s="27">
        <f t="shared" si="422"/>
        <v>26337.47</v>
      </c>
      <c r="L1477" s="27">
        <v>0</v>
      </c>
      <c r="M1477" s="27">
        <v>0</v>
      </c>
      <c r="N1477" s="27">
        <v>0</v>
      </c>
      <c r="O1477" s="27">
        <f>[1]Лист1!$D$561</f>
        <v>26337.47</v>
      </c>
      <c r="P1477" s="27">
        <f t="shared" si="423"/>
        <v>28.730740700338171</v>
      </c>
      <c r="Q1477" s="27">
        <v>9673</v>
      </c>
      <c r="R1477" s="28" t="s">
        <v>570</v>
      </c>
      <c r="S1477" s="58"/>
      <c r="T1477" s="30"/>
      <c r="U1477" s="30"/>
    </row>
    <row r="1478" spans="1:21" ht="30" customHeight="1" x14ac:dyDescent="0.25">
      <c r="A1478" s="45">
        <f t="shared" si="428"/>
        <v>1350</v>
      </c>
      <c r="B1478" s="59" t="s">
        <v>1546</v>
      </c>
      <c r="C1478" s="76">
        <v>1969</v>
      </c>
      <c r="D1478" s="25" t="s">
        <v>1875</v>
      </c>
      <c r="E1478" s="76" t="s">
        <v>16</v>
      </c>
      <c r="F1478" s="26">
        <v>5</v>
      </c>
      <c r="G1478" s="26">
        <v>4</v>
      </c>
      <c r="H1478" s="27">
        <v>4523.28</v>
      </c>
      <c r="I1478" s="27">
        <v>0</v>
      </c>
      <c r="J1478" s="27">
        <v>3393.9</v>
      </c>
      <c r="K1478" s="27">
        <f t="shared" si="422"/>
        <v>29657395.599999998</v>
      </c>
      <c r="L1478" s="27">
        <v>0</v>
      </c>
      <c r="M1478" s="27">
        <v>0</v>
      </c>
      <c r="N1478" s="27">
        <v>0</v>
      </c>
      <c r="O1478" s="27">
        <f>[1]Лист1!$D$2519</f>
        <v>29657395.599999998</v>
      </c>
      <c r="P1478" s="27">
        <f t="shared" si="423"/>
        <v>6556.6128119417763</v>
      </c>
      <c r="Q1478" s="27">
        <v>9673</v>
      </c>
      <c r="R1478" s="28" t="s">
        <v>568</v>
      </c>
    </row>
    <row r="1479" spans="1:21" s="31" customFormat="1" ht="30" customHeight="1" x14ac:dyDescent="0.25">
      <c r="A1479" s="45">
        <f t="shared" si="428"/>
        <v>1351</v>
      </c>
      <c r="B1479" s="59" t="s">
        <v>1157</v>
      </c>
      <c r="C1479" s="81">
        <v>1960</v>
      </c>
      <c r="D1479" s="25" t="s">
        <v>1875</v>
      </c>
      <c r="E1479" s="76" t="s">
        <v>16</v>
      </c>
      <c r="F1479" s="26">
        <v>2</v>
      </c>
      <c r="G1479" s="26">
        <v>2</v>
      </c>
      <c r="H1479" s="27">
        <v>1003.6</v>
      </c>
      <c r="I1479" s="27">
        <v>0</v>
      </c>
      <c r="J1479" s="27">
        <v>565.4</v>
      </c>
      <c r="K1479" s="27">
        <f t="shared" si="422"/>
        <v>23968.16</v>
      </c>
      <c r="L1479" s="27">
        <v>0</v>
      </c>
      <c r="M1479" s="27">
        <v>0</v>
      </c>
      <c r="N1479" s="27">
        <v>0</v>
      </c>
      <c r="O1479" s="27">
        <f>[1]Лист1!$D$562</f>
        <v>23968.16</v>
      </c>
      <c r="P1479" s="27">
        <f t="shared" si="423"/>
        <v>23.882184137106417</v>
      </c>
      <c r="Q1479" s="27">
        <v>9673</v>
      </c>
      <c r="R1479" s="28" t="s">
        <v>570</v>
      </c>
      <c r="S1479" s="58"/>
      <c r="T1479" s="30"/>
      <c r="U1479" s="30"/>
    </row>
    <row r="1480" spans="1:21" s="80" customFormat="1" ht="30" customHeight="1" x14ac:dyDescent="0.25">
      <c r="A1480" s="45">
        <f>A1479+1</f>
        <v>1352</v>
      </c>
      <c r="B1480" s="59" t="s">
        <v>2732</v>
      </c>
      <c r="C1480" s="25">
        <v>1989</v>
      </c>
      <c r="D1480" s="25" t="s">
        <v>1875</v>
      </c>
      <c r="E1480" s="25" t="s">
        <v>16</v>
      </c>
      <c r="F1480" s="77">
        <v>9</v>
      </c>
      <c r="G1480" s="77">
        <v>4</v>
      </c>
      <c r="H1480" s="27">
        <v>16367</v>
      </c>
      <c r="I1480" s="27">
        <v>593</v>
      </c>
      <c r="J1480" s="27">
        <v>15774.3</v>
      </c>
      <c r="K1480" s="27">
        <f t="shared" ref="K1480" si="431">SUM(L1480:O1480)</f>
        <v>82753603.840000004</v>
      </c>
      <c r="L1480" s="27">
        <v>0</v>
      </c>
      <c r="M1480" s="27">
        <v>0</v>
      </c>
      <c r="N1480" s="27">
        <v>0</v>
      </c>
      <c r="O1480" s="27">
        <f>[1]Лист1!$D$563</f>
        <v>82753603.840000004</v>
      </c>
      <c r="P1480" s="27">
        <f>K1480/H1480</f>
        <v>5056.1253644528624</v>
      </c>
      <c r="Q1480" s="27">
        <v>9673</v>
      </c>
      <c r="R1480" s="28" t="s">
        <v>570</v>
      </c>
      <c r="S1480" s="79"/>
      <c r="T1480" s="79"/>
      <c r="U1480" s="79"/>
    </row>
    <row r="1481" spans="1:21" ht="30" customHeight="1" x14ac:dyDescent="0.25">
      <c r="A1481" s="45">
        <f>A1480+1</f>
        <v>1353</v>
      </c>
      <c r="B1481" s="84" t="s">
        <v>2071</v>
      </c>
      <c r="C1481" s="76">
        <v>1989</v>
      </c>
      <c r="D1481" s="25" t="s">
        <v>1875</v>
      </c>
      <c r="E1481" s="76" t="s">
        <v>16</v>
      </c>
      <c r="F1481" s="25">
        <v>9</v>
      </c>
      <c r="G1481" s="25">
        <v>5</v>
      </c>
      <c r="H1481" s="27">
        <v>14380.44</v>
      </c>
      <c r="I1481" s="27">
        <v>1345.3</v>
      </c>
      <c r="J1481" s="27">
        <v>10017.5</v>
      </c>
      <c r="K1481" s="27">
        <f t="shared" si="422"/>
        <v>17884472.120000001</v>
      </c>
      <c r="L1481" s="27">
        <v>0</v>
      </c>
      <c r="M1481" s="27">
        <v>0</v>
      </c>
      <c r="N1481" s="27">
        <v>0</v>
      </c>
      <c r="O1481" s="27">
        <f>[1]Лист1!$D$1695</f>
        <v>17884472.120000001</v>
      </c>
      <c r="P1481" s="27">
        <f t="shared" si="423"/>
        <v>1243.6665442782</v>
      </c>
      <c r="Q1481" s="27">
        <v>9673</v>
      </c>
      <c r="R1481" s="28" t="s">
        <v>569</v>
      </c>
      <c r="S1481" s="72"/>
    </row>
    <row r="1482" spans="1:21" ht="30" customHeight="1" x14ac:dyDescent="0.25">
      <c r="A1482" s="45">
        <f t="shared" si="428"/>
        <v>1354</v>
      </c>
      <c r="B1482" s="84" t="s">
        <v>1547</v>
      </c>
      <c r="C1482" s="76">
        <v>1990</v>
      </c>
      <c r="D1482" s="25" t="s">
        <v>1875</v>
      </c>
      <c r="E1482" s="76" t="s">
        <v>16</v>
      </c>
      <c r="F1482" s="25">
        <v>9</v>
      </c>
      <c r="G1482" s="25">
        <v>5</v>
      </c>
      <c r="H1482" s="27">
        <v>14447.5</v>
      </c>
      <c r="I1482" s="27">
        <v>43.2</v>
      </c>
      <c r="J1482" s="27">
        <v>7000</v>
      </c>
      <c r="K1482" s="27">
        <f t="shared" si="422"/>
        <v>81439772.260000005</v>
      </c>
      <c r="L1482" s="27">
        <v>0</v>
      </c>
      <c r="M1482" s="27">
        <v>0</v>
      </c>
      <c r="N1482" s="27">
        <v>0</v>
      </c>
      <c r="O1482" s="27">
        <f>[1]Лист1!$D$2520</f>
        <v>81439772.260000005</v>
      </c>
      <c r="P1482" s="27">
        <f t="shared" si="423"/>
        <v>5636.9456487281541</v>
      </c>
      <c r="Q1482" s="27">
        <v>9673</v>
      </c>
      <c r="R1482" s="28" t="s">
        <v>568</v>
      </c>
      <c r="S1482" s="72"/>
    </row>
    <row r="1483" spans="1:21" ht="30" customHeight="1" x14ac:dyDescent="0.25">
      <c r="A1483" s="45">
        <f t="shared" si="428"/>
        <v>1355</v>
      </c>
      <c r="B1483" s="59" t="s">
        <v>1158</v>
      </c>
      <c r="C1483" s="81">
        <v>1960</v>
      </c>
      <c r="D1483" s="25" t="s">
        <v>1875</v>
      </c>
      <c r="E1483" s="76" t="s">
        <v>16</v>
      </c>
      <c r="F1483" s="26">
        <v>2</v>
      </c>
      <c r="G1483" s="26">
        <v>2</v>
      </c>
      <c r="H1483" s="27">
        <v>905.82</v>
      </c>
      <c r="I1483" s="27">
        <v>0</v>
      </c>
      <c r="J1483" s="27">
        <v>555.23</v>
      </c>
      <c r="K1483" s="27">
        <f t="shared" si="422"/>
        <v>27929.88</v>
      </c>
      <c r="L1483" s="27">
        <v>0</v>
      </c>
      <c r="M1483" s="27">
        <v>0</v>
      </c>
      <c r="N1483" s="27">
        <v>0</v>
      </c>
      <c r="O1483" s="27">
        <f>[1]Лист1!$D$564</f>
        <v>27929.88</v>
      </c>
      <c r="P1483" s="27">
        <f t="shared" si="423"/>
        <v>30.833808041332716</v>
      </c>
      <c r="Q1483" s="27">
        <v>9673</v>
      </c>
      <c r="R1483" s="28" t="s">
        <v>570</v>
      </c>
    </row>
    <row r="1484" spans="1:21" ht="30" customHeight="1" x14ac:dyDescent="0.25">
      <c r="A1484" s="45">
        <f t="shared" si="428"/>
        <v>1356</v>
      </c>
      <c r="B1484" s="59" t="s">
        <v>1159</v>
      </c>
      <c r="C1484" s="81">
        <v>1959</v>
      </c>
      <c r="D1484" s="25" t="s">
        <v>1875</v>
      </c>
      <c r="E1484" s="76" t="s">
        <v>16</v>
      </c>
      <c r="F1484" s="26">
        <v>2</v>
      </c>
      <c r="G1484" s="26">
        <v>1</v>
      </c>
      <c r="H1484" s="27">
        <v>640.66</v>
      </c>
      <c r="I1484" s="27">
        <v>0</v>
      </c>
      <c r="J1484" s="27">
        <v>307.11</v>
      </c>
      <c r="K1484" s="27">
        <f t="shared" si="422"/>
        <v>16759.509999999998</v>
      </c>
      <c r="L1484" s="27">
        <v>0</v>
      </c>
      <c r="M1484" s="27">
        <v>0</v>
      </c>
      <c r="N1484" s="27">
        <v>0</v>
      </c>
      <c r="O1484" s="27">
        <f>[1]Лист1!$D$565</f>
        <v>16759.509999999998</v>
      </c>
      <c r="P1484" s="27">
        <f t="shared" si="423"/>
        <v>26.159757125464363</v>
      </c>
      <c r="Q1484" s="27">
        <v>9673</v>
      </c>
      <c r="R1484" s="28" t="s">
        <v>570</v>
      </c>
      <c r="S1484" s="73"/>
      <c r="T1484" s="73"/>
      <c r="U1484" s="73"/>
    </row>
    <row r="1485" spans="1:21" s="31" customFormat="1" ht="30" customHeight="1" x14ac:dyDescent="0.25">
      <c r="A1485" s="45">
        <f t="shared" si="428"/>
        <v>1357</v>
      </c>
      <c r="B1485" s="59" t="s">
        <v>1160</v>
      </c>
      <c r="C1485" s="81">
        <v>1960</v>
      </c>
      <c r="D1485" s="25" t="s">
        <v>1875</v>
      </c>
      <c r="E1485" s="76" t="s">
        <v>16</v>
      </c>
      <c r="F1485" s="26">
        <v>2</v>
      </c>
      <c r="G1485" s="26">
        <v>1</v>
      </c>
      <c r="H1485" s="27">
        <v>516.20000000000005</v>
      </c>
      <c r="I1485" s="27">
        <v>0</v>
      </c>
      <c r="J1485" s="27">
        <v>278.89999999999998</v>
      </c>
      <c r="K1485" s="27">
        <f t="shared" si="422"/>
        <v>18303.55</v>
      </c>
      <c r="L1485" s="27">
        <v>0</v>
      </c>
      <c r="M1485" s="27">
        <v>0</v>
      </c>
      <c r="N1485" s="27">
        <v>0</v>
      </c>
      <c r="O1485" s="27">
        <f>[1]Лист1!$D$566</f>
        <v>18303.55</v>
      </c>
      <c r="P1485" s="27">
        <f t="shared" si="423"/>
        <v>35.458252615265394</v>
      </c>
      <c r="Q1485" s="27">
        <v>9673</v>
      </c>
      <c r="R1485" s="28" t="s">
        <v>570</v>
      </c>
      <c r="S1485" s="58"/>
      <c r="T1485" s="30"/>
      <c r="U1485" s="30"/>
    </row>
    <row r="1486" spans="1:21" s="31" customFormat="1" ht="30" customHeight="1" x14ac:dyDescent="0.25">
      <c r="A1486" s="45">
        <f t="shared" si="428"/>
        <v>1358</v>
      </c>
      <c r="B1486" s="84" t="s">
        <v>1161</v>
      </c>
      <c r="C1486" s="81">
        <v>1958</v>
      </c>
      <c r="D1486" s="25" t="s">
        <v>1875</v>
      </c>
      <c r="E1486" s="76" t="s">
        <v>16</v>
      </c>
      <c r="F1486" s="26">
        <v>2</v>
      </c>
      <c r="G1486" s="26">
        <v>2</v>
      </c>
      <c r="H1486" s="27">
        <v>1454.6</v>
      </c>
      <c r="I1486" s="27">
        <v>298.2</v>
      </c>
      <c r="J1486" s="27">
        <v>562.16999999999996</v>
      </c>
      <c r="K1486" s="27">
        <f t="shared" si="422"/>
        <v>37081.82</v>
      </c>
      <c r="L1486" s="27">
        <v>0</v>
      </c>
      <c r="M1486" s="27">
        <v>0</v>
      </c>
      <c r="N1486" s="27">
        <v>0</v>
      </c>
      <c r="O1486" s="27">
        <f>[1]Лист1!$D$567</f>
        <v>37081.82</v>
      </c>
      <c r="P1486" s="27">
        <f t="shared" si="423"/>
        <v>25.492795270177371</v>
      </c>
      <c r="Q1486" s="27">
        <v>9673</v>
      </c>
      <c r="R1486" s="28" t="s">
        <v>570</v>
      </c>
      <c r="S1486" s="58"/>
      <c r="T1486" s="30"/>
      <c r="U1486" s="30"/>
    </row>
    <row r="1487" spans="1:21" s="31" customFormat="1" ht="30" customHeight="1" x14ac:dyDescent="0.25">
      <c r="A1487" s="45">
        <f t="shared" si="428"/>
        <v>1359</v>
      </c>
      <c r="B1487" s="84" t="s">
        <v>1162</v>
      </c>
      <c r="C1487" s="81">
        <v>1958</v>
      </c>
      <c r="D1487" s="25" t="s">
        <v>1875</v>
      </c>
      <c r="E1487" s="76" t="s">
        <v>16</v>
      </c>
      <c r="F1487" s="26">
        <v>2</v>
      </c>
      <c r="G1487" s="26">
        <v>2</v>
      </c>
      <c r="H1487" s="27">
        <v>738.23</v>
      </c>
      <c r="I1487" s="27">
        <v>0</v>
      </c>
      <c r="J1487" s="27">
        <v>424.44</v>
      </c>
      <c r="K1487" s="27">
        <f t="shared" si="422"/>
        <v>22822.14</v>
      </c>
      <c r="L1487" s="27">
        <v>0</v>
      </c>
      <c r="M1487" s="27">
        <v>0</v>
      </c>
      <c r="N1487" s="27">
        <v>0</v>
      </c>
      <c r="O1487" s="27">
        <f>[1]Лист1!$D$568</f>
        <v>22822.14</v>
      </c>
      <c r="P1487" s="27">
        <f t="shared" si="423"/>
        <v>30.914674288500873</v>
      </c>
      <c r="Q1487" s="27">
        <v>9673</v>
      </c>
      <c r="R1487" s="28" t="s">
        <v>570</v>
      </c>
      <c r="S1487" s="58"/>
      <c r="T1487" s="30"/>
      <c r="U1487" s="30"/>
    </row>
    <row r="1488" spans="1:21" ht="30" customHeight="1" x14ac:dyDescent="0.25">
      <c r="A1488" s="45">
        <f t="shared" si="428"/>
        <v>1360</v>
      </c>
      <c r="B1488" s="84" t="s">
        <v>1163</v>
      </c>
      <c r="C1488" s="81">
        <v>1958</v>
      </c>
      <c r="D1488" s="25" t="s">
        <v>1875</v>
      </c>
      <c r="E1488" s="76" t="s">
        <v>16</v>
      </c>
      <c r="F1488" s="26">
        <v>2</v>
      </c>
      <c r="G1488" s="26">
        <v>2</v>
      </c>
      <c r="H1488" s="27">
        <v>807.9</v>
      </c>
      <c r="I1488" s="27">
        <v>0</v>
      </c>
      <c r="J1488" s="27">
        <v>430.3</v>
      </c>
      <c r="K1488" s="27">
        <f t="shared" si="422"/>
        <v>23163.78</v>
      </c>
      <c r="L1488" s="27">
        <v>0</v>
      </c>
      <c r="M1488" s="27">
        <v>0</v>
      </c>
      <c r="N1488" s="27">
        <v>0</v>
      </c>
      <c r="O1488" s="27">
        <f>[1]Лист1!$D$569</f>
        <v>23163.78</v>
      </c>
      <c r="P1488" s="27">
        <f t="shared" si="423"/>
        <v>28.671593018937987</v>
      </c>
      <c r="Q1488" s="27">
        <v>9673</v>
      </c>
      <c r="R1488" s="28" t="s">
        <v>570</v>
      </c>
    </row>
    <row r="1489" spans="1:21" ht="30" customHeight="1" x14ac:dyDescent="0.25">
      <c r="A1489" s="45">
        <f t="shared" si="428"/>
        <v>1361</v>
      </c>
      <c r="B1489" s="84" t="s">
        <v>1164</v>
      </c>
      <c r="C1489" s="81">
        <v>1958</v>
      </c>
      <c r="D1489" s="25" t="s">
        <v>1875</v>
      </c>
      <c r="E1489" s="76" t="s">
        <v>16</v>
      </c>
      <c r="F1489" s="26">
        <v>2</v>
      </c>
      <c r="G1489" s="26">
        <v>2</v>
      </c>
      <c r="H1489" s="27">
        <v>812.9</v>
      </c>
      <c r="I1489" s="27">
        <v>0</v>
      </c>
      <c r="J1489" s="27">
        <v>437.3</v>
      </c>
      <c r="K1489" s="27">
        <f t="shared" si="422"/>
        <v>23020.45</v>
      </c>
      <c r="L1489" s="27">
        <v>0</v>
      </c>
      <c r="M1489" s="27">
        <v>0</v>
      </c>
      <c r="N1489" s="27">
        <v>0</v>
      </c>
      <c r="O1489" s="27">
        <f>[1]Лист1!$D$570</f>
        <v>23020.45</v>
      </c>
      <c r="P1489" s="27">
        <f t="shared" si="423"/>
        <v>28.318919916348875</v>
      </c>
      <c r="Q1489" s="27">
        <v>9673</v>
      </c>
      <c r="R1489" s="28" t="s">
        <v>570</v>
      </c>
      <c r="S1489" s="73"/>
      <c r="T1489" s="73"/>
      <c r="U1489" s="73"/>
    </row>
    <row r="1490" spans="1:21" s="31" customFormat="1" ht="30" customHeight="1" x14ac:dyDescent="0.25">
      <c r="A1490" s="45">
        <f t="shared" si="428"/>
        <v>1362</v>
      </c>
      <c r="B1490" s="84" t="s">
        <v>1165</v>
      </c>
      <c r="C1490" s="81">
        <v>1958</v>
      </c>
      <c r="D1490" s="25" t="s">
        <v>1875</v>
      </c>
      <c r="E1490" s="76" t="s">
        <v>16</v>
      </c>
      <c r="F1490" s="26">
        <v>2</v>
      </c>
      <c r="G1490" s="26">
        <v>2</v>
      </c>
      <c r="H1490" s="27">
        <v>801.7</v>
      </c>
      <c r="I1490" s="27">
        <v>0</v>
      </c>
      <c r="J1490" s="27">
        <v>422</v>
      </c>
      <c r="K1490" s="27">
        <f t="shared" si="422"/>
        <v>23086.58</v>
      </c>
      <c r="L1490" s="27">
        <v>0</v>
      </c>
      <c r="M1490" s="27">
        <v>0</v>
      </c>
      <c r="N1490" s="27">
        <v>0</v>
      </c>
      <c r="O1490" s="27">
        <f>[1]Лист1!$D$571</f>
        <v>23086.58</v>
      </c>
      <c r="P1490" s="27">
        <f t="shared" si="423"/>
        <v>28.797031308469503</v>
      </c>
      <c r="Q1490" s="27">
        <v>9673</v>
      </c>
      <c r="R1490" s="28" t="s">
        <v>570</v>
      </c>
      <c r="S1490" s="58"/>
      <c r="T1490" s="30"/>
      <c r="U1490" s="30"/>
    </row>
    <row r="1491" spans="1:21" s="31" customFormat="1" ht="30" customHeight="1" x14ac:dyDescent="0.25">
      <c r="A1491" s="45">
        <f t="shared" si="428"/>
        <v>1363</v>
      </c>
      <c r="B1491" s="84" t="s">
        <v>1166</v>
      </c>
      <c r="C1491" s="81">
        <v>1958</v>
      </c>
      <c r="D1491" s="25" t="s">
        <v>1875</v>
      </c>
      <c r="E1491" s="76" t="s">
        <v>16</v>
      </c>
      <c r="F1491" s="26">
        <v>2</v>
      </c>
      <c r="G1491" s="26">
        <v>2</v>
      </c>
      <c r="H1491" s="27">
        <v>779.7</v>
      </c>
      <c r="I1491" s="27">
        <v>0</v>
      </c>
      <c r="J1491" s="27">
        <v>435.86</v>
      </c>
      <c r="K1491" s="27">
        <f t="shared" si="422"/>
        <v>23681.68</v>
      </c>
      <c r="L1491" s="27">
        <v>0</v>
      </c>
      <c r="M1491" s="27">
        <v>0</v>
      </c>
      <c r="N1491" s="27">
        <v>0</v>
      </c>
      <c r="O1491" s="27">
        <f>[1]Лист1!$D$572</f>
        <v>23681.68</v>
      </c>
      <c r="P1491" s="27">
        <f t="shared" si="423"/>
        <v>30.372810055149415</v>
      </c>
      <c r="Q1491" s="27">
        <v>9673</v>
      </c>
      <c r="R1491" s="28" t="s">
        <v>570</v>
      </c>
      <c r="S1491" s="58"/>
      <c r="T1491" s="30"/>
      <c r="U1491" s="30"/>
    </row>
    <row r="1492" spans="1:21" s="31" customFormat="1" ht="30" customHeight="1" x14ac:dyDescent="0.25">
      <c r="A1492" s="45">
        <f t="shared" si="428"/>
        <v>1364</v>
      </c>
      <c r="B1492" s="84" t="s">
        <v>1167</v>
      </c>
      <c r="C1492" s="81">
        <v>1958</v>
      </c>
      <c r="D1492" s="25" t="s">
        <v>1875</v>
      </c>
      <c r="E1492" s="76" t="s">
        <v>16</v>
      </c>
      <c r="F1492" s="26">
        <v>2</v>
      </c>
      <c r="G1492" s="26">
        <v>2</v>
      </c>
      <c r="H1492" s="27">
        <v>821.65</v>
      </c>
      <c r="I1492" s="27">
        <v>0</v>
      </c>
      <c r="J1492" s="27">
        <v>439.65</v>
      </c>
      <c r="K1492" s="27">
        <f t="shared" si="422"/>
        <v>23681.68</v>
      </c>
      <c r="L1492" s="27">
        <v>0</v>
      </c>
      <c r="M1492" s="27">
        <v>0</v>
      </c>
      <c r="N1492" s="27">
        <v>0</v>
      </c>
      <c r="O1492" s="27">
        <f>[1]Лист1!$D$573</f>
        <v>23681.68</v>
      </c>
      <c r="P1492" s="27">
        <f t="shared" si="423"/>
        <v>28.822101868192053</v>
      </c>
      <c r="Q1492" s="27">
        <v>9673</v>
      </c>
      <c r="R1492" s="28" t="s">
        <v>570</v>
      </c>
      <c r="S1492" s="58"/>
      <c r="T1492" s="30"/>
      <c r="U1492" s="30"/>
    </row>
    <row r="1493" spans="1:21" ht="30" customHeight="1" x14ac:dyDescent="0.25">
      <c r="A1493" s="45">
        <f t="shared" si="428"/>
        <v>1365</v>
      </c>
      <c r="B1493" s="84" t="s">
        <v>1168</v>
      </c>
      <c r="C1493" s="81">
        <v>1958</v>
      </c>
      <c r="D1493" s="25" t="s">
        <v>1875</v>
      </c>
      <c r="E1493" s="76" t="s">
        <v>16</v>
      </c>
      <c r="F1493" s="26">
        <v>2</v>
      </c>
      <c r="G1493" s="26">
        <v>2</v>
      </c>
      <c r="H1493" s="27">
        <v>823.05</v>
      </c>
      <c r="I1493" s="27">
        <v>0</v>
      </c>
      <c r="J1493" s="27">
        <v>372.35</v>
      </c>
      <c r="K1493" s="27">
        <f t="shared" si="422"/>
        <v>23516.39</v>
      </c>
      <c r="L1493" s="27">
        <v>0</v>
      </c>
      <c r="M1493" s="27">
        <v>0</v>
      </c>
      <c r="N1493" s="27">
        <v>0</v>
      </c>
      <c r="O1493" s="27">
        <f>[1]Лист1!$D$574</f>
        <v>23516.39</v>
      </c>
      <c r="P1493" s="27">
        <f t="shared" si="423"/>
        <v>28.572249559565034</v>
      </c>
      <c r="Q1493" s="27">
        <v>9673</v>
      </c>
      <c r="R1493" s="28" t="s">
        <v>570</v>
      </c>
    </row>
    <row r="1494" spans="1:21" ht="30" customHeight="1" x14ac:dyDescent="0.25">
      <c r="A1494" s="45">
        <f t="shared" si="428"/>
        <v>1366</v>
      </c>
      <c r="B1494" s="84" t="s">
        <v>1169</v>
      </c>
      <c r="C1494" s="81">
        <v>1958</v>
      </c>
      <c r="D1494" s="25" t="s">
        <v>1875</v>
      </c>
      <c r="E1494" s="76" t="s">
        <v>16</v>
      </c>
      <c r="F1494" s="26">
        <v>2</v>
      </c>
      <c r="G1494" s="26">
        <v>2</v>
      </c>
      <c r="H1494" s="27">
        <v>761.21</v>
      </c>
      <c r="I1494" s="27">
        <v>0</v>
      </c>
      <c r="J1494" s="27">
        <v>438.71</v>
      </c>
      <c r="K1494" s="27">
        <f t="shared" ref="K1494:K1567" si="432">SUM(L1494:O1494)</f>
        <v>2604092.6500000004</v>
      </c>
      <c r="L1494" s="27">
        <v>0</v>
      </c>
      <c r="M1494" s="27">
        <v>0</v>
      </c>
      <c r="N1494" s="27">
        <v>0</v>
      </c>
      <c r="O1494" s="27">
        <f>[1]Лист1!$D$575</f>
        <v>2604092.6500000004</v>
      </c>
      <c r="P1494" s="27">
        <f t="shared" si="423"/>
        <v>3420.9911194020051</v>
      </c>
      <c r="Q1494" s="27">
        <v>9673</v>
      </c>
      <c r="R1494" s="28" t="s">
        <v>570</v>
      </c>
      <c r="S1494" s="73"/>
      <c r="T1494" s="73"/>
      <c r="U1494" s="73"/>
    </row>
    <row r="1495" spans="1:21" s="31" customFormat="1" ht="30" customHeight="1" x14ac:dyDescent="0.25">
      <c r="A1495" s="45">
        <f t="shared" si="428"/>
        <v>1367</v>
      </c>
      <c r="B1495" s="84" t="s">
        <v>1170</v>
      </c>
      <c r="C1495" s="81">
        <v>1958</v>
      </c>
      <c r="D1495" s="25" t="s">
        <v>1875</v>
      </c>
      <c r="E1495" s="76" t="s">
        <v>16</v>
      </c>
      <c r="F1495" s="26">
        <v>2</v>
      </c>
      <c r="G1495" s="26">
        <v>2</v>
      </c>
      <c r="H1495" s="27">
        <v>820.22</v>
      </c>
      <c r="I1495" s="27">
        <v>0</v>
      </c>
      <c r="J1495" s="27">
        <v>437.82</v>
      </c>
      <c r="K1495" s="27">
        <f t="shared" si="432"/>
        <v>23494.34</v>
      </c>
      <c r="L1495" s="27">
        <v>0</v>
      </c>
      <c r="M1495" s="27">
        <v>0</v>
      </c>
      <c r="N1495" s="27">
        <v>0</v>
      </c>
      <c r="O1495" s="27">
        <f>[1]Лист1!$D$576</f>
        <v>23494.34</v>
      </c>
      <c r="P1495" s="27">
        <f t="shared" si="423"/>
        <v>28.643949184365169</v>
      </c>
      <c r="Q1495" s="27">
        <v>9673</v>
      </c>
      <c r="R1495" s="28" t="s">
        <v>570</v>
      </c>
      <c r="S1495" s="58"/>
      <c r="T1495" s="30"/>
      <c r="U1495" s="30"/>
    </row>
    <row r="1496" spans="1:21" s="31" customFormat="1" ht="30" customHeight="1" x14ac:dyDescent="0.25">
      <c r="A1496" s="45">
        <f t="shared" si="428"/>
        <v>1368</v>
      </c>
      <c r="B1496" s="84" t="s">
        <v>1171</v>
      </c>
      <c r="C1496" s="81">
        <v>1959</v>
      </c>
      <c r="D1496" s="25" t="s">
        <v>1875</v>
      </c>
      <c r="E1496" s="76" t="s">
        <v>16</v>
      </c>
      <c r="F1496" s="26">
        <v>2</v>
      </c>
      <c r="G1496" s="26">
        <v>2</v>
      </c>
      <c r="H1496" s="27">
        <v>819.05</v>
      </c>
      <c r="I1496" s="27">
        <v>0</v>
      </c>
      <c r="J1496" s="27">
        <v>439.95</v>
      </c>
      <c r="K1496" s="27">
        <f t="shared" si="432"/>
        <v>23307.02</v>
      </c>
      <c r="L1496" s="27">
        <v>0</v>
      </c>
      <c r="M1496" s="27">
        <v>0</v>
      </c>
      <c r="N1496" s="27">
        <v>0</v>
      </c>
      <c r="O1496" s="27">
        <f>[1]Лист1!$D$577</f>
        <v>23307.02</v>
      </c>
      <c r="P1496" s="27">
        <f t="shared" si="423"/>
        <v>28.456162627434225</v>
      </c>
      <c r="Q1496" s="27">
        <v>9673</v>
      </c>
      <c r="R1496" s="28" t="s">
        <v>570</v>
      </c>
      <c r="S1496" s="58"/>
      <c r="T1496" s="30"/>
      <c r="U1496" s="30"/>
    </row>
    <row r="1497" spans="1:21" s="31" customFormat="1" ht="30" customHeight="1" x14ac:dyDescent="0.25">
      <c r="A1497" s="45">
        <f t="shared" si="428"/>
        <v>1369</v>
      </c>
      <c r="B1497" s="84" t="s">
        <v>1172</v>
      </c>
      <c r="C1497" s="81">
        <v>1959</v>
      </c>
      <c r="D1497" s="25" t="s">
        <v>1875</v>
      </c>
      <c r="E1497" s="76" t="s">
        <v>16</v>
      </c>
      <c r="F1497" s="26">
        <v>2</v>
      </c>
      <c r="G1497" s="26">
        <v>2</v>
      </c>
      <c r="H1497" s="27">
        <v>817.31</v>
      </c>
      <c r="I1497" s="27">
        <v>0</v>
      </c>
      <c r="J1497" s="27">
        <v>435.51</v>
      </c>
      <c r="K1497" s="27">
        <f t="shared" si="432"/>
        <v>23119.69</v>
      </c>
      <c r="L1497" s="27">
        <v>0</v>
      </c>
      <c r="M1497" s="27">
        <v>0</v>
      </c>
      <c r="N1497" s="27">
        <v>0</v>
      </c>
      <c r="O1497" s="27">
        <f>[1]Лист1!$D$578</f>
        <v>23119.69</v>
      </c>
      <c r="P1497" s="27">
        <f t="shared" si="423"/>
        <v>28.28754083517882</v>
      </c>
      <c r="Q1497" s="27">
        <v>9673</v>
      </c>
      <c r="R1497" s="28" t="s">
        <v>570</v>
      </c>
      <c r="S1497" s="58"/>
      <c r="T1497" s="30"/>
      <c r="U1497" s="30"/>
    </row>
    <row r="1498" spans="1:21" ht="30" customHeight="1" x14ac:dyDescent="0.25">
      <c r="A1498" s="45">
        <f t="shared" si="428"/>
        <v>1370</v>
      </c>
      <c r="B1498" s="84" t="s">
        <v>1173</v>
      </c>
      <c r="C1498" s="81">
        <v>1959</v>
      </c>
      <c r="D1498" s="25" t="s">
        <v>1875</v>
      </c>
      <c r="E1498" s="76" t="s">
        <v>16</v>
      </c>
      <c r="F1498" s="26">
        <v>2</v>
      </c>
      <c r="G1498" s="26">
        <v>2</v>
      </c>
      <c r="H1498" s="27">
        <v>821.94</v>
      </c>
      <c r="I1498" s="27">
        <v>0</v>
      </c>
      <c r="J1498" s="27">
        <v>436.83</v>
      </c>
      <c r="K1498" s="27">
        <f t="shared" si="432"/>
        <v>22634.82</v>
      </c>
      <c r="L1498" s="27">
        <v>0</v>
      </c>
      <c r="M1498" s="27">
        <v>0</v>
      </c>
      <c r="N1498" s="27">
        <v>0</v>
      </c>
      <c r="O1498" s="27">
        <f>[1]Лист1!$D$579</f>
        <v>22634.82</v>
      </c>
      <c r="P1498" s="27">
        <f t="shared" si="423"/>
        <v>27.538287466238408</v>
      </c>
      <c r="Q1498" s="27">
        <v>9673</v>
      </c>
      <c r="R1498" s="28" t="s">
        <v>570</v>
      </c>
    </row>
    <row r="1499" spans="1:21" ht="30" customHeight="1" x14ac:dyDescent="0.25">
      <c r="A1499" s="45">
        <f t="shared" si="428"/>
        <v>1371</v>
      </c>
      <c r="B1499" s="84" t="s">
        <v>1174</v>
      </c>
      <c r="C1499" s="81">
        <v>1959</v>
      </c>
      <c r="D1499" s="25" t="s">
        <v>1875</v>
      </c>
      <c r="E1499" s="76" t="s">
        <v>16</v>
      </c>
      <c r="F1499" s="26">
        <v>2</v>
      </c>
      <c r="G1499" s="26">
        <v>2</v>
      </c>
      <c r="H1499" s="27">
        <v>795.26</v>
      </c>
      <c r="I1499" s="27">
        <v>0</v>
      </c>
      <c r="J1499" s="27">
        <v>444.76</v>
      </c>
      <c r="K1499" s="27">
        <f t="shared" si="432"/>
        <v>23494.34</v>
      </c>
      <c r="L1499" s="27">
        <v>0</v>
      </c>
      <c r="M1499" s="27">
        <v>0</v>
      </c>
      <c r="N1499" s="27">
        <v>0</v>
      </c>
      <c r="O1499" s="27">
        <f>[1]Лист1!$D$580</f>
        <v>23494.34</v>
      </c>
      <c r="P1499" s="27">
        <f t="shared" si="423"/>
        <v>29.542967079948696</v>
      </c>
      <c r="Q1499" s="27">
        <v>9673</v>
      </c>
      <c r="R1499" s="28" t="s">
        <v>570</v>
      </c>
      <c r="S1499" s="73"/>
      <c r="T1499" s="73"/>
      <c r="U1499" s="73"/>
    </row>
    <row r="1500" spans="1:21" s="31" customFormat="1" ht="30" customHeight="1" x14ac:dyDescent="0.25">
      <c r="A1500" s="45">
        <f t="shared" si="428"/>
        <v>1372</v>
      </c>
      <c r="B1500" s="59" t="s">
        <v>1175</v>
      </c>
      <c r="C1500" s="25">
        <v>1959</v>
      </c>
      <c r="D1500" s="25" t="s">
        <v>1875</v>
      </c>
      <c r="E1500" s="25" t="s">
        <v>16</v>
      </c>
      <c r="F1500" s="26">
        <v>2</v>
      </c>
      <c r="G1500" s="26">
        <v>2</v>
      </c>
      <c r="H1500" s="27">
        <v>818.39</v>
      </c>
      <c r="I1500" s="27">
        <v>0</v>
      </c>
      <c r="J1500" s="27">
        <v>434.17</v>
      </c>
      <c r="K1500" s="27">
        <f t="shared" si="432"/>
        <v>23207.78</v>
      </c>
      <c r="L1500" s="27">
        <v>0</v>
      </c>
      <c r="M1500" s="27">
        <v>0</v>
      </c>
      <c r="N1500" s="27">
        <v>0</v>
      </c>
      <c r="O1500" s="27">
        <f>[1]Лист1!$D$581</f>
        <v>23207.78</v>
      </c>
      <c r="P1500" s="27">
        <f t="shared" si="423"/>
        <v>28.357848947323401</v>
      </c>
      <c r="Q1500" s="27">
        <v>9673</v>
      </c>
      <c r="R1500" s="28" t="s">
        <v>570</v>
      </c>
      <c r="S1500" s="58"/>
      <c r="T1500" s="30"/>
      <c r="U1500" s="30"/>
    </row>
    <row r="1501" spans="1:21" s="53" customFormat="1" ht="30" customHeight="1" x14ac:dyDescent="0.25">
      <c r="A1501" s="45">
        <f t="shared" si="428"/>
        <v>1373</v>
      </c>
      <c r="B1501" s="59" t="s">
        <v>2210</v>
      </c>
      <c r="C1501" s="26">
        <v>1987</v>
      </c>
      <c r="D1501" s="25" t="s">
        <v>1875</v>
      </c>
      <c r="E1501" s="26" t="s">
        <v>18</v>
      </c>
      <c r="F1501" s="26">
        <v>9</v>
      </c>
      <c r="G1501" s="26">
        <v>2</v>
      </c>
      <c r="H1501" s="27">
        <v>4397.5</v>
      </c>
      <c r="I1501" s="27">
        <v>0</v>
      </c>
      <c r="J1501" s="27">
        <v>3904.1</v>
      </c>
      <c r="K1501" s="27">
        <f t="shared" ref="K1501:K1502" si="433">SUM(L1501:O1501)</f>
        <v>7270000</v>
      </c>
      <c r="L1501" s="27">
        <v>0</v>
      </c>
      <c r="M1501" s="27">
        <v>0</v>
      </c>
      <c r="N1501" s="27">
        <v>0</v>
      </c>
      <c r="O1501" s="27">
        <f>[1]Лист1!$D$582</f>
        <v>7270000</v>
      </c>
      <c r="P1501" s="27">
        <f t="shared" si="423"/>
        <v>1653.2120523024446</v>
      </c>
      <c r="Q1501" s="27">
        <v>9673</v>
      </c>
      <c r="R1501" s="49" t="s">
        <v>570</v>
      </c>
      <c r="S1501" s="52"/>
      <c r="T1501" s="52"/>
      <c r="U1501" s="52"/>
    </row>
    <row r="1502" spans="1:21" s="53" customFormat="1" ht="30" customHeight="1" x14ac:dyDescent="0.25">
      <c r="A1502" s="45">
        <f t="shared" si="428"/>
        <v>1374</v>
      </c>
      <c r="B1502" s="59" t="s">
        <v>2211</v>
      </c>
      <c r="C1502" s="26">
        <v>1983</v>
      </c>
      <c r="D1502" s="25" t="s">
        <v>1875</v>
      </c>
      <c r="E1502" s="26" t="s">
        <v>18</v>
      </c>
      <c r="F1502" s="26">
        <v>9</v>
      </c>
      <c r="G1502" s="26">
        <v>8</v>
      </c>
      <c r="H1502" s="27">
        <v>21248.080000000002</v>
      </c>
      <c r="I1502" s="27">
        <v>85.1</v>
      </c>
      <c r="J1502" s="27">
        <v>14600</v>
      </c>
      <c r="K1502" s="27">
        <f t="shared" si="433"/>
        <v>28480000</v>
      </c>
      <c r="L1502" s="27">
        <v>0</v>
      </c>
      <c r="M1502" s="27">
        <v>0</v>
      </c>
      <c r="N1502" s="27">
        <v>0</v>
      </c>
      <c r="O1502" s="27">
        <f>[1]Лист1!$D$583</f>
        <v>28480000</v>
      </c>
      <c r="P1502" s="27">
        <f t="shared" si="423"/>
        <v>1340.3563992605448</v>
      </c>
      <c r="Q1502" s="27">
        <v>9673</v>
      </c>
      <c r="R1502" s="49" t="s">
        <v>570</v>
      </c>
      <c r="S1502" s="52"/>
      <c r="T1502" s="52"/>
      <c r="U1502" s="52"/>
    </row>
    <row r="1503" spans="1:21" s="31" customFormat="1" ht="30" customHeight="1" x14ac:dyDescent="0.25">
      <c r="A1503" s="45">
        <f t="shared" si="428"/>
        <v>1375</v>
      </c>
      <c r="B1503" s="59" t="s">
        <v>1936</v>
      </c>
      <c r="C1503" s="25">
        <v>1993</v>
      </c>
      <c r="D1503" s="25" t="s">
        <v>1875</v>
      </c>
      <c r="E1503" s="76" t="s">
        <v>16</v>
      </c>
      <c r="F1503" s="26">
        <v>9</v>
      </c>
      <c r="G1503" s="26">
        <v>1</v>
      </c>
      <c r="H1503" s="27">
        <v>7433.2</v>
      </c>
      <c r="I1503" s="27">
        <v>0</v>
      </c>
      <c r="J1503" s="27">
        <v>4680.5</v>
      </c>
      <c r="K1503" s="27">
        <f t="shared" si="432"/>
        <v>3763986.42</v>
      </c>
      <c r="L1503" s="27">
        <v>0</v>
      </c>
      <c r="M1503" s="27">
        <v>0</v>
      </c>
      <c r="N1503" s="27">
        <v>0</v>
      </c>
      <c r="O1503" s="27">
        <f>[1]Лист1!$D$584</f>
        <v>3763986.42</v>
      </c>
      <c r="P1503" s="27">
        <f t="shared" si="423"/>
        <v>506.37496905774094</v>
      </c>
      <c r="Q1503" s="27">
        <v>9673</v>
      </c>
      <c r="R1503" s="28" t="s">
        <v>570</v>
      </c>
      <c r="S1503" s="58"/>
      <c r="T1503" s="30"/>
      <c r="U1503" s="30"/>
    </row>
    <row r="1504" spans="1:21" ht="30" customHeight="1" x14ac:dyDescent="0.25">
      <c r="A1504" s="45">
        <f t="shared" si="428"/>
        <v>1376</v>
      </c>
      <c r="B1504" s="59" t="s">
        <v>1548</v>
      </c>
      <c r="C1504" s="76">
        <v>1970</v>
      </c>
      <c r="D1504" s="25" t="s">
        <v>1875</v>
      </c>
      <c r="E1504" s="76" t="s">
        <v>16</v>
      </c>
      <c r="F1504" s="26">
        <v>5</v>
      </c>
      <c r="G1504" s="26">
        <v>4</v>
      </c>
      <c r="H1504" s="27">
        <v>4283.58</v>
      </c>
      <c r="I1504" s="27">
        <v>248.8</v>
      </c>
      <c r="J1504" s="27">
        <v>2500</v>
      </c>
      <c r="K1504" s="27">
        <f t="shared" si="432"/>
        <v>32854522.099999998</v>
      </c>
      <c r="L1504" s="27">
        <v>0</v>
      </c>
      <c r="M1504" s="27">
        <v>0</v>
      </c>
      <c r="N1504" s="27">
        <v>0</v>
      </c>
      <c r="O1504" s="27">
        <f>[1]Лист1!$D$2521</f>
        <v>32854522.099999998</v>
      </c>
      <c r="P1504" s="27">
        <f t="shared" si="423"/>
        <v>7669.8747542943047</v>
      </c>
      <c r="Q1504" s="27">
        <v>9673</v>
      </c>
      <c r="R1504" s="28" t="s">
        <v>568</v>
      </c>
      <c r="S1504" s="73"/>
      <c r="T1504" s="73"/>
      <c r="U1504" s="73"/>
    </row>
    <row r="1505" spans="1:21" s="31" customFormat="1" ht="30" customHeight="1" x14ac:dyDescent="0.25">
      <c r="A1505" s="45">
        <f t="shared" si="428"/>
        <v>1377</v>
      </c>
      <c r="B1505" s="59" t="s">
        <v>1430</v>
      </c>
      <c r="C1505" s="25">
        <v>1961</v>
      </c>
      <c r="D1505" s="25" t="s">
        <v>1875</v>
      </c>
      <c r="E1505" s="25" t="s">
        <v>16</v>
      </c>
      <c r="F1505" s="26">
        <v>2</v>
      </c>
      <c r="G1505" s="26">
        <v>1</v>
      </c>
      <c r="H1505" s="27">
        <v>788.19</v>
      </c>
      <c r="I1505" s="27">
        <v>0</v>
      </c>
      <c r="J1505" s="27">
        <v>307.01</v>
      </c>
      <c r="K1505" s="27">
        <f t="shared" si="432"/>
        <v>4764415.0500000007</v>
      </c>
      <c r="L1505" s="27">
        <v>0</v>
      </c>
      <c r="M1505" s="27">
        <v>0</v>
      </c>
      <c r="N1505" s="27">
        <v>0</v>
      </c>
      <c r="O1505" s="27">
        <f>[1]Лист1!$D$1696</f>
        <v>4764415.0500000007</v>
      </c>
      <c r="P1505" s="27">
        <f t="shared" si="423"/>
        <v>6044.7545008183315</v>
      </c>
      <c r="Q1505" s="27">
        <v>9673</v>
      </c>
      <c r="R1505" s="28" t="s">
        <v>569</v>
      </c>
      <c r="S1505" s="58"/>
      <c r="T1505" s="30"/>
      <c r="U1505" s="30"/>
    </row>
    <row r="1506" spans="1:21" s="31" customFormat="1" ht="30" customHeight="1" x14ac:dyDescent="0.25">
      <c r="A1506" s="45">
        <f t="shared" si="428"/>
        <v>1378</v>
      </c>
      <c r="B1506" s="59" t="s">
        <v>1431</v>
      </c>
      <c r="C1506" s="25">
        <v>1961</v>
      </c>
      <c r="D1506" s="25" t="s">
        <v>1875</v>
      </c>
      <c r="E1506" s="25" t="s">
        <v>16</v>
      </c>
      <c r="F1506" s="26">
        <v>2</v>
      </c>
      <c r="G1506" s="26">
        <v>1</v>
      </c>
      <c r="H1506" s="27">
        <v>509.5</v>
      </c>
      <c r="I1506" s="27">
        <v>0</v>
      </c>
      <c r="J1506" s="27">
        <v>285.8</v>
      </c>
      <c r="K1506" s="27">
        <f t="shared" si="432"/>
        <v>3689612.5</v>
      </c>
      <c r="L1506" s="27">
        <v>0</v>
      </c>
      <c r="M1506" s="27">
        <v>0</v>
      </c>
      <c r="N1506" s="27">
        <v>0</v>
      </c>
      <c r="O1506" s="27">
        <f>[1]Лист1!$D$1697</f>
        <v>3689612.5</v>
      </c>
      <c r="P1506" s="27">
        <f t="shared" si="423"/>
        <v>7241.6339548577034</v>
      </c>
      <c r="Q1506" s="27">
        <v>9673</v>
      </c>
      <c r="R1506" s="28" t="s">
        <v>569</v>
      </c>
      <c r="S1506" s="58"/>
      <c r="T1506" s="30"/>
      <c r="U1506" s="30"/>
    </row>
    <row r="1507" spans="1:21" s="31" customFormat="1" ht="30" customHeight="1" x14ac:dyDescent="0.25">
      <c r="A1507" s="45">
        <f t="shared" si="428"/>
        <v>1379</v>
      </c>
      <c r="B1507" s="59" t="s">
        <v>1177</v>
      </c>
      <c r="C1507" s="25">
        <v>1958</v>
      </c>
      <c r="D1507" s="25" t="s">
        <v>1875</v>
      </c>
      <c r="E1507" s="76" t="s">
        <v>16</v>
      </c>
      <c r="F1507" s="26">
        <v>2</v>
      </c>
      <c r="G1507" s="26">
        <v>2</v>
      </c>
      <c r="H1507" s="27">
        <v>1104.4000000000001</v>
      </c>
      <c r="I1507" s="27">
        <v>0</v>
      </c>
      <c r="J1507" s="27">
        <v>610.20000000000005</v>
      </c>
      <c r="K1507" s="27">
        <f t="shared" si="432"/>
        <v>29345.87</v>
      </c>
      <c r="L1507" s="27">
        <v>0</v>
      </c>
      <c r="M1507" s="27">
        <v>0</v>
      </c>
      <c r="N1507" s="27">
        <v>0</v>
      </c>
      <c r="O1507" s="27">
        <f>[1]Лист1!$D$585</f>
        <v>29345.87</v>
      </c>
      <c r="P1507" s="27">
        <f t="shared" si="423"/>
        <v>26.571776530242662</v>
      </c>
      <c r="Q1507" s="27">
        <v>9673</v>
      </c>
      <c r="R1507" s="28" t="s">
        <v>570</v>
      </c>
      <c r="S1507" s="58"/>
      <c r="T1507" s="30"/>
      <c r="U1507" s="30"/>
    </row>
    <row r="1508" spans="1:21" s="147" customFormat="1" ht="30" customHeight="1" x14ac:dyDescent="0.25">
      <c r="A1508" s="264">
        <f t="shared" si="428"/>
        <v>1380</v>
      </c>
      <c r="B1508" s="265" t="s">
        <v>1178</v>
      </c>
      <c r="C1508" s="261">
        <v>1958</v>
      </c>
      <c r="D1508" s="261" t="s">
        <v>1875</v>
      </c>
      <c r="E1508" s="263" t="s">
        <v>16</v>
      </c>
      <c r="F1508" s="257">
        <v>2</v>
      </c>
      <c r="G1508" s="257">
        <v>2</v>
      </c>
      <c r="H1508" s="262">
        <v>1572.36</v>
      </c>
      <c r="I1508" s="262">
        <v>0</v>
      </c>
      <c r="J1508" s="262">
        <v>1060</v>
      </c>
      <c r="K1508" s="262">
        <f t="shared" si="432"/>
        <v>38712.79</v>
      </c>
      <c r="L1508" s="262">
        <v>0</v>
      </c>
      <c r="M1508" s="262">
        <v>0</v>
      </c>
      <c r="N1508" s="262">
        <v>0</v>
      </c>
      <c r="O1508" s="262">
        <f>[1]Лист1!$D$586</f>
        <v>38712.79</v>
      </c>
      <c r="P1508" s="262">
        <f t="shared" si="423"/>
        <v>24.620818387646597</v>
      </c>
      <c r="Q1508" s="262">
        <v>9673</v>
      </c>
      <c r="R1508" s="260" t="s">
        <v>570</v>
      </c>
      <c r="S1508" s="185"/>
      <c r="T1508" s="146"/>
      <c r="U1508" s="146"/>
    </row>
    <row r="1509" spans="1:21" ht="30" customHeight="1" x14ac:dyDescent="0.25">
      <c r="A1509" s="243">
        <f t="shared" si="428"/>
        <v>1381</v>
      </c>
      <c r="B1509" s="245" t="s">
        <v>1179</v>
      </c>
      <c r="C1509" s="247">
        <v>1958</v>
      </c>
      <c r="D1509" s="247" t="s">
        <v>1875</v>
      </c>
      <c r="E1509" s="256" t="s">
        <v>16</v>
      </c>
      <c r="F1509" s="247">
        <v>2</v>
      </c>
      <c r="G1509" s="247">
        <v>2</v>
      </c>
      <c r="H1509" s="241">
        <v>1207.8399999999999</v>
      </c>
      <c r="I1509" s="241">
        <v>352.8</v>
      </c>
      <c r="J1509" s="241">
        <v>430.64</v>
      </c>
      <c r="K1509" s="241">
        <f t="shared" si="432"/>
        <v>36541.879999999997</v>
      </c>
      <c r="L1509" s="241">
        <v>0</v>
      </c>
      <c r="M1509" s="241">
        <v>0</v>
      </c>
      <c r="N1509" s="241">
        <v>0</v>
      </c>
      <c r="O1509" s="241">
        <f>[1]Лист1!$D$587</f>
        <v>36541.879999999997</v>
      </c>
      <c r="P1509" s="241">
        <f t="shared" si="423"/>
        <v>30.253907802357929</v>
      </c>
      <c r="Q1509" s="241">
        <v>9673</v>
      </c>
      <c r="R1509" s="254" t="s">
        <v>570</v>
      </c>
      <c r="S1509" s="72"/>
    </row>
    <row r="1510" spans="1:21" ht="30" customHeight="1" x14ac:dyDescent="0.25">
      <c r="A1510" s="45">
        <f t="shared" si="428"/>
        <v>1382</v>
      </c>
      <c r="B1510" s="59" t="s">
        <v>1180</v>
      </c>
      <c r="C1510" s="25">
        <v>1957</v>
      </c>
      <c r="D1510" s="25" t="s">
        <v>1875</v>
      </c>
      <c r="E1510" s="76" t="s">
        <v>16</v>
      </c>
      <c r="F1510" s="26">
        <v>2</v>
      </c>
      <c r="G1510" s="26">
        <v>2</v>
      </c>
      <c r="H1510" s="27">
        <v>1180.43</v>
      </c>
      <c r="I1510" s="27">
        <v>327.2</v>
      </c>
      <c r="J1510" s="27">
        <v>517.23</v>
      </c>
      <c r="K1510" s="27">
        <f t="shared" si="432"/>
        <v>35935.730000000003</v>
      </c>
      <c r="L1510" s="27">
        <v>0</v>
      </c>
      <c r="M1510" s="27">
        <v>0</v>
      </c>
      <c r="N1510" s="27">
        <v>0</v>
      </c>
      <c r="O1510" s="27">
        <f>[1]Лист1!$D$588</f>
        <v>35935.730000000003</v>
      </c>
      <c r="P1510" s="27">
        <f t="shared" si="423"/>
        <v>30.442914870004998</v>
      </c>
      <c r="Q1510" s="27">
        <v>9673</v>
      </c>
      <c r="R1510" s="28" t="s">
        <v>570</v>
      </c>
      <c r="S1510" s="73"/>
      <c r="T1510" s="73"/>
      <c r="U1510" s="73"/>
    </row>
    <row r="1511" spans="1:21" s="31" customFormat="1" ht="30" customHeight="1" x14ac:dyDescent="0.25">
      <c r="A1511" s="45">
        <f t="shared" si="428"/>
        <v>1383</v>
      </c>
      <c r="B1511" s="59" t="s">
        <v>1181</v>
      </c>
      <c r="C1511" s="25">
        <v>1958</v>
      </c>
      <c r="D1511" s="25" t="s">
        <v>1875</v>
      </c>
      <c r="E1511" s="76" t="s">
        <v>16</v>
      </c>
      <c r="F1511" s="26">
        <v>2</v>
      </c>
      <c r="G1511" s="26">
        <v>2</v>
      </c>
      <c r="H1511" s="27">
        <v>1058.49</v>
      </c>
      <c r="I1511" s="27">
        <v>60.1</v>
      </c>
      <c r="J1511" s="27">
        <v>650</v>
      </c>
      <c r="K1511" s="27">
        <f t="shared" si="432"/>
        <v>41709.65</v>
      </c>
      <c r="L1511" s="27">
        <v>0</v>
      </c>
      <c r="M1511" s="27">
        <v>0</v>
      </c>
      <c r="N1511" s="27">
        <v>0</v>
      </c>
      <c r="O1511" s="27">
        <f>[1]Лист1!$D$589</f>
        <v>41709.65</v>
      </c>
      <c r="P1511" s="27">
        <f t="shared" si="423"/>
        <v>39.404859753044434</v>
      </c>
      <c r="Q1511" s="27">
        <v>9673</v>
      </c>
      <c r="R1511" s="28" t="s">
        <v>570</v>
      </c>
      <c r="S1511" s="58"/>
      <c r="T1511" s="30"/>
      <c r="U1511" s="30"/>
    </row>
    <row r="1512" spans="1:21" s="31" customFormat="1" ht="30" customHeight="1" x14ac:dyDescent="0.25">
      <c r="A1512" s="45">
        <f t="shared" si="428"/>
        <v>1384</v>
      </c>
      <c r="B1512" s="59" t="s">
        <v>1176</v>
      </c>
      <c r="C1512" s="25">
        <v>1959</v>
      </c>
      <c r="D1512" s="25" t="s">
        <v>1875</v>
      </c>
      <c r="E1512" s="76" t="s">
        <v>16</v>
      </c>
      <c r="F1512" s="26">
        <v>2</v>
      </c>
      <c r="G1512" s="26">
        <v>2</v>
      </c>
      <c r="H1512" s="27">
        <v>1426.9</v>
      </c>
      <c r="I1512" s="27">
        <v>0</v>
      </c>
      <c r="J1512" s="27">
        <v>739.48</v>
      </c>
      <c r="K1512" s="27">
        <f>SUM(L1512:O1512)</f>
        <v>35021.120000000003</v>
      </c>
      <c r="L1512" s="27">
        <v>0</v>
      </c>
      <c r="M1512" s="27">
        <v>0</v>
      </c>
      <c r="N1512" s="27">
        <v>0</v>
      </c>
      <c r="O1512" s="27">
        <f>[1]Лист1!$D$590</f>
        <v>35021.120000000003</v>
      </c>
      <c r="P1512" s="27">
        <f t="shared" ref="P1512:P1581" si="434">K1512/H1512</f>
        <v>24.543499894877005</v>
      </c>
      <c r="Q1512" s="27">
        <v>9673</v>
      </c>
      <c r="R1512" s="28" t="s">
        <v>570</v>
      </c>
      <c r="S1512" s="58"/>
      <c r="T1512" s="30"/>
      <c r="U1512" s="30"/>
    </row>
    <row r="1513" spans="1:21" s="31" customFormat="1" ht="30" customHeight="1" x14ac:dyDescent="0.25">
      <c r="A1513" s="273">
        <f>A1512+1</f>
        <v>1385</v>
      </c>
      <c r="B1513" s="275" t="s">
        <v>202</v>
      </c>
      <c r="C1513" s="302">
        <v>1966</v>
      </c>
      <c r="D1513" s="277" t="s">
        <v>1875</v>
      </c>
      <c r="E1513" s="302" t="s">
        <v>16</v>
      </c>
      <c r="F1513" s="279">
        <v>5</v>
      </c>
      <c r="G1513" s="279">
        <v>4</v>
      </c>
      <c r="H1513" s="281">
        <v>5229.17</v>
      </c>
      <c r="I1513" s="281">
        <v>741.9</v>
      </c>
      <c r="J1513" s="281">
        <v>2528.4699999999998</v>
      </c>
      <c r="K1513" s="27">
        <f t="shared" ref="K1513" si="435">SUM(L1513:O1513)</f>
        <v>9067500</v>
      </c>
      <c r="L1513" s="27">
        <v>0</v>
      </c>
      <c r="M1513" s="27">
        <v>0</v>
      </c>
      <c r="N1513" s="27">
        <v>0</v>
      </c>
      <c r="O1513" s="27">
        <f>[1]Лист1!$D$591</f>
        <v>9067500</v>
      </c>
      <c r="P1513" s="27">
        <f t="shared" si="434"/>
        <v>1734.0227990292915</v>
      </c>
      <c r="Q1513" s="27">
        <v>9673</v>
      </c>
      <c r="R1513" s="28" t="s">
        <v>570</v>
      </c>
      <c r="S1513" s="58"/>
      <c r="T1513" s="30"/>
      <c r="U1513" s="30"/>
    </row>
    <row r="1514" spans="1:21" s="31" customFormat="1" ht="30" customHeight="1" x14ac:dyDescent="0.25">
      <c r="A1514" s="274"/>
      <c r="B1514" s="276"/>
      <c r="C1514" s="303"/>
      <c r="D1514" s="278"/>
      <c r="E1514" s="303"/>
      <c r="F1514" s="280"/>
      <c r="G1514" s="280"/>
      <c r="H1514" s="282"/>
      <c r="I1514" s="282"/>
      <c r="J1514" s="282"/>
      <c r="K1514" s="27">
        <f t="shared" ref="K1514" si="436">SUM(L1514:O1514)</f>
        <v>31471952.150000002</v>
      </c>
      <c r="L1514" s="27">
        <v>0</v>
      </c>
      <c r="M1514" s="27">
        <v>0</v>
      </c>
      <c r="N1514" s="27">
        <v>0</v>
      </c>
      <c r="O1514" s="27">
        <f>[1]Лист1!$D$2522</f>
        <v>31471952.150000002</v>
      </c>
      <c r="P1514" s="27">
        <f>K1514/H1513</f>
        <v>6018.5368136817124</v>
      </c>
      <c r="Q1514" s="27">
        <v>9673</v>
      </c>
      <c r="R1514" s="28" t="s">
        <v>568</v>
      </c>
      <c r="S1514" s="58"/>
      <c r="T1514" s="30"/>
      <c r="U1514" s="30"/>
    </row>
    <row r="1515" spans="1:21" ht="30" customHeight="1" x14ac:dyDescent="0.25">
      <c r="A1515" s="45">
        <f>A1513+1</f>
        <v>1386</v>
      </c>
      <c r="B1515" s="59" t="s">
        <v>1187</v>
      </c>
      <c r="C1515" s="81">
        <v>1958</v>
      </c>
      <c r="D1515" s="25" t="s">
        <v>1875</v>
      </c>
      <c r="E1515" s="76" t="s">
        <v>203</v>
      </c>
      <c r="F1515" s="26">
        <v>2</v>
      </c>
      <c r="G1515" s="26">
        <v>2</v>
      </c>
      <c r="H1515" s="27">
        <v>822.8</v>
      </c>
      <c r="I1515" s="27">
        <v>0</v>
      </c>
      <c r="J1515" s="27">
        <v>455.8</v>
      </c>
      <c r="K1515" s="27">
        <f>SUM(L1515:O1515)</f>
        <v>22700.94</v>
      </c>
      <c r="L1515" s="27">
        <v>0</v>
      </c>
      <c r="M1515" s="27">
        <v>0</v>
      </c>
      <c r="N1515" s="27">
        <v>0</v>
      </c>
      <c r="O1515" s="27">
        <f>[1]Лист1!$D$592</f>
        <v>22700.94</v>
      </c>
      <c r="P1515" s="27">
        <f t="shared" si="434"/>
        <v>27.589863879436074</v>
      </c>
      <c r="Q1515" s="27">
        <v>9673</v>
      </c>
      <c r="R1515" s="28" t="s">
        <v>570</v>
      </c>
    </row>
    <row r="1516" spans="1:21" ht="30" customHeight="1" x14ac:dyDescent="0.25">
      <c r="A1516" s="45">
        <f>A1515+1</f>
        <v>1387</v>
      </c>
      <c r="B1516" s="59" t="s">
        <v>1188</v>
      </c>
      <c r="C1516" s="81">
        <v>1958</v>
      </c>
      <c r="D1516" s="25" t="s">
        <v>1875</v>
      </c>
      <c r="E1516" s="76" t="s">
        <v>203</v>
      </c>
      <c r="F1516" s="26">
        <v>2</v>
      </c>
      <c r="G1516" s="26">
        <v>2</v>
      </c>
      <c r="H1516" s="27">
        <v>822.8</v>
      </c>
      <c r="I1516" s="27">
        <v>0</v>
      </c>
      <c r="J1516" s="27">
        <v>454.5</v>
      </c>
      <c r="K1516" s="27">
        <f>SUM(L1516:O1516)</f>
        <v>23053.56</v>
      </c>
      <c r="L1516" s="27">
        <v>0</v>
      </c>
      <c r="M1516" s="27">
        <v>0</v>
      </c>
      <c r="N1516" s="27">
        <v>0</v>
      </c>
      <c r="O1516" s="27">
        <f>[1]Лист1!$D$593</f>
        <v>23053.56</v>
      </c>
      <c r="P1516" s="27">
        <f t="shared" si="434"/>
        <v>28.018424890617407</v>
      </c>
      <c r="Q1516" s="27">
        <v>9673</v>
      </c>
      <c r="R1516" s="28" t="s">
        <v>570</v>
      </c>
      <c r="S1516" s="73"/>
      <c r="T1516" s="73"/>
      <c r="U1516" s="73"/>
    </row>
    <row r="1517" spans="1:21" s="31" customFormat="1" ht="30" customHeight="1" x14ac:dyDescent="0.25">
      <c r="A1517" s="45">
        <f t="shared" ref="A1517:A1535" si="437">A1516+1</f>
        <v>1388</v>
      </c>
      <c r="B1517" s="59" t="s">
        <v>1189</v>
      </c>
      <c r="C1517" s="81">
        <v>1959</v>
      </c>
      <c r="D1517" s="25" t="s">
        <v>1875</v>
      </c>
      <c r="E1517" s="76" t="s">
        <v>203</v>
      </c>
      <c r="F1517" s="26">
        <v>2</v>
      </c>
      <c r="G1517" s="26">
        <v>2</v>
      </c>
      <c r="H1517" s="27">
        <v>848.5</v>
      </c>
      <c r="I1517" s="27">
        <v>0</v>
      </c>
      <c r="J1517" s="27">
        <v>467.4</v>
      </c>
      <c r="K1517" s="27">
        <f>SUM(L1517:O1517)</f>
        <v>23108.63</v>
      </c>
      <c r="L1517" s="27">
        <v>0</v>
      </c>
      <c r="M1517" s="27">
        <v>0</v>
      </c>
      <c r="N1517" s="27">
        <v>0</v>
      </c>
      <c r="O1517" s="27">
        <f>[1]Лист1!$D$594</f>
        <v>23108.63</v>
      </c>
      <c r="P1517" s="27">
        <f t="shared" si="434"/>
        <v>27.23468473777254</v>
      </c>
      <c r="Q1517" s="27">
        <v>9673</v>
      </c>
      <c r="R1517" s="28" t="s">
        <v>570</v>
      </c>
      <c r="S1517" s="58"/>
      <c r="T1517" s="30"/>
      <c r="U1517" s="30"/>
    </row>
    <row r="1518" spans="1:21" s="31" customFormat="1" ht="30" customHeight="1" x14ac:dyDescent="0.25">
      <c r="A1518" s="45">
        <f t="shared" si="437"/>
        <v>1389</v>
      </c>
      <c r="B1518" s="59" t="s">
        <v>1182</v>
      </c>
      <c r="C1518" s="81">
        <v>1958</v>
      </c>
      <c r="D1518" s="25" t="s">
        <v>1875</v>
      </c>
      <c r="E1518" s="76" t="s">
        <v>203</v>
      </c>
      <c r="F1518" s="26">
        <v>2</v>
      </c>
      <c r="G1518" s="26">
        <v>2</v>
      </c>
      <c r="H1518" s="27">
        <v>830</v>
      </c>
      <c r="I1518" s="27">
        <v>0</v>
      </c>
      <c r="J1518" s="27">
        <v>456</v>
      </c>
      <c r="K1518" s="27">
        <f t="shared" si="432"/>
        <v>22899.25</v>
      </c>
      <c r="L1518" s="27">
        <v>0</v>
      </c>
      <c r="M1518" s="27">
        <v>0</v>
      </c>
      <c r="N1518" s="27">
        <v>0</v>
      </c>
      <c r="O1518" s="27">
        <f>[1]Лист1!$D$595</f>
        <v>22899.25</v>
      </c>
      <c r="P1518" s="27">
        <f t="shared" si="434"/>
        <v>27.589457831325301</v>
      </c>
      <c r="Q1518" s="27">
        <v>9673</v>
      </c>
      <c r="R1518" s="28" t="s">
        <v>570</v>
      </c>
      <c r="S1518" s="58"/>
      <c r="T1518" s="30"/>
      <c r="U1518" s="30"/>
    </row>
    <row r="1519" spans="1:21" s="31" customFormat="1" ht="30" customHeight="1" x14ac:dyDescent="0.25">
      <c r="A1519" s="45">
        <f t="shared" si="437"/>
        <v>1390</v>
      </c>
      <c r="B1519" s="59" t="s">
        <v>1183</v>
      </c>
      <c r="C1519" s="81">
        <v>1958</v>
      </c>
      <c r="D1519" s="25" t="s">
        <v>1875</v>
      </c>
      <c r="E1519" s="76" t="s">
        <v>203</v>
      </c>
      <c r="F1519" s="26">
        <v>2</v>
      </c>
      <c r="G1519" s="26">
        <v>2</v>
      </c>
      <c r="H1519" s="27">
        <v>824.6</v>
      </c>
      <c r="I1519" s="27">
        <v>0</v>
      </c>
      <c r="J1519" s="27">
        <v>455.6</v>
      </c>
      <c r="K1519" s="27">
        <f t="shared" si="432"/>
        <v>23053.56</v>
      </c>
      <c r="L1519" s="27">
        <v>0</v>
      </c>
      <c r="M1519" s="27">
        <v>0</v>
      </c>
      <c r="N1519" s="27">
        <v>0</v>
      </c>
      <c r="O1519" s="27">
        <f>[1]Лист1!$D$596</f>
        <v>23053.56</v>
      </c>
      <c r="P1519" s="27">
        <f t="shared" si="434"/>
        <v>27.957264128062093</v>
      </c>
      <c r="Q1519" s="27">
        <v>9673</v>
      </c>
      <c r="R1519" s="28" t="s">
        <v>570</v>
      </c>
      <c r="S1519" s="58"/>
      <c r="T1519" s="30"/>
      <c r="U1519" s="30"/>
    </row>
    <row r="1520" spans="1:21" ht="30" customHeight="1" x14ac:dyDescent="0.25">
      <c r="A1520" s="45">
        <f t="shared" si="437"/>
        <v>1391</v>
      </c>
      <c r="B1520" s="59" t="s">
        <v>1184</v>
      </c>
      <c r="C1520" s="81">
        <v>1956</v>
      </c>
      <c r="D1520" s="25" t="s">
        <v>1875</v>
      </c>
      <c r="E1520" s="76" t="s">
        <v>203</v>
      </c>
      <c r="F1520" s="26">
        <v>2</v>
      </c>
      <c r="G1520" s="26">
        <v>2</v>
      </c>
      <c r="H1520" s="27">
        <v>823.1</v>
      </c>
      <c r="I1520" s="27">
        <v>0</v>
      </c>
      <c r="J1520" s="27">
        <v>456</v>
      </c>
      <c r="K1520" s="27">
        <f t="shared" si="432"/>
        <v>22877.21</v>
      </c>
      <c r="L1520" s="27">
        <v>0</v>
      </c>
      <c r="M1520" s="27">
        <v>0</v>
      </c>
      <c r="N1520" s="27">
        <v>0</v>
      </c>
      <c r="O1520" s="27">
        <f>[1]Лист1!$D$597</f>
        <v>22877.21</v>
      </c>
      <c r="P1520" s="27">
        <f t="shared" si="434"/>
        <v>27.793961851536871</v>
      </c>
      <c r="Q1520" s="27">
        <v>9673</v>
      </c>
      <c r="R1520" s="28" t="s">
        <v>570</v>
      </c>
    </row>
    <row r="1521" spans="1:21" ht="30" customHeight="1" x14ac:dyDescent="0.25">
      <c r="A1521" s="45">
        <f t="shared" si="437"/>
        <v>1392</v>
      </c>
      <c r="B1521" s="59" t="s">
        <v>1185</v>
      </c>
      <c r="C1521" s="81">
        <v>1956</v>
      </c>
      <c r="D1521" s="25" t="s">
        <v>1875</v>
      </c>
      <c r="E1521" s="76" t="s">
        <v>203</v>
      </c>
      <c r="F1521" s="26">
        <v>2</v>
      </c>
      <c r="G1521" s="26">
        <v>2</v>
      </c>
      <c r="H1521" s="27">
        <v>842.2</v>
      </c>
      <c r="I1521" s="27">
        <v>0</v>
      </c>
      <c r="J1521" s="27">
        <v>455.6</v>
      </c>
      <c r="K1521" s="27">
        <f t="shared" si="432"/>
        <v>23362.080000000002</v>
      </c>
      <c r="L1521" s="27">
        <v>0</v>
      </c>
      <c r="M1521" s="27">
        <v>0</v>
      </c>
      <c r="N1521" s="27">
        <v>0</v>
      </c>
      <c r="O1521" s="27">
        <f>[1]Лист1!$D$598</f>
        <v>23362.080000000002</v>
      </c>
      <c r="P1521" s="27">
        <f t="shared" si="434"/>
        <v>27.739349323201139</v>
      </c>
      <c r="Q1521" s="27">
        <v>9673</v>
      </c>
      <c r="R1521" s="28" t="s">
        <v>570</v>
      </c>
      <c r="S1521" s="73"/>
      <c r="T1521" s="73"/>
      <c r="U1521" s="73"/>
    </row>
    <row r="1522" spans="1:21" s="31" customFormat="1" ht="30" customHeight="1" x14ac:dyDescent="0.25">
      <c r="A1522" s="45">
        <f t="shared" si="437"/>
        <v>1393</v>
      </c>
      <c r="B1522" s="59" t="s">
        <v>364</v>
      </c>
      <c r="C1522" s="25">
        <v>1960</v>
      </c>
      <c r="D1522" s="25" t="s">
        <v>1875</v>
      </c>
      <c r="E1522" s="25" t="s">
        <v>203</v>
      </c>
      <c r="F1522" s="26">
        <v>2</v>
      </c>
      <c r="G1522" s="26">
        <v>2</v>
      </c>
      <c r="H1522" s="27">
        <v>510.6</v>
      </c>
      <c r="I1522" s="27">
        <v>0</v>
      </c>
      <c r="J1522" s="27">
        <v>195.5</v>
      </c>
      <c r="K1522" s="27">
        <f t="shared" si="432"/>
        <v>13310.4</v>
      </c>
      <c r="L1522" s="27">
        <v>0</v>
      </c>
      <c r="M1522" s="27">
        <v>0</v>
      </c>
      <c r="N1522" s="27">
        <v>0</v>
      </c>
      <c r="O1522" s="27">
        <f>[1]Лист1!$D$599</f>
        <v>13310.4</v>
      </c>
      <c r="P1522" s="27">
        <f t="shared" si="434"/>
        <v>26.06815511163337</v>
      </c>
      <c r="Q1522" s="27">
        <v>9673</v>
      </c>
      <c r="R1522" s="28" t="s">
        <v>570</v>
      </c>
      <c r="S1522" s="58"/>
      <c r="T1522" s="30"/>
      <c r="U1522" s="30"/>
    </row>
    <row r="1523" spans="1:21" s="31" customFormat="1" ht="30" customHeight="1" x14ac:dyDescent="0.25">
      <c r="A1523" s="45">
        <f t="shared" si="437"/>
        <v>1394</v>
      </c>
      <c r="B1523" s="59" t="s">
        <v>365</v>
      </c>
      <c r="C1523" s="25">
        <v>1960</v>
      </c>
      <c r="D1523" s="25" t="s">
        <v>1875</v>
      </c>
      <c r="E1523" s="25" t="s">
        <v>203</v>
      </c>
      <c r="F1523" s="26">
        <v>2</v>
      </c>
      <c r="G1523" s="26">
        <v>2</v>
      </c>
      <c r="H1523" s="27">
        <v>560.4</v>
      </c>
      <c r="I1523" s="27">
        <v>0</v>
      </c>
      <c r="J1523" s="27">
        <v>195.5</v>
      </c>
      <c r="K1523" s="27">
        <f t="shared" si="432"/>
        <v>13217.77</v>
      </c>
      <c r="L1523" s="27">
        <v>0</v>
      </c>
      <c r="M1523" s="27">
        <v>0</v>
      </c>
      <c r="N1523" s="27">
        <v>0</v>
      </c>
      <c r="O1523" s="27">
        <f>[1]Лист1!$D$600</f>
        <v>13217.77</v>
      </c>
      <c r="P1523" s="27">
        <f t="shared" si="434"/>
        <v>23.586313347608854</v>
      </c>
      <c r="Q1523" s="27">
        <v>9673</v>
      </c>
      <c r="R1523" s="28" t="s">
        <v>570</v>
      </c>
      <c r="S1523" s="58"/>
      <c r="T1523" s="30"/>
      <c r="U1523" s="30"/>
    </row>
    <row r="1524" spans="1:21" s="31" customFormat="1" ht="30" customHeight="1" x14ac:dyDescent="0.25">
      <c r="A1524" s="45">
        <f t="shared" si="437"/>
        <v>1395</v>
      </c>
      <c r="B1524" s="59" t="s">
        <v>1186</v>
      </c>
      <c r="C1524" s="25">
        <v>1957</v>
      </c>
      <c r="D1524" s="25" t="s">
        <v>1875</v>
      </c>
      <c r="E1524" s="25" t="s">
        <v>203</v>
      </c>
      <c r="F1524" s="26">
        <v>2</v>
      </c>
      <c r="G1524" s="26">
        <v>1</v>
      </c>
      <c r="H1524" s="27">
        <v>320.2</v>
      </c>
      <c r="I1524" s="27">
        <v>0</v>
      </c>
      <c r="J1524" s="27">
        <v>289.5</v>
      </c>
      <c r="K1524" s="27">
        <f t="shared" si="432"/>
        <v>168555.58</v>
      </c>
      <c r="L1524" s="27">
        <v>0</v>
      </c>
      <c r="M1524" s="27">
        <v>0</v>
      </c>
      <c r="N1524" s="27">
        <v>0</v>
      </c>
      <c r="O1524" s="27">
        <f>[1]Лист1!$D$601</f>
        <v>168555.58</v>
      </c>
      <c r="P1524" s="27">
        <f t="shared" si="434"/>
        <v>526.40718301061838</v>
      </c>
      <c r="Q1524" s="27">
        <v>9673</v>
      </c>
      <c r="R1524" s="28" t="s">
        <v>570</v>
      </c>
      <c r="S1524" s="58"/>
      <c r="T1524" s="30"/>
      <c r="U1524" s="30"/>
    </row>
    <row r="1525" spans="1:21" s="31" customFormat="1" ht="30" customHeight="1" x14ac:dyDescent="0.25">
      <c r="A1525" s="45">
        <f t="shared" si="437"/>
        <v>1396</v>
      </c>
      <c r="B1525" s="84" t="s">
        <v>1190</v>
      </c>
      <c r="C1525" s="76">
        <v>1951</v>
      </c>
      <c r="D1525" s="25" t="s">
        <v>1875</v>
      </c>
      <c r="E1525" s="76" t="s">
        <v>16</v>
      </c>
      <c r="F1525" s="26">
        <v>2</v>
      </c>
      <c r="G1525" s="26">
        <v>2</v>
      </c>
      <c r="H1525" s="27">
        <v>1911.9</v>
      </c>
      <c r="I1525" s="27">
        <v>0</v>
      </c>
      <c r="J1525" s="27">
        <v>845.78</v>
      </c>
      <c r="K1525" s="27">
        <f t="shared" si="432"/>
        <v>42470.52</v>
      </c>
      <c r="L1525" s="27">
        <v>0</v>
      </c>
      <c r="M1525" s="27">
        <v>0</v>
      </c>
      <c r="N1525" s="27">
        <v>0</v>
      </c>
      <c r="O1525" s="27">
        <f>[1]Лист1!$D$602</f>
        <v>42470.52</v>
      </c>
      <c r="P1525" s="27">
        <f t="shared" si="434"/>
        <v>22.213776871175266</v>
      </c>
      <c r="Q1525" s="27">
        <v>9673</v>
      </c>
      <c r="R1525" s="28" t="s">
        <v>570</v>
      </c>
      <c r="S1525" s="58"/>
      <c r="T1525" s="30"/>
      <c r="U1525" s="30"/>
    </row>
    <row r="1526" spans="1:21" s="31" customFormat="1" ht="30" customHeight="1" x14ac:dyDescent="0.25">
      <c r="A1526" s="45">
        <f t="shared" si="437"/>
        <v>1397</v>
      </c>
      <c r="B1526" s="84" t="s">
        <v>1191</v>
      </c>
      <c r="C1526" s="76">
        <v>1954</v>
      </c>
      <c r="D1526" s="25" t="s">
        <v>1875</v>
      </c>
      <c r="E1526" s="76" t="s">
        <v>16</v>
      </c>
      <c r="F1526" s="26">
        <v>2</v>
      </c>
      <c r="G1526" s="26">
        <v>2</v>
      </c>
      <c r="H1526" s="27">
        <v>1256.83</v>
      </c>
      <c r="I1526" s="27">
        <v>0</v>
      </c>
      <c r="J1526" s="27">
        <v>646.08000000000004</v>
      </c>
      <c r="K1526" s="27">
        <f t="shared" si="432"/>
        <v>15026.33</v>
      </c>
      <c r="L1526" s="27">
        <v>0</v>
      </c>
      <c r="M1526" s="27">
        <v>0</v>
      </c>
      <c r="N1526" s="27">
        <v>0</v>
      </c>
      <c r="O1526" s="27">
        <f>[1]Лист1!$D$603</f>
        <v>15026.33</v>
      </c>
      <c r="P1526" s="27">
        <f t="shared" si="434"/>
        <v>11.955737848396362</v>
      </c>
      <c r="Q1526" s="27">
        <v>9673</v>
      </c>
      <c r="R1526" s="28" t="s">
        <v>570</v>
      </c>
      <c r="S1526" s="58"/>
      <c r="T1526" s="30"/>
      <c r="U1526" s="30"/>
    </row>
    <row r="1527" spans="1:21" ht="30" customHeight="1" x14ac:dyDescent="0.25">
      <c r="A1527" s="45">
        <f t="shared" si="437"/>
        <v>1398</v>
      </c>
      <c r="B1527" s="84" t="s">
        <v>1432</v>
      </c>
      <c r="C1527" s="81">
        <v>1961</v>
      </c>
      <c r="D1527" s="25" t="s">
        <v>1875</v>
      </c>
      <c r="E1527" s="25" t="s">
        <v>16</v>
      </c>
      <c r="F1527" s="26">
        <v>4</v>
      </c>
      <c r="G1527" s="26">
        <v>2</v>
      </c>
      <c r="H1527" s="27">
        <v>1412.48</v>
      </c>
      <c r="I1527" s="27">
        <v>0</v>
      </c>
      <c r="J1527" s="27">
        <v>1292.53</v>
      </c>
      <c r="K1527" s="27">
        <f t="shared" si="432"/>
        <v>8695999.6000000015</v>
      </c>
      <c r="L1527" s="27">
        <v>0</v>
      </c>
      <c r="M1527" s="27">
        <v>0</v>
      </c>
      <c r="N1527" s="27">
        <v>0</v>
      </c>
      <c r="O1527" s="27">
        <f>[1]Лист1!$D$1698</f>
        <v>8695999.6000000015</v>
      </c>
      <c r="P1527" s="27">
        <f t="shared" si="434"/>
        <v>6156.5470661531499</v>
      </c>
      <c r="Q1527" s="27">
        <v>9673</v>
      </c>
      <c r="R1527" s="28" t="s">
        <v>569</v>
      </c>
    </row>
    <row r="1528" spans="1:21" ht="30" customHeight="1" x14ac:dyDescent="0.25">
      <c r="A1528" s="45">
        <f t="shared" si="437"/>
        <v>1399</v>
      </c>
      <c r="B1528" s="84" t="s">
        <v>204</v>
      </c>
      <c r="C1528" s="76">
        <v>1964</v>
      </c>
      <c r="D1528" s="25" t="s">
        <v>1875</v>
      </c>
      <c r="E1528" s="76" t="s">
        <v>16</v>
      </c>
      <c r="F1528" s="26">
        <v>4</v>
      </c>
      <c r="G1528" s="26">
        <v>2</v>
      </c>
      <c r="H1528" s="27">
        <v>1447.65</v>
      </c>
      <c r="I1528" s="27">
        <v>0</v>
      </c>
      <c r="J1528" s="27">
        <v>1330.5</v>
      </c>
      <c r="K1528" s="27">
        <f t="shared" si="432"/>
        <v>9686893.6000000015</v>
      </c>
      <c r="L1528" s="27">
        <v>0</v>
      </c>
      <c r="M1528" s="27">
        <v>0</v>
      </c>
      <c r="N1528" s="27">
        <v>0</v>
      </c>
      <c r="O1528" s="27">
        <f>[1]Лист1!$D$1699</f>
        <v>9686893.6000000015</v>
      </c>
      <c r="P1528" s="27">
        <f t="shared" si="434"/>
        <v>6691.4610575760726</v>
      </c>
      <c r="Q1528" s="27">
        <v>9673</v>
      </c>
      <c r="R1528" s="28" t="s">
        <v>569</v>
      </c>
      <c r="S1528" s="73"/>
      <c r="T1528" s="73"/>
      <c r="U1528" s="73"/>
    </row>
    <row r="1529" spans="1:21" s="31" customFormat="1" ht="30" customHeight="1" x14ac:dyDescent="0.25">
      <c r="A1529" s="45">
        <f t="shared" si="437"/>
        <v>1400</v>
      </c>
      <c r="B1529" s="59" t="s">
        <v>205</v>
      </c>
      <c r="C1529" s="76">
        <v>1967</v>
      </c>
      <c r="D1529" s="25" t="s">
        <v>1875</v>
      </c>
      <c r="E1529" s="76" t="s">
        <v>16</v>
      </c>
      <c r="F1529" s="26">
        <v>5</v>
      </c>
      <c r="G1529" s="26">
        <v>2</v>
      </c>
      <c r="H1529" s="27">
        <v>2341.6999999999998</v>
      </c>
      <c r="I1529" s="27">
        <v>90.5</v>
      </c>
      <c r="J1529" s="27">
        <v>1716.8</v>
      </c>
      <c r="K1529" s="27">
        <f>SUM(L1529:O1529)</f>
        <v>13317551.499999998</v>
      </c>
      <c r="L1529" s="27">
        <v>0</v>
      </c>
      <c r="M1529" s="27">
        <v>0</v>
      </c>
      <c r="N1529" s="27">
        <v>0</v>
      </c>
      <c r="O1529" s="27">
        <f>[1]Лист1!$D$1700</f>
        <v>13317551.499999998</v>
      </c>
      <c r="P1529" s="27">
        <f t="shared" si="434"/>
        <v>5687.129649400008</v>
      </c>
      <c r="Q1529" s="27">
        <v>9673</v>
      </c>
      <c r="R1529" s="28" t="s">
        <v>569</v>
      </c>
      <c r="S1529" s="58"/>
      <c r="T1529" s="30"/>
      <c r="U1529" s="30"/>
    </row>
    <row r="1530" spans="1:21" s="31" customFormat="1" ht="30" customHeight="1" x14ac:dyDescent="0.25">
      <c r="A1530" s="45">
        <f t="shared" si="437"/>
        <v>1401</v>
      </c>
      <c r="B1530" s="59" t="s">
        <v>2690</v>
      </c>
      <c r="C1530" s="76">
        <v>1960</v>
      </c>
      <c r="D1530" s="25" t="s">
        <v>1875</v>
      </c>
      <c r="E1530" s="76" t="s">
        <v>16</v>
      </c>
      <c r="F1530" s="26">
        <v>4</v>
      </c>
      <c r="G1530" s="26">
        <v>2</v>
      </c>
      <c r="H1530" s="27">
        <v>1846.5</v>
      </c>
      <c r="I1530" s="27">
        <v>0</v>
      </c>
      <c r="J1530" s="27">
        <v>1296.2</v>
      </c>
      <c r="K1530" s="27">
        <f>SUM(L1530:O1530)</f>
        <v>696275</v>
      </c>
      <c r="L1530" s="27">
        <v>0</v>
      </c>
      <c r="M1530" s="27">
        <v>0</v>
      </c>
      <c r="N1530" s="27">
        <v>0</v>
      </c>
      <c r="O1530" s="27">
        <f>[1]Лист1!$D$604</f>
        <v>696275</v>
      </c>
      <c r="P1530" s="27">
        <f t="shared" si="434"/>
        <v>377.07825616030328</v>
      </c>
      <c r="Q1530" s="27">
        <v>9673</v>
      </c>
      <c r="R1530" s="28" t="s">
        <v>570</v>
      </c>
      <c r="S1530" s="58"/>
      <c r="T1530" s="30"/>
      <c r="U1530" s="30"/>
    </row>
    <row r="1531" spans="1:21" s="31" customFormat="1" ht="30" customHeight="1" x14ac:dyDescent="0.25">
      <c r="A1531" s="45">
        <f t="shared" si="437"/>
        <v>1402</v>
      </c>
      <c r="B1531" s="59" t="s">
        <v>2072</v>
      </c>
      <c r="C1531" s="76" t="s">
        <v>2073</v>
      </c>
      <c r="D1531" s="25" t="s">
        <v>1875</v>
      </c>
      <c r="E1531" s="76" t="s">
        <v>18</v>
      </c>
      <c r="F1531" s="26">
        <v>9</v>
      </c>
      <c r="G1531" s="26">
        <v>5</v>
      </c>
      <c r="H1531" s="27">
        <v>15251.2</v>
      </c>
      <c r="I1531" s="27">
        <v>0</v>
      </c>
      <c r="J1531" s="27">
        <v>10850.3</v>
      </c>
      <c r="K1531" s="27">
        <f t="shared" si="432"/>
        <v>17888060.800000001</v>
      </c>
      <c r="L1531" s="27">
        <v>0</v>
      </c>
      <c r="M1531" s="27">
        <v>0</v>
      </c>
      <c r="N1531" s="27">
        <v>0</v>
      </c>
      <c r="O1531" s="27">
        <f>[1]Лист1!$D$1701</f>
        <v>17888060.800000001</v>
      </c>
      <c r="P1531" s="27">
        <f t="shared" si="434"/>
        <v>1172.895300041964</v>
      </c>
      <c r="Q1531" s="27">
        <v>9673</v>
      </c>
      <c r="R1531" s="28" t="s">
        <v>569</v>
      </c>
      <c r="S1531" s="58"/>
      <c r="T1531" s="30"/>
      <c r="U1531" s="30"/>
    </row>
    <row r="1532" spans="1:21" s="31" customFormat="1" ht="30" customHeight="1" x14ac:dyDescent="0.25">
      <c r="A1532" s="45">
        <f t="shared" si="437"/>
        <v>1403</v>
      </c>
      <c r="B1532" s="59" t="s">
        <v>1549</v>
      </c>
      <c r="C1532" s="76" t="s">
        <v>1857</v>
      </c>
      <c r="D1532" s="25" t="s">
        <v>1875</v>
      </c>
      <c r="E1532" s="76" t="s">
        <v>16</v>
      </c>
      <c r="F1532" s="26">
        <v>5</v>
      </c>
      <c r="G1532" s="26">
        <v>5</v>
      </c>
      <c r="H1532" s="27">
        <v>4412.05</v>
      </c>
      <c r="I1532" s="27">
        <v>0</v>
      </c>
      <c r="J1532" s="27">
        <v>3000</v>
      </c>
      <c r="K1532" s="27">
        <f t="shared" si="432"/>
        <v>33811619.75</v>
      </c>
      <c r="L1532" s="27">
        <v>0</v>
      </c>
      <c r="M1532" s="27">
        <v>0</v>
      </c>
      <c r="N1532" s="27">
        <v>0</v>
      </c>
      <c r="O1532" s="27">
        <f>[1]Лист1!$D$2523</f>
        <v>33811619.75</v>
      </c>
      <c r="P1532" s="27">
        <f t="shared" si="434"/>
        <v>7663.4715721716657</v>
      </c>
      <c r="Q1532" s="27">
        <v>9673</v>
      </c>
      <c r="R1532" s="28" t="s">
        <v>568</v>
      </c>
      <c r="S1532" s="58"/>
      <c r="T1532" s="30"/>
      <c r="U1532" s="30"/>
    </row>
    <row r="1533" spans="1:21" s="31" customFormat="1" ht="30" customHeight="1" x14ac:dyDescent="0.25">
      <c r="A1533" s="45">
        <f t="shared" si="437"/>
        <v>1404</v>
      </c>
      <c r="B1533" s="59" t="s">
        <v>1433</v>
      </c>
      <c r="C1533" s="81">
        <v>1961</v>
      </c>
      <c r="D1533" s="25" t="s">
        <v>1875</v>
      </c>
      <c r="E1533" s="25" t="s">
        <v>16</v>
      </c>
      <c r="F1533" s="26">
        <v>4</v>
      </c>
      <c r="G1533" s="26">
        <v>2</v>
      </c>
      <c r="H1533" s="27">
        <v>2276.64</v>
      </c>
      <c r="I1533" s="27">
        <v>0</v>
      </c>
      <c r="J1533" s="27">
        <v>1292</v>
      </c>
      <c r="K1533" s="27">
        <f t="shared" si="432"/>
        <v>14044382.799999999</v>
      </c>
      <c r="L1533" s="27">
        <v>0</v>
      </c>
      <c r="M1533" s="27">
        <v>0</v>
      </c>
      <c r="N1533" s="27">
        <v>0</v>
      </c>
      <c r="O1533" s="27">
        <f>[1]Лист1!$D$1702</f>
        <v>14044382.799999999</v>
      </c>
      <c r="P1533" s="27">
        <f t="shared" si="434"/>
        <v>6168.9080399184759</v>
      </c>
      <c r="Q1533" s="27">
        <v>9673</v>
      </c>
      <c r="R1533" s="28" t="s">
        <v>569</v>
      </c>
      <c r="S1533" s="58"/>
      <c r="T1533" s="30"/>
      <c r="U1533" s="30"/>
    </row>
    <row r="1534" spans="1:21" s="31" customFormat="1" ht="30" customHeight="1" x14ac:dyDescent="0.25">
      <c r="A1534" s="45">
        <f t="shared" si="437"/>
        <v>1405</v>
      </c>
      <c r="B1534" s="59" t="s">
        <v>1550</v>
      </c>
      <c r="C1534" s="76">
        <v>1971</v>
      </c>
      <c r="D1534" s="25" t="s">
        <v>1875</v>
      </c>
      <c r="E1534" s="76" t="s">
        <v>16</v>
      </c>
      <c r="F1534" s="26">
        <v>9</v>
      </c>
      <c r="G1534" s="26">
        <v>1</v>
      </c>
      <c r="H1534" s="27">
        <v>2861.2</v>
      </c>
      <c r="I1534" s="27">
        <v>229.8</v>
      </c>
      <c r="J1534" s="27">
        <v>1324</v>
      </c>
      <c r="K1534" s="27">
        <f t="shared" si="432"/>
        <v>26241846.670000002</v>
      </c>
      <c r="L1534" s="27">
        <v>0</v>
      </c>
      <c r="M1534" s="27">
        <v>0</v>
      </c>
      <c r="N1534" s="27">
        <v>0</v>
      </c>
      <c r="O1534" s="27">
        <f>[1]Лист1!$D$2524</f>
        <v>26241846.670000002</v>
      </c>
      <c r="P1534" s="27">
        <f t="shared" si="434"/>
        <v>9171.6226303648837</v>
      </c>
      <c r="Q1534" s="27">
        <v>9673</v>
      </c>
      <c r="R1534" s="28" t="s">
        <v>568</v>
      </c>
      <c r="S1534" s="58"/>
      <c r="T1534" s="30"/>
      <c r="U1534" s="30"/>
    </row>
    <row r="1535" spans="1:21" s="31" customFormat="1" ht="30" customHeight="1" x14ac:dyDescent="0.25">
      <c r="A1535" s="45">
        <f t="shared" si="437"/>
        <v>1406</v>
      </c>
      <c r="B1535" s="59" t="s">
        <v>1551</v>
      </c>
      <c r="C1535" s="76">
        <v>1971</v>
      </c>
      <c r="D1535" s="25" t="s">
        <v>1875</v>
      </c>
      <c r="E1535" s="76" t="s">
        <v>16</v>
      </c>
      <c r="F1535" s="26">
        <v>9</v>
      </c>
      <c r="G1535" s="26">
        <v>1</v>
      </c>
      <c r="H1535" s="27">
        <v>2471.9</v>
      </c>
      <c r="I1535" s="27">
        <v>20.6</v>
      </c>
      <c r="J1535" s="27">
        <v>1350</v>
      </c>
      <c r="K1535" s="27">
        <f t="shared" si="432"/>
        <v>20850672.5</v>
      </c>
      <c r="L1535" s="27">
        <v>0</v>
      </c>
      <c r="M1535" s="27">
        <v>0</v>
      </c>
      <c r="N1535" s="27">
        <v>0</v>
      </c>
      <c r="O1535" s="27">
        <f>[1]Лист1!$D$2525</f>
        <v>20850672.5</v>
      </c>
      <c r="P1535" s="27">
        <f t="shared" si="434"/>
        <v>8435.0792912334637</v>
      </c>
      <c r="Q1535" s="27">
        <v>9673</v>
      </c>
      <c r="R1535" s="28" t="s">
        <v>568</v>
      </c>
      <c r="S1535" s="58"/>
      <c r="T1535" s="30"/>
      <c r="U1535" s="30"/>
    </row>
    <row r="1536" spans="1:21" ht="30" customHeight="1" x14ac:dyDescent="0.25">
      <c r="A1536" s="273">
        <f>A1535+1</f>
        <v>1407</v>
      </c>
      <c r="B1536" s="275" t="s">
        <v>206</v>
      </c>
      <c r="C1536" s="277">
        <v>1967</v>
      </c>
      <c r="D1536" s="277" t="s">
        <v>1875</v>
      </c>
      <c r="E1536" s="302" t="s">
        <v>16</v>
      </c>
      <c r="F1536" s="279">
        <v>5</v>
      </c>
      <c r="G1536" s="279">
        <v>4</v>
      </c>
      <c r="H1536" s="281">
        <v>2669.36</v>
      </c>
      <c r="I1536" s="281">
        <v>893.75</v>
      </c>
      <c r="J1536" s="281">
        <v>1775.61</v>
      </c>
      <c r="K1536" s="27">
        <f t="shared" ref="K1536" si="438">SUM(L1536:O1536)</f>
        <v>7365600</v>
      </c>
      <c r="L1536" s="27">
        <v>0</v>
      </c>
      <c r="M1536" s="27">
        <v>0</v>
      </c>
      <c r="N1536" s="27">
        <v>0</v>
      </c>
      <c r="O1536" s="27">
        <f>[1]Лист1!$D$605</f>
        <v>7365600</v>
      </c>
      <c r="P1536" s="27">
        <f t="shared" si="434"/>
        <v>2759.3130937752867</v>
      </c>
      <c r="Q1536" s="27">
        <v>9673</v>
      </c>
      <c r="R1536" s="28" t="s">
        <v>570</v>
      </c>
      <c r="S1536" s="72"/>
    </row>
    <row r="1537" spans="1:21" ht="30" customHeight="1" x14ac:dyDescent="0.25">
      <c r="A1537" s="274"/>
      <c r="B1537" s="276"/>
      <c r="C1537" s="278"/>
      <c r="D1537" s="278"/>
      <c r="E1537" s="303"/>
      <c r="F1537" s="280"/>
      <c r="G1537" s="280"/>
      <c r="H1537" s="282"/>
      <c r="I1537" s="282"/>
      <c r="J1537" s="282"/>
      <c r="K1537" s="27">
        <f t="shared" si="432"/>
        <v>19220070.200000003</v>
      </c>
      <c r="L1537" s="27">
        <v>0</v>
      </c>
      <c r="M1537" s="27">
        <v>0</v>
      </c>
      <c r="N1537" s="27">
        <v>0</v>
      </c>
      <c r="O1537" s="27">
        <f>[1]Лист1!$D$2526</f>
        <v>19220070.200000003</v>
      </c>
      <c r="P1537" s="27">
        <f>K1537/H1536</f>
        <v>7200.2540683909256</v>
      </c>
      <c r="Q1537" s="27">
        <v>9673</v>
      </c>
      <c r="R1537" s="28" t="s">
        <v>568</v>
      </c>
      <c r="S1537" s="72"/>
    </row>
    <row r="1538" spans="1:21" ht="30" customHeight="1" x14ac:dyDescent="0.25">
      <c r="A1538" s="45">
        <f>A1536+1</f>
        <v>1408</v>
      </c>
      <c r="B1538" s="59" t="s">
        <v>207</v>
      </c>
      <c r="C1538" s="25">
        <v>1967</v>
      </c>
      <c r="D1538" s="25" t="s">
        <v>1875</v>
      </c>
      <c r="E1538" s="76" t="s">
        <v>16</v>
      </c>
      <c r="F1538" s="26">
        <v>5</v>
      </c>
      <c r="G1538" s="26">
        <v>4</v>
      </c>
      <c r="H1538" s="27">
        <v>3051.1</v>
      </c>
      <c r="I1538" s="27">
        <v>0</v>
      </c>
      <c r="J1538" s="27">
        <v>2662.1</v>
      </c>
      <c r="K1538" s="27">
        <f t="shared" si="432"/>
        <v>22343828</v>
      </c>
      <c r="L1538" s="27">
        <v>0</v>
      </c>
      <c r="M1538" s="27">
        <v>0</v>
      </c>
      <c r="N1538" s="27">
        <v>0</v>
      </c>
      <c r="O1538" s="27">
        <f>[1]Лист1!$D$1703</f>
        <v>22343828</v>
      </c>
      <c r="P1538" s="27">
        <f t="shared" si="434"/>
        <v>7323.2040903280786</v>
      </c>
      <c r="Q1538" s="27">
        <v>9673</v>
      </c>
      <c r="R1538" s="28" t="s">
        <v>569</v>
      </c>
      <c r="S1538" s="73"/>
      <c r="T1538" s="73"/>
      <c r="U1538" s="73"/>
    </row>
    <row r="1539" spans="1:21" s="31" customFormat="1" ht="30" customHeight="1" x14ac:dyDescent="0.25">
      <c r="A1539" s="45">
        <f>A1538+1</f>
        <v>1409</v>
      </c>
      <c r="B1539" s="59" t="s">
        <v>1434</v>
      </c>
      <c r="C1539" s="25">
        <v>1968</v>
      </c>
      <c r="D1539" s="25" t="s">
        <v>1875</v>
      </c>
      <c r="E1539" s="76" t="s">
        <v>16</v>
      </c>
      <c r="F1539" s="26">
        <v>5</v>
      </c>
      <c r="G1539" s="26">
        <v>4</v>
      </c>
      <c r="H1539" s="27">
        <v>2884.4</v>
      </c>
      <c r="I1539" s="27">
        <v>0</v>
      </c>
      <c r="J1539" s="27">
        <v>2884.4</v>
      </c>
      <c r="K1539" s="27">
        <f t="shared" si="432"/>
        <v>28751238</v>
      </c>
      <c r="L1539" s="27">
        <v>0</v>
      </c>
      <c r="M1539" s="27">
        <v>0</v>
      </c>
      <c r="N1539" s="27">
        <v>0</v>
      </c>
      <c r="O1539" s="27">
        <f>[1]Лист1!$D$1704</f>
        <v>28751238</v>
      </c>
      <c r="P1539" s="27">
        <f t="shared" si="434"/>
        <v>9967.8401053945363</v>
      </c>
      <c r="Q1539" s="27">
        <v>9673</v>
      </c>
      <c r="R1539" s="28" t="s">
        <v>569</v>
      </c>
      <c r="S1539" s="58"/>
      <c r="T1539" s="30"/>
      <c r="U1539" s="30"/>
    </row>
    <row r="1540" spans="1:21" ht="30" customHeight="1" x14ac:dyDescent="0.25">
      <c r="A1540" s="45">
        <f t="shared" ref="A1540:A1561" si="439">A1539+1</f>
        <v>1410</v>
      </c>
      <c r="B1540" s="59" t="s">
        <v>1435</v>
      </c>
      <c r="C1540" s="76">
        <v>1962</v>
      </c>
      <c r="D1540" s="25" t="s">
        <v>1875</v>
      </c>
      <c r="E1540" s="76" t="s">
        <v>16</v>
      </c>
      <c r="F1540" s="26">
        <v>4</v>
      </c>
      <c r="G1540" s="26">
        <v>3</v>
      </c>
      <c r="H1540" s="27">
        <v>3476.36</v>
      </c>
      <c r="I1540" s="27">
        <v>0</v>
      </c>
      <c r="J1540" s="27">
        <v>1851.36</v>
      </c>
      <c r="K1540" s="27">
        <f t="shared" si="432"/>
        <v>21192652.200000003</v>
      </c>
      <c r="L1540" s="27">
        <v>0</v>
      </c>
      <c r="M1540" s="27">
        <v>0</v>
      </c>
      <c r="N1540" s="27">
        <v>0</v>
      </c>
      <c r="O1540" s="27">
        <f>[1]Лист1!$D$1705</f>
        <v>21192652.200000003</v>
      </c>
      <c r="P1540" s="27">
        <f t="shared" si="434"/>
        <v>6096.2190912333599</v>
      </c>
      <c r="Q1540" s="27">
        <v>9673</v>
      </c>
      <c r="R1540" s="28" t="s">
        <v>569</v>
      </c>
    </row>
    <row r="1541" spans="1:21" ht="30" customHeight="1" x14ac:dyDescent="0.25">
      <c r="A1541" s="45">
        <f t="shared" si="439"/>
        <v>1411</v>
      </c>
      <c r="B1541" s="59" t="s">
        <v>1192</v>
      </c>
      <c r="C1541" s="81">
        <v>1960</v>
      </c>
      <c r="D1541" s="25" t="s">
        <v>1875</v>
      </c>
      <c r="E1541" s="76" t="s">
        <v>16</v>
      </c>
      <c r="F1541" s="26">
        <v>2</v>
      </c>
      <c r="G1541" s="26">
        <v>2</v>
      </c>
      <c r="H1541" s="27">
        <v>957.2</v>
      </c>
      <c r="I1541" s="27">
        <v>0</v>
      </c>
      <c r="J1541" s="27">
        <v>565.1</v>
      </c>
      <c r="K1541" s="27">
        <f t="shared" si="432"/>
        <v>22743.38</v>
      </c>
      <c r="L1541" s="27">
        <v>0</v>
      </c>
      <c r="M1541" s="27">
        <v>0</v>
      </c>
      <c r="N1541" s="27">
        <v>0</v>
      </c>
      <c r="O1541" s="27">
        <f>[1]Лист1!$D$606</f>
        <v>22743.38</v>
      </c>
      <c r="P1541" s="27">
        <f t="shared" si="434"/>
        <v>23.760321771834516</v>
      </c>
      <c r="Q1541" s="27">
        <v>9673</v>
      </c>
      <c r="R1541" s="28" t="s">
        <v>570</v>
      </c>
      <c r="S1541" s="73"/>
      <c r="T1541" s="73"/>
      <c r="U1541" s="73"/>
    </row>
    <row r="1542" spans="1:21" s="31" customFormat="1" ht="30" customHeight="1" x14ac:dyDescent="0.25">
      <c r="A1542" s="45">
        <f t="shared" si="439"/>
        <v>1412</v>
      </c>
      <c r="B1542" s="59" t="s">
        <v>1193</v>
      </c>
      <c r="C1542" s="81">
        <v>1960</v>
      </c>
      <c r="D1542" s="25" t="s">
        <v>1875</v>
      </c>
      <c r="E1542" s="76" t="s">
        <v>16</v>
      </c>
      <c r="F1542" s="26">
        <v>2</v>
      </c>
      <c r="G1542" s="26">
        <v>2</v>
      </c>
      <c r="H1542" s="27">
        <v>989.9</v>
      </c>
      <c r="I1542" s="27">
        <v>0</v>
      </c>
      <c r="J1542" s="27">
        <v>556.9</v>
      </c>
      <c r="K1542" s="27">
        <f t="shared" si="432"/>
        <v>24873.01</v>
      </c>
      <c r="L1542" s="27">
        <v>0</v>
      </c>
      <c r="M1542" s="27">
        <v>0</v>
      </c>
      <c r="N1542" s="27">
        <v>0</v>
      </c>
      <c r="O1542" s="27">
        <f>[1]Лист1!$D$607</f>
        <v>24873.01</v>
      </c>
      <c r="P1542" s="27">
        <f t="shared" si="434"/>
        <v>25.126790584907564</v>
      </c>
      <c r="Q1542" s="27">
        <v>9673</v>
      </c>
      <c r="R1542" s="28" t="s">
        <v>570</v>
      </c>
      <c r="S1542" s="58"/>
      <c r="T1542" s="30"/>
      <c r="U1542" s="30"/>
    </row>
    <row r="1543" spans="1:21" s="31" customFormat="1" ht="30" customHeight="1" x14ac:dyDescent="0.25">
      <c r="A1543" s="45">
        <f t="shared" si="439"/>
        <v>1413</v>
      </c>
      <c r="B1543" s="59" t="s">
        <v>1194</v>
      </c>
      <c r="C1543" s="81">
        <v>1958</v>
      </c>
      <c r="D1543" s="25" t="s">
        <v>1875</v>
      </c>
      <c r="E1543" s="76" t="s">
        <v>16</v>
      </c>
      <c r="F1543" s="26">
        <v>2</v>
      </c>
      <c r="G1543" s="26">
        <v>2</v>
      </c>
      <c r="H1543" s="27">
        <v>1001.1</v>
      </c>
      <c r="I1543" s="27">
        <v>0</v>
      </c>
      <c r="J1543" s="27">
        <v>560.79999999999995</v>
      </c>
      <c r="K1543" s="27">
        <f t="shared" si="432"/>
        <v>27009.67</v>
      </c>
      <c r="L1543" s="27">
        <v>0</v>
      </c>
      <c r="M1543" s="27">
        <v>0</v>
      </c>
      <c r="N1543" s="27">
        <v>0</v>
      </c>
      <c r="O1543" s="27">
        <f>[1]Лист1!$D$608</f>
        <v>27009.67</v>
      </c>
      <c r="P1543" s="27">
        <f t="shared" si="434"/>
        <v>26.97999200879033</v>
      </c>
      <c r="Q1543" s="27">
        <v>9673</v>
      </c>
      <c r="R1543" s="28" t="s">
        <v>570</v>
      </c>
      <c r="S1543" s="58"/>
      <c r="T1543" s="30"/>
      <c r="U1543" s="30"/>
    </row>
    <row r="1544" spans="1:21" s="31" customFormat="1" ht="30" customHeight="1" x14ac:dyDescent="0.25">
      <c r="A1544" s="45">
        <f t="shared" si="439"/>
        <v>1414</v>
      </c>
      <c r="B1544" s="59" t="s">
        <v>489</v>
      </c>
      <c r="C1544" s="81">
        <v>1961</v>
      </c>
      <c r="D1544" s="25" t="s">
        <v>1875</v>
      </c>
      <c r="E1544" s="25" t="s">
        <v>16</v>
      </c>
      <c r="F1544" s="26">
        <v>5</v>
      </c>
      <c r="G1544" s="26">
        <v>2</v>
      </c>
      <c r="H1544" s="27">
        <v>2692.89</v>
      </c>
      <c r="I1544" s="27">
        <v>158.69999999999999</v>
      </c>
      <c r="J1544" s="27">
        <v>1374.18</v>
      </c>
      <c r="K1544" s="27">
        <f t="shared" si="432"/>
        <v>10347611.359999999</v>
      </c>
      <c r="L1544" s="27">
        <v>0</v>
      </c>
      <c r="M1544" s="27">
        <v>0</v>
      </c>
      <c r="N1544" s="27">
        <v>0</v>
      </c>
      <c r="O1544" s="27">
        <f>[1]Лист1!$D$1706</f>
        <v>10347611.359999999</v>
      </c>
      <c r="P1544" s="27">
        <f t="shared" si="434"/>
        <v>3842.5674127053089</v>
      </c>
      <c r="Q1544" s="27">
        <v>9673</v>
      </c>
      <c r="R1544" s="28" t="s">
        <v>569</v>
      </c>
      <c r="S1544" s="58"/>
      <c r="T1544" s="30"/>
      <c r="U1544" s="30"/>
    </row>
    <row r="1545" spans="1:21" s="31" customFormat="1" ht="30" customHeight="1" x14ac:dyDescent="0.25">
      <c r="A1545" s="45">
        <f t="shared" si="439"/>
        <v>1415</v>
      </c>
      <c r="B1545" s="59" t="s">
        <v>2691</v>
      </c>
      <c r="C1545" s="26">
        <v>1983</v>
      </c>
      <c r="D1545" s="25" t="s">
        <v>1875</v>
      </c>
      <c r="E1545" s="76" t="s">
        <v>16</v>
      </c>
      <c r="F1545" s="110">
        <v>3</v>
      </c>
      <c r="G1545" s="110">
        <v>2</v>
      </c>
      <c r="H1545" s="48">
        <v>2765.63</v>
      </c>
      <c r="I1545" s="215">
        <v>0</v>
      </c>
      <c r="J1545" s="48">
        <v>2765.63</v>
      </c>
      <c r="K1545" s="27">
        <f t="shared" ref="K1545" si="440">SUM(L1545:O1545)</f>
        <v>460137.63</v>
      </c>
      <c r="L1545" s="27">
        <v>0</v>
      </c>
      <c r="M1545" s="27">
        <v>0</v>
      </c>
      <c r="N1545" s="27">
        <v>0</v>
      </c>
      <c r="O1545" s="27">
        <f>[1]Лист1!$D$609</f>
        <v>460137.63</v>
      </c>
      <c r="P1545" s="27">
        <f t="shared" si="434"/>
        <v>166.37714734075055</v>
      </c>
      <c r="Q1545" s="27">
        <v>9673</v>
      </c>
      <c r="R1545" s="28" t="s">
        <v>570</v>
      </c>
      <c r="S1545" s="58"/>
      <c r="T1545" s="30"/>
      <c r="U1545" s="30"/>
    </row>
    <row r="1546" spans="1:21" s="31" customFormat="1" ht="30" customHeight="1" x14ac:dyDescent="0.25">
      <c r="A1546" s="45">
        <f t="shared" si="439"/>
        <v>1416</v>
      </c>
      <c r="B1546" s="59" t="s">
        <v>1195</v>
      </c>
      <c r="C1546" s="81">
        <v>1958</v>
      </c>
      <c r="D1546" s="25" t="s">
        <v>1875</v>
      </c>
      <c r="E1546" s="76" t="s">
        <v>16</v>
      </c>
      <c r="F1546" s="26">
        <v>2</v>
      </c>
      <c r="G1546" s="26">
        <v>3</v>
      </c>
      <c r="H1546" s="27">
        <v>2340.39</v>
      </c>
      <c r="I1546" s="27">
        <v>0</v>
      </c>
      <c r="J1546" s="27">
        <v>1034.8599999999999</v>
      </c>
      <c r="K1546" s="27">
        <f t="shared" si="432"/>
        <v>4767911.43</v>
      </c>
      <c r="L1546" s="27">
        <v>0</v>
      </c>
      <c r="M1546" s="27">
        <v>0</v>
      </c>
      <c r="N1546" s="27">
        <v>0</v>
      </c>
      <c r="O1546" s="27">
        <f>[1]Лист1!$D$610</f>
        <v>4767911.43</v>
      </c>
      <c r="P1546" s="27">
        <f t="shared" si="434"/>
        <v>2037.2294489379974</v>
      </c>
      <c r="Q1546" s="27">
        <v>9673</v>
      </c>
      <c r="R1546" s="28" t="s">
        <v>570</v>
      </c>
      <c r="S1546" s="58"/>
      <c r="T1546" s="30"/>
      <c r="U1546" s="30"/>
    </row>
    <row r="1547" spans="1:21" s="31" customFormat="1" ht="30" customHeight="1" x14ac:dyDescent="0.25">
      <c r="A1547" s="45">
        <f t="shared" si="439"/>
        <v>1417</v>
      </c>
      <c r="B1547" s="59" t="s">
        <v>208</v>
      </c>
      <c r="C1547" s="25">
        <v>1950</v>
      </c>
      <c r="D1547" s="25" t="s">
        <v>1875</v>
      </c>
      <c r="E1547" s="25" t="s">
        <v>16</v>
      </c>
      <c r="F1547" s="26">
        <v>2</v>
      </c>
      <c r="G1547" s="26">
        <v>1</v>
      </c>
      <c r="H1547" s="27">
        <v>1246.5999999999999</v>
      </c>
      <c r="I1547" s="27">
        <v>0</v>
      </c>
      <c r="J1547" s="27">
        <v>496.3</v>
      </c>
      <c r="K1547" s="27">
        <f t="shared" si="432"/>
        <v>2484609.7999999998</v>
      </c>
      <c r="L1547" s="27">
        <v>0</v>
      </c>
      <c r="M1547" s="27">
        <v>0</v>
      </c>
      <c r="N1547" s="27">
        <v>0</v>
      </c>
      <c r="O1547" s="27">
        <f>[1]Лист1!$D$1707</f>
        <v>2484609.7999999998</v>
      </c>
      <c r="P1547" s="27">
        <f t="shared" si="434"/>
        <v>1993.1090967431414</v>
      </c>
      <c r="Q1547" s="27">
        <v>9673</v>
      </c>
      <c r="R1547" s="28" t="s">
        <v>569</v>
      </c>
      <c r="S1547" s="58"/>
      <c r="T1547" s="30"/>
      <c r="U1547" s="30"/>
    </row>
    <row r="1548" spans="1:21" s="147" customFormat="1" ht="30" customHeight="1" x14ac:dyDescent="0.25">
      <c r="A1548" s="264">
        <f t="shared" si="439"/>
        <v>1418</v>
      </c>
      <c r="B1548" s="265" t="s">
        <v>1196</v>
      </c>
      <c r="C1548" s="263">
        <v>1951</v>
      </c>
      <c r="D1548" s="261" t="s">
        <v>1875</v>
      </c>
      <c r="E1548" s="263" t="s">
        <v>16</v>
      </c>
      <c r="F1548" s="257">
        <v>2</v>
      </c>
      <c r="G1548" s="257">
        <v>1</v>
      </c>
      <c r="H1548" s="262">
        <v>826.6</v>
      </c>
      <c r="I1548" s="262">
        <v>0</v>
      </c>
      <c r="J1548" s="262">
        <v>600.92999999999995</v>
      </c>
      <c r="K1548" s="262">
        <f t="shared" si="432"/>
        <v>13366.63</v>
      </c>
      <c r="L1548" s="262">
        <v>0</v>
      </c>
      <c r="M1548" s="262">
        <v>0</v>
      </c>
      <c r="N1548" s="262">
        <v>0</v>
      </c>
      <c r="O1548" s="262">
        <f>[1]Лист1!$D$611</f>
        <v>13366.63</v>
      </c>
      <c r="P1548" s="262">
        <f t="shared" si="434"/>
        <v>16.17061456569078</v>
      </c>
      <c r="Q1548" s="262">
        <v>9673</v>
      </c>
      <c r="R1548" s="260" t="s">
        <v>570</v>
      </c>
      <c r="S1548" s="185"/>
      <c r="T1548" s="146"/>
      <c r="U1548" s="146"/>
    </row>
    <row r="1549" spans="1:21" ht="30" customHeight="1" x14ac:dyDescent="0.25">
      <c r="A1549" s="243">
        <f t="shared" si="439"/>
        <v>1419</v>
      </c>
      <c r="B1549" s="259" t="s">
        <v>2692</v>
      </c>
      <c r="C1549" s="256">
        <v>1954</v>
      </c>
      <c r="D1549" s="247" t="s">
        <v>1875</v>
      </c>
      <c r="E1549" s="256" t="s">
        <v>16</v>
      </c>
      <c r="F1549" s="249">
        <v>3</v>
      </c>
      <c r="G1549" s="249">
        <v>3</v>
      </c>
      <c r="H1549" s="241">
        <v>2714</v>
      </c>
      <c r="I1549" s="241">
        <v>616</v>
      </c>
      <c r="J1549" s="241">
        <v>1863</v>
      </c>
      <c r="K1549" s="241">
        <f t="shared" si="432"/>
        <v>999900</v>
      </c>
      <c r="L1549" s="241">
        <v>0</v>
      </c>
      <c r="M1549" s="241">
        <v>0</v>
      </c>
      <c r="N1549" s="241">
        <v>0</v>
      </c>
      <c r="O1549" s="241">
        <f>[1]Лист1!$D$612</f>
        <v>999900</v>
      </c>
      <c r="P1549" s="241">
        <f t="shared" si="434"/>
        <v>368.42299189388359</v>
      </c>
      <c r="Q1549" s="241">
        <v>9673</v>
      </c>
      <c r="R1549" s="254" t="s">
        <v>570</v>
      </c>
    </row>
    <row r="1550" spans="1:21" ht="30" customHeight="1" x14ac:dyDescent="0.25">
      <c r="A1550" s="45">
        <f t="shared" si="439"/>
        <v>1420</v>
      </c>
      <c r="B1550" s="84" t="s">
        <v>1437</v>
      </c>
      <c r="C1550" s="81">
        <v>1961</v>
      </c>
      <c r="D1550" s="25" t="s">
        <v>1875</v>
      </c>
      <c r="E1550" s="25" t="s">
        <v>16</v>
      </c>
      <c r="F1550" s="26">
        <v>4</v>
      </c>
      <c r="G1550" s="26">
        <v>2</v>
      </c>
      <c r="H1550" s="27">
        <v>2290.86</v>
      </c>
      <c r="I1550" s="27">
        <v>284.2</v>
      </c>
      <c r="J1550" s="27">
        <v>1073.92</v>
      </c>
      <c r="K1550" s="27">
        <f>SUM(L1550:O1550)</f>
        <v>14294429.700000001</v>
      </c>
      <c r="L1550" s="27">
        <v>0</v>
      </c>
      <c r="M1550" s="27">
        <v>0</v>
      </c>
      <c r="N1550" s="27">
        <v>0</v>
      </c>
      <c r="O1550" s="27">
        <f>[1]Лист1!$D$1708</f>
        <v>14294429.700000001</v>
      </c>
      <c r="P1550" s="27">
        <f>K1550/H1550</f>
        <v>6239.7657211702153</v>
      </c>
      <c r="Q1550" s="27">
        <v>9673</v>
      </c>
      <c r="R1550" s="28" t="s">
        <v>569</v>
      </c>
    </row>
    <row r="1551" spans="1:21" s="31" customFormat="1" ht="30" customHeight="1" x14ac:dyDescent="0.25">
      <c r="A1551" s="45">
        <f t="shared" si="439"/>
        <v>1421</v>
      </c>
      <c r="B1551" s="84" t="s">
        <v>1198</v>
      </c>
      <c r="C1551" s="81">
        <v>1957</v>
      </c>
      <c r="D1551" s="25" t="s">
        <v>1875</v>
      </c>
      <c r="E1551" s="76" t="s">
        <v>16</v>
      </c>
      <c r="F1551" s="26">
        <v>4</v>
      </c>
      <c r="G1551" s="26">
        <v>3</v>
      </c>
      <c r="H1551" s="27">
        <v>3281.2</v>
      </c>
      <c r="I1551" s="27">
        <v>224.8</v>
      </c>
      <c r="J1551" s="27">
        <v>1919.9</v>
      </c>
      <c r="K1551" s="27">
        <f t="shared" si="432"/>
        <v>102648.08</v>
      </c>
      <c r="L1551" s="27">
        <v>0</v>
      </c>
      <c r="M1551" s="27">
        <v>0</v>
      </c>
      <c r="N1551" s="27">
        <v>0</v>
      </c>
      <c r="O1551" s="27">
        <f>[1]Лист1!$D$613</f>
        <v>102648.08</v>
      </c>
      <c r="P1551" s="27">
        <f t="shared" si="434"/>
        <v>31.283701084968914</v>
      </c>
      <c r="Q1551" s="27">
        <v>9673</v>
      </c>
      <c r="R1551" s="28" t="s">
        <v>570</v>
      </c>
      <c r="S1551" s="58"/>
      <c r="T1551" s="30"/>
      <c r="U1551" s="30"/>
    </row>
    <row r="1552" spans="1:21" ht="30" customHeight="1" x14ac:dyDescent="0.25">
      <c r="A1552" s="45">
        <f t="shared" si="439"/>
        <v>1422</v>
      </c>
      <c r="B1552" s="84" t="s">
        <v>1197</v>
      </c>
      <c r="C1552" s="81">
        <v>1958</v>
      </c>
      <c r="D1552" s="25" t="s">
        <v>1875</v>
      </c>
      <c r="E1552" s="76" t="s">
        <v>16</v>
      </c>
      <c r="F1552" s="26">
        <v>2</v>
      </c>
      <c r="G1552" s="26">
        <v>1</v>
      </c>
      <c r="H1552" s="27">
        <v>499.27</v>
      </c>
      <c r="I1552" s="27">
        <v>0</v>
      </c>
      <c r="J1552" s="27">
        <v>276.47000000000003</v>
      </c>
      <c r="K1552" s="27">
        <f t="shared" si="432"/>
        <v>13488.32</v>
      </c>
      <c r="L1552" s="27">
        <v>0</v>
      </c>
      <c r="M1552" s="27">
        <v>0</v>
      </c>
      <c r="N1552" s="27">
        <v>0</v>
      </c>
      <c r="O1552" s="27">
        <f>[1]Лист1!$D$614</f>
        <v>13488.32</v>
      </c>
      <c r="P1552" s="27">
        <f t="shared" si="434"/>
        <v>27.016083481883552</v>
      </c>
      <c r="Q1552" s="27">
        <v>9673</v>
      </c>
      <c r="R1552" s="28" t="s">
        <v>570</v>
      </c>
      <c r="S1552" s="73"/>
      <c r="T1552" s="73"/>
      <c r="U1552" s="73"/>
    </row>
    <row r="1553" spans="1:21" s="31" customFormat="1" ht="30" customHeight="1" x14ac:dyDescent="0.25">
      <c r="A1553" s="45">
        <f t="shared" si="439"/>
        <v>1423</v>
      </c>
      <c r="B1553" s="84" t="s">
        <v>1436</v>
      </c>
      <c r="C1553" s="81">
        <v>1961</v>
      </c>
      <c r="D1553" s="25" t="s">
        <v>1875</v>
      </c>
      <c r="E1553" s="25" t="s">
        <v>16</v>
      </c>
      <c r="F1553" s="26">
        <v>3</v>
      </c>
      <c r="G1553" s="26">
        <v>2</v>
      </c>
      <c r="H1553" s="27">
        <v>1890.98</v>
      </c>
      <c r="I1553" s="27">
        <v>152.78</v>
      </c>
      <c r="J1553" s="27">
        <v>965.68</v>
      </c>
      <c r="K1553" s="27">
        <f t="shared" si="432"/>
        <v>10849007.1</v>
      </c>
      <c r="L1553" s="27">
        <v>0</v>
      </c>
      <c r="M1553" s="27">
        <v>0</v>
      </c>
      <c r="N1553" s="27">
        <v>0</v>
      </c>
      <c r="O1553" s="27">
        <f>[1]Лист1!$D$1709</f>
        <v>10849007.1</v>
      </c>
      <c r="P1553" s="27">
        <f t="shared" si="434"/>
        <v>5737.2405313646886</v>
      </c>
      <c r="Q1553" s="27">
        <v>9673</v>
      </c>
      <c r="R1553" s="28" t="s">
        <v>569</v>
      </c>
      <c r="S1553" s="58"/>
      <c r="T1553" s="30"/>
      <c r="U1553" s="30"/>
    </row>
    <row r="1554" spans="1:21" s="53" customFormat="1" ht="30" customHeight="1" x14ac:dyDescent="0.25">
      <c r="A1554" s="45">
        <f t="shared" si="439"/>
        <v>1424</v>
      </c>
      <c r="B1554" s="59" t="s">
        <v>2212</v>
      </c>
      <c r="C1554" s="26">
        <v>1999</v>
      </c>
      <c r="D1554" s="25" t="s">
        <v>1875</v>
      </c>
      <c r="E1554" s="26" t="s">
        <v>16</v>
      </c>
      <c r="F1554" s="26">
        <v>9</v>
      </c>
      <c r="G1554" s="26">
        <v>2</v>
      </c>
      <c r="H1554" s="27">
        <v>5604.1</v>
      </c>
      <c r="I1554" s="27">
        <v>0</v>
      </c>
      <c r="J1554" s="27">
        <v>5131.18</v>
      </c>
      <c r="K1554" s="27">
        <f t="shared" ref="K1554" si="441">SUM(L1554:O1554)</f>
        <v>6426000</v>
      </c>
      <c r="L1554" s="27">
        <v>0</v>
      </c>
      <c r="M1554" s="27">
        <v>0</v>
      </c>
      <c r="N1554" s="27">
        <v>0</v>
      </c>
      <c r="O1554" s="27">
        <f>[1]Лист1!$D$615</f>
        <v>6426000</v>
      </c>
      <c r="P1554" s="27">
        <f t="shared" si="434"/>
        <v>1146.6604807194731</v>
      </c>
      <c r="Q1554" s="27">
        <v>9673</v>
      </c>
      <c r="R1554" s="49" t="s">
        <v>570</v>
      </c>
      <c r="S1554" s="52"/>
      <c r="T1554" s="52"/>
      <c r="U1554" s="52"/>
    </row>
    <row r="1555" spans="1:21" s="31" customFormat="1" ht="30" customHeight="1" x14ac:dyDescent="0.25">
      <c r="A1555" s="45">
        <f t="shared" si="439"/>
        <v>1425</v>
      </c>
      <c r="B1555" s="84" t="s">
        <v>1199</v>
      </c>
      <c r="C1555" s="76">
        <v>1952</v>
      </c>
      <c r="D1555" s="25" t="s">
        <v>1875</v>
      </c>
      <c r="E1555" s="25" t="s">
        <v>16</v>
      </c>
      <c r="F1555" s="26">
        <v>3</v>
      </c>
      <c r="G1555" s="26">
        <v>3</v>
      </c>
      <c r="H1555" s="27">
        <v>3679.4</v>
      </c>
      <c r="I1555" s="27">
        <v>2131.4</v>
      </c>
      <c r="J1555" s="27">
        <v>1370.5</v>
      </c>
      <c r="K1555" s="27">
        <f t="shared" si="432"/>
        <v>35745.589999999997</v>
      </c>
      <c r="L1555" s="27">
        <v>0</v>
      </c>
      <c r="M1555" s="27">
        <v>0</v>
      </c>
      <c r="N1555" s="27">
        <v>0</v>
      </c>
      <c r="O1555" s="27">
        <f>[1]Лист1!$D$616</f>
        <v>35745.589999999997</v>
      </c>
      <c r="P1555" s="27">
        <f t="shared" si="434"/>
        <v>9.7150595205740053</v>
      </c>
      <c r="Q1555" s="27">
        <v>9673</v>
      </c>
      <c r="R1555" s="28" t="s">
        <v>570</v>
      </c>
      <c r="S1555" s="58"/>
      <c r="T1555" s="30"/>
      <c r="U1555" s="30"/>
    </row>
    <row r="1556" spans="1:21" s="31" customFormat="1" ht="30" customHeight="1" x14ac:dyDescent="0.25">
      <c r="A1556" s="45">
        <f t="shared" si="439"/>
        <v>1426</v>
      </c>
      <c r="B1556" s="84" t="s">
        <v>1200</v>
      </c>
      <c r="C1556" s="76">
        <v>1951</v>
      </c>
      <c r="D1556" s="25" t="s">
        <v>1875</v>
      </c>
      <c r="E1556" s="76" t="s">
        <v>16</v>
      </c>
      <c r="F1556" s="26">
        <v>3</v>
      </c>
      <c r="G1556" s="26">
        <v>3</v>
      </c>
      <c r="H1556" s="27">
        <v>2687.72</v>
      </c>
      <c r="I1556" s="27">
        <v>241.4</v>
      </c>
      <c r="J1556" s="27">
        <v>1632.59</v>
      </c>
      <c r="K1556" s="27">
        <f t="shared" si="432"/>
        <v>31581.84</v>
      </c>
      <c r="L1556" s="27">
        <v>0</v>
      </c>
      <c r="M1556" s="27">
        <v>0</v>
      </c>
      <c r="N1556" s="27">
        <v>0</v>
      </c>
      <c r="O1556" s="27">
        <f>[1]Лист1!$D$617</f>
        <v>31581.84</v>
      </c>
      <c r="P1556" s="27">
        <f t="shared" si="434"/>
        <v>11.750420430699627</v>
      </c>
      <c r="Q1556" s="27">
        <v>9673</v>
      </c>
      <c r="R1556" s="28" t="s">
        <v>570</v>
      </c>
      <c r="S1556" s="58"/>
      <c r="T1556" s="30"/>
      <c r="U1556" s="30"/>
    </row>
    <row r="1557" spans="1:21" ht="30" customHeight="1" x14ac:dyDescent="0.25">
      <c r="A1557" s="45">
        <f t="shared" si="439"/>
        <v>1427</v>
      </c>
      <c r="B1557" s="84" t="s">
        <v>1201</v>
      </c>
      <c r="C1557" s="76">
        <v>1917</v>
      </c>
      <c r="D1557" s="25" t="s">
        <v>1875</v>
      </c>
      <c r="E1557" s="76" t="s">
        <v>16</v>
      </c>
      <c r="F1557" s="26">
        <v>5</v>
      </c>
      <c r="G1557" s="26">
        <v>2</v>
      </c>
      <c r="H1557" s="27">
        <v>3787.03</v>
      </c>
      <c r="I1557" s="27">
        <v>2675.3</v>
      </c>
      <c r="J1557" s="27">
        <v>2246.02</v>
      </c>
      <c r="K1557" s="27">
        <f t="shared" si="432"/>
        <v>28321.96</v>
      </c>
      <c r="L1557" s="27">
        <v>0</v>
      </c>
      <c r="M1557" s="27">
        <v>0</v>
      </c>
      <c r="N1557" s="27">
        <v>0</v>
      </c>
      <c r="O1557" s="27">
        <f>[1]Лист1!$D$618</f>
        <v>28321.96</v>
      </c>
      <c r="P1557" s="27">
        <f t="shared" si="434"/>
        <v>7.4786732611043476</v>
      </c>
      <c r="Q1557" s="27">
        <v>9673</v>
      </c>
      <c r="R1557" s="28" t="s">
        <v>570</v>
      </c>
    </row>
    <row r="1558" spans="1:21" ht="30" customHeight="1" x14ac:dyDescent="0.25">
      <c r="A1558" s="45">
        <f t="shared" si="439"/>
        <v>1428</v>
      </c>
      <c r="B1558" s="84" t="s">
        <v>461</v>
      </c>
      <c r="C1558" s="76">
        <v>1941</v>
      </c>
      <c r="D1558" s="25" t="s">
        <v>1875</v>
      </c>
      <c r="E1558" s="25" t="s">
        <v>16</v>
      </c>
      <c r="F1558" s="26">
        <v>4</v>
      </c>
      <c r="G1558" s="26">
        <v>1</v>
      </c>
      <c r="H1558" s="27">
        <v>1791.6</v>
      </c>
      <c r="I1558" s="27">
        <v>1175.5</v>
      </c>
      <c r="J1558" s="27">
        <v>615.1</v>
      </c>
      <c r="K1558" s="27">
        <f>SUM(L1558:O1558)</f>
        <v>16325082</v>
      </c>
      <c r="L1558" s="27">
        <v>0</v>
      </c>
      <c r="M1558" s="27">
        <v>0</v>
      </c>
      <c r="N1558" s="27">
        <v>0</v>
      </c>
      <c r="O1558" s="27">
        <f>[1]Лист1!$D$1710</f>
        <v>16325082</v>
      </c>
      <c r="P1558" s="27">
        <f t="shared" si="434"/>
        <v>9112.0127260549234</v>
      </c>
      <c r="Q1558" s="27">
        <v>9673</v>
      </c>
      <c r="R1558" s="28" t="s">
        <v>569</v>
      </c>
      <c r="S1558" s="73"/>
      <c r="T1558" s="73"/>
      <c r="U1558" s="73"/>
    </row>
    <row r="1559" spans="1:21" s="31" customFormat="1" ht="30" customHeight="1" x14ac:dyDescent="0.25">
      <c r="A1559" s="45">
        <f t="shared" si="439"/>
        <v>1429</v>
      </c>
      <c r="B1559" s="84" t="s">
        <v>209</v>
      </c>
      <c r="C1559" s="76">
        <v>1963</v>
      </c>
      <c r="D1559" s="25" t="s">
        <v>1875</v>
      </c>
      <c r="E1559" s="76" t="s">
        <v>16</v>
      </c>
      <c r="F1559" s="26">
        <v>4</v>
      </c>
      <c r="G1559" s="26">
        <v>2</v>
      </c>
      <c r="H1559" s="27">
        <v>2274.87</v>
      </c>
      <c r="I1559" s="27">
        <v>176.1</v>
      </c>
      <c r="J1559" s="27">
        <v>1115.8699999999999</v>
      </c>
      <c r="K1559" s="27">
        <f>SUM(L1559:O1559)</f>
        <v>19999053.649999999</v>
      </c>
      <c r="L1559" s="27">
        <v>0</v>
      </c>
      <c r="M1559" s="27">
        <v>0</v>
      </c>
      <c r="N1559" s="27">
        <v>0</v>
      </c>
      <c r="O1559" s="27">
        <f>[1]Лист1!$D$1711</f>
        <v>19999053.649999999</v>
      </c>
      <c r="P1559" s="27">
        <f t="shared" si="434"/>
        <v>8791.2951729109791</v>
      </c>
      <c r="Q1559" s="27">
        <v>9673</v>
      </c>
      <c r="R1559" s="28" t="s">
        <v>569</v>
      </c>
      <c r="S1559" s="58"/>
      <c r="T1559" s="30"/>
      <c r="U1559" s="30"/>
    </row>
    <row r="1560" spans="1:21" ht="30" customHeight="1" x14ac:dyDescent="0.25">
      <c r="A1560" s="45">
        <f t="shared" si="439"/>
        <v>1430</v>
      </c>
      <c r="B1560" s="84" t="s">
        <v>1202</v>
      </c>
      <c r="C1560" s="76">
        <v>1950</v>
      </c>
      <c r="D1560" s="25" t="s">
        <v>1875</v>
      </c>
      <c r="E1560" s="76" t="s">
        <v>16</v>
      </c>
      <c r="F1560" s="26">
        <v>2</v>
      </c>
      <c r="G1560" s="26">
        <v>2</v>
      </c>
      <c r="H1560" s="27">
        <v>1574.43</v>
      </c>
      <c r="I1560" s="27">
        <v>0</v>
      </c>
      <c r="J1560" s="27">
        <v>974.56</v>
      </c>
      <c r="K1560" s="27">
        <f t="shared" si="432"/>
        <v>21585.8</v>
      </c>
      <c r="L1560" s="27">
        <v>0</v>
      </c>
      <c r="M1560" s="27">
        <v>0</v>
      </c>
      <c r="N1560" s="27">
        <v>0</v>
      </c>
      <c r="O1560" s="27">
        <f>[1]Лист1!$D$619</f>
        <v>21585.8</v>
      </c>
      <c r="P1560" s="27">
        <f t="shared" si="434"/>
        <v>13.710231639386953</v>
      </c>
      <c r="Q1560" s="27">
        <v>9673</v>
      </c>
      <c r="R1560" s="28" t="s">
        <v>570</v>
      </c>
      <c r="S1560" s="73"/>
      <c r="T1560" s="73"/>
      <c r="U1560" s="73"/>
    </row>
    <row r="1561" spans="1:21" s="31" customFormat="1" ht="30" customHeight="1" x14ac:dyDescent="0.25">
      <c r="A1561" s="45">
        <f t="shared" si="439"/>
        <v>1431</v>
      </c>
      <c r="B1561" s="84" t="s">
        <v>1203</v>
      </c>
      <c r="C1561" s="76">
        <v>1951</v>
      </c>
      <c r="D1561" s="25" t="s">
        <v>1875</v>
      </c>
      <c r="E1561" s="76" t="s">
        <v>16</v>
      </c>
      <c r="F1561" s="26">
        <v>3</v>
      </c>
      <c r="G1561" s="26">
        <v>3</v>
      </c>
      <c r="H1561" s="27">
        <v>1876.99</v>
      </c>
      <c r="I1561" s="27">
        <v>60.6</v>
      </c>
      <c r="J1561" s="27">
        <v>1806.76</v>
      </c>
      <c r="K1561" s="27">
        <f t="shared" si="432"/>
        <v>38331.949999999997</v>
      </c>
      <c r="L1561" s="27">
        <v>0</v>
      </c>
      <c r="M1561" s="27">
        <v>0</v>
      </c>
      <c r="N1561" s="27">
        <v>0</v>
      </c>
      <c r="O1561" s="27">
        <f>[1]Лист1!$D$620</f>
        <v>38331.949999999997</v>
      </c>
      <c r="P1561" s="27">
        <f t="shared" si="434"/>
        <v>20.422032083282275</v>
      </c>
      <c r="Q1561" s="27">
        <v>9673</v>
      </c>
      <c r="R1561" s="28" t="s">
        <v>570</v>
      </c>
      <c r="S1561" s="58"/>
      <c r="T1561" s="30"/>
      <c r="U1561" s="30"/>
    </row>
    <row r="1562" spans="1:21" s="31" customFormat="1" ht="30" customHeight="1" x14ac:dyDescent="0.25">
      <c r="A1562" s="273">
        <f>A1561+1</f>
        <v>1432</v>
      </c>
      <c r="B1562" s="304" t="s">
        <v>210</v>
      </c>
      <c r="C1562" s="302">
        <v>1962</v>
      </c>
      <c r="D1562" s="277" t="s">
        <v>1875</v>
      </c>
      <c r="E1562" s="302" t="s">
        <v>16</v>
      </c>
      <c r="F1562" s="279">
        <v>4</v>
      </c>
      <c r="G1562" s="279">
        <v>2</v>
      </c>
      <c r="H1562" s="281">
        <v>2214.06</v>
      </c>
      <c r="I1562" s="281">
        <v>0</v>
      </c>
      <c r="J1562" s="281">
        <v>1242.1600000000001</v>
      </c>
      <c r="K1562" s="27">
        <f t="shared" si="432"/>
        <v>9830793.6999999993</v>
      </c>
      <c r="L1562" s="27">
        <v>0</v>
      </c>
      <c r="M1562" s="27">
        <v>0</v>
      </c>
      <c r="N1562" s="27">
        <v>0</v>
      </c>
      <c r="O1562" s="27">
        <f>[1]Лист1!$D$1712</f>
        <v>9830793.6999999993</v>
      </c>
      <c r="P1562" s="27">
        <f t="shared" si="434"/>
        <v>4440.1658943298735</v>
      </c>
      <c r="Q1562" s="27">
        <v>9673</v>
      </c>
      <c r="R1562" s="28" t="s">
        <v>569</v>
      </c>
      <c r="S1562" s="58"/>
      <c r="T1562" s="30"/>
      <c r="U1562" s="30"/>
    </row>
    <row r="1563" spans="1:21" s="31" customFormat="1" ht="30" customHeight="1" x14ac:dyDescent="0.25">
      <c r="A1563" s="274"/>
      <c r="B1563" s="305"/>
      <c r="C1563" s="303"/>
      <c r="D1563" s="278"/>
      <c r="E1563" s="303"/>
      <c r="F1563" s="280"/>
      <c r="G1563" s="280"/>
      <c r="H1563" s="282"/>
      <c r="I1563" s="282"/>
      <c r="J1563" s="282"/>
      <c r="K1563" s="27">
        <f t="shared" si="432"/>
        <v>4609979</v>
      </c>
      <c r="L1563" s="27">
        <v>0</v>
      </c>
      <c r="M1563" s="27">
        <v>0</v>
      </c>
      <c r="N1563" s="27">
        <v>0</v>
      </c>
      <c r="O1563" s="27">
        <f>[1]Лист1!$D$621</f>
        <v>4609979</v>
      </c>
      <c r="P1563" s="27">
        <f>K1563/H1562</f>
        <v>2082.1382437693651</v>
      </c>
      <c r="Q1563" s="27">
        <v>9673</v>
      </c>
      <c r="R1563" s="28" t="s">
        <v>570</v>
      </c>
      <c r="S1563" s="58"/>
      <c r="T1563" s="30"/>
      <c r="U1563" s="30"/>
    </row>
    <row r="1564" spans="1:21" s="31" customFormat="1" ht="30" customHeight="1" x14ac:dyDescent="0.25">
      <c r="A1564" s="45">
        <f>A1562+1</f>
        <v>1433</v>
      </c>
      <c r="B1564" s="59" t="s">
        <v>1204</v>
      </c>
      <c r="C1564" s="81">
        <v>1958</v>
      </c>
      <c r="D1564" s="25" t="s">
        <v>1875</v>
      </c>
      <c r="E1564" s="76" t="s">
        <v>75</v>
      </c>
      <c r="F1564" s="26">
        <v>2</v>
      </c>
      <c r="G1564" s="26">
        <v>1</v>
      </c>
      <c r="H1564" s="27">
        <v>292.89999999999998</v>
      </c>
      <c r="I1564" s="27">
        <v>90.1</v>
      </c>
      <c r="J1564" s="27">
        <v>203.6</v>
      </c>
      <c r="K1564" s="27">
        <f t="shared" si="432"/>
        <v>14336.88</v>
      </c>
      <c r="L1564" s="27">
        <v>0</v>
      </c>
      <c r="M1564" s="27">
        <v>0</v>
      </c>
      <c r="N1564" s="27">
        <v>0</v>
      </c>
      <c r="O1564" s="27">
        <f>[1]Лист1!$D$622</f>
        <v>14336.88</v>
      </c>
      <c r="P1564" s="27">
        <f t="shared" si="434"/>
        <v>48.948036872652786</v>
      </c>
      <c r="Q1564" s="27">
        <v>9673</v>
      </c>
      <c r="R1564" s="28" t="s">
        <v>570</v>
      </c>
      <c r="S1564" s="58"/>
      <c r="T1564" s="30"/>
      <c r="U1564" s="30"/>
    </row>
    <row r="1565" spans="1:21" s="31" customFormat="1" ht="30" customHeight="1" x14ac:dyDescent="0.25">
      <c r="A1565" s="45">
        <f>A1564+1</f>
        <v>1434</v>
      </c>
      <c r="B1565" s="59" t="s">
        <v>1205</v>
      </c>
      <c r="C1565" s="81">
        <v>1960</v>
      </c>
      <c r="D1565" s="25" t="s">
        <v>1875</v>
      </c>
      <c r="E1565" s="76" t="s">
        <v>16</v>
      </c>
      <c r="F1565" s="26">
        <v>2</v>
      </c>
      <c r="G1565" s="26">
        <v>1</v>
      </c>
      <c r="H1565" s="27">
        <v>280.7</v>
      </c>
      <c r="I1565" s="27">
        <v>112.5</v>
      </c>
      <c r="J1565" s="27">
        <v>168.7</v>
      </c>
      <c r="K1565" s="27">
        <f t="shared" si="432"/>
        <v>13240.97</v>
      </c>
      <c r="L1565" s="27">
        <v>0</v>
      </c>
      <c r="M1565" s="27">
        <v>0</v>
      </c>
      <c r="N1565" s="27">
        <v>0</v>
      </c>
      <c r="O1565" s="27">
        <f>[1]Лист1!$D$623</f>
        <v>13240.97</v>
      </c>
      <c r="P1565" s="27">
        <f t="shared" si="434"/>
        <v>47.17125044531528</v>
      </c>
      <c r="Q1565" s="27">
        <v>9673</v>
      </c>
      <c r="R1565" s="28" t="s">
        <v>570</v>
      </c>
      <c r="S1565" s="58"/>
      <c r="T1565" s="30"/>
      <c r="U1565" s="30"/>
    </row>
    <row r="1566" spans="1:21" s="31" customFormat="1" ht="30" customHeight="1" x14ac:dyDescent="0.25">
      <c r="A1566" s="273">
        <f>A1565+1</f>
        <v>1435</v>
      </c>
      <c r="B1566" s="275" t="s">
        <v>211</v>
      </c>
      <c r="C1566" s="302">
        <v>1966</v>
      </c>
      <c r="D1566" s="277" t="s">
        <v>1875</v>
      </c>
      <c r="E1566" s="302" t="s">
        <v>16</v>
      </c>
      <c r="F1566" s="279">
        <v>2</v>
      </c>
      <c r="G1566" s="279">
        <v>2</v>
      </c>
      <c r="H1566" s="281">
        <v>727</v>
      </c>
      <c r="I1566" s="281">
        <v>0</v>
      </c>
      <c r="J1566" s="281">
        <v>474.5</v>
      </c>
      <c r="K1566" s="27">
        <f t="shared" ref="K1566" si="442">SUM(L1566:O1566)</f>
        <v>823987.49</v>
      </c>
      <c r="L1566" s="27">
        <v>0</v>
      </c>
      <c r="M1566" s="27">
        <v>0</v>
      </c>
      <c r="N1566" s="27">
        <v>0</v>
      </c>
      <c r="O1566" s="27">
        <f>[1]Лист1!$D$624</f>
        <v>823987.49</v>
      </c>
      <c r="P1566" s="27">
        <f t="shared" si="434"/>
        <v>1133.407826685007</v>
      </c>
      <c r="Q1566" s="27">
        <v>9673</v>
      </c>
      <c r="R1566" s="28" t="s">
        <v>570</v>
      </c>
      <c r="S1566" s="58"/>
      <c r="T1566" s="30"/>
      <c r="U1566" s="30"/>
    </row>
    <row r="1567" spans="1:21" s="31" customFormat="1" ht="30" customHeight="1" x14ac:dyDescent="0.25">
      <c r="A1567" s="274"/>
      <c r="B1567" s="276"/>
      <c r="C1567" s="303"/>
      <c r="D1567" s="278"/>
      <c r="E1567" s="303"/>
      <c r="F1567" s="280"/>
      <c r="G1567" s="280"/>
      <c r="H1567" s="282"/>
      <c r="I1567" s="282"/>
      <c r="J1567" s="282"/>
      <c r="K1567" s="27">
        <f t="shared" si="432"/>
        <v>4531380</v>
      </c>
      <c r="L1567" s="27">
        <v>0</v>
      </c>
      <c r="M1567" s="27">
        <v>0</v>
      </c>
      <c r="N1567" s="27">
        <v>0</v>
      </c>
      <c r="O1567" s="27">
        <f>[1]Лист1!$D$2527</f>
        <v>4531380</v>
      </c>
      <c r="P1567" s="27">
        <f>K1567/H1566</f>
        <v>6232.9848693259974</v>
      </c>
      <c r="Q1567" s="27">
        <v>9673</v>
      </c>
      <c r="R1567" s="28" t="s">
        <v>568</v>
      </c>
      <c r="S1567" s="58"/>
      <c r="T1567" s="30"/>
      <c r="U1567" s="30"/>
    </row>
    <row r="1568" spans="1:21" ht="30" customHeight="1" x14ac:dyDescent="0.25">
      <c r="A1568" s="45">
        <f>A1566+1</f>
        <v>1436</v>
      </c>
      <c r="B1568" s="59" t="s">
        <v>1552</v>
      </c>
      <c r="C1568" s="76">
        <v>1970</v>
      </c>
      <c r="D1568" s="25" t="s">
        <v>1875</v>
      </c>
      <c r="E1568" s="76" t="s">
        <v>16</v>
      </c>
      <c r="F1568" s="26">
        <v>2</v>
      </c>
      <c r="G1568" s="26">
        <v>3</v>
      </c>
      <c r="H1568" s="27">
        <v>905.4</v>
      </c>
      <c r="I1568" s="27">
        <v>0</v>
      </c>
      <c r="J1568" s="27">
        <v>906.7</v>
      </c>
      <c r="K1568" s="27">
        <f t="shared" ref="K1568:K1656" si="443">SUM(L1568:O1568)</f>
        <v>9674797</v>
      </c>
      <c r="L1568" s="27">
        <v>0</v>
      </c>
      <c r="M1568" s="27">
        <v>0</v>
      </c>
      <c r="N1568" s="27">
        <v>0</v>
      </c>
      <c r="O1568" s="27">
        <f>[1]Лист1!$D$2528</f>
        <v>9674797</v>
      </c>
      <c r="P1568" s="27">
        <f t="shared" si="434"/>
        <v>10685.660481555115</v>
      </c>
      <c r="Q1568" s="27">
        <v>9673</v>
      </c>
      <c r="R1568" s="28" t="s">
        <v>568</v>
      </c>
    </row>
    <row r="1569" spans="1:21" ht="30" customHeight="1" x14ac:dyDescent="0.25">
      <c r="A1569" s="45">
        <f>A1568+1</f>
        <v>1437</v>
      </c>
      <c r="B1569" s="59" t="s">
        <v>1553</v>
      </c>
      <c r="C1569" s="76">
        <v>1970</v>
      </c>
      <c r="D1569" s="25" t="s">
        <v>1875</v>
      </c>
      <c r="E1569" s="25" t="s">
        <v>16</v>
      </c>
      <c r="F1569" s="26">
        <v>2</v>
      </c>
      <c r="G1569" s="26">
        <v>3</v>
      </c>
      <c r="H1569" s="27">
        <v>1625.1</v>
      </c>
      <c r="I1569" s="27">
        <v>0</v>
      </c>
      <c r="J1569" s="27">
        <v>905.5</v>
      </c>
      <c r="K1569" s="27">
        <f t="shared" si="443"/>
        <v>12837878.5</v>
      </c>
      <c r="L1569" s="27">
        <v>0</v>
      </c>
      <c r="M1569" s="27">
        <v>0</v>
      </c>
      <c r="N1569" s="27">
        <v>0</v>
      </c>
      <c r="O1569" s="27">
        <f>[1]Лист1!$D$2529</f>
        <v>12837878.5</v>
      </c>
      <c r="P1569" s="27">
        <f t="shared" si="434"/>
        <v>7899.7467848132428</v>
      </c>
      <c r="Q1569" s="27">
        <v>9673</v>
      </c>
      <c r="R1569" s="28" t="s">
        <v>568</v>
      </c>
      <c r="S1569" s="73"/>
      <c r="T1569" s="73"/>
      <c r="U1569" s="73"/>
    </row>
    <row r="1570" spans="1:21" ht="30" customHeight="1" x14ac:dyDescent="0.25">
      <c r="A1570" s="273">
        <f>A1569+1</f>
        <v>1438</v>
      </c>
      <c r="B1570" s="275" t="s">
        <v>1554</v>
      </c>
      <c r="C1570" s="302">
        <v>1970</v>
      </c>
      <c r="D1570" s="277" t="s">
        <v>1875</v>
      </c>
      <c r="E1570" s="302" t="s">
        <v>16</v>
      </c>
      <c r="F1570" s="279">
        <v>2</v>
      </c>
      <c r="G1570" s="279">
        <v>3</v>
      </c>
      <c r="H1570" s="281">
        <v>919.2</v>
      </c>
      <c r="I1570" s="281">
        <v>0</v>
      </c>
      <c r="J1570" s="281">
        <v>914.6</v>
      </c>
      <c r="K1570" s="27">
        <f t="shared" si="443"/>
        <v>7399750</v>
      </c>
      <c r="L1570" s="27">
        <v>0</v>
      </c>
      <c r="M1570" s="27">
        <v>0</v>
      </c>
      <c r="N1570" s="27">
        <v>0</v>
      </c>
      <c r="O1570" s="27">
        <f>[1]Лист1!$D$625</f>
        <v>7399750</v>
      </c>
      <c r="P1570" s="27">
        <f>K1570/H1570</f>
        <v>8050.2067014795466</v>
      </c>
      <c r="Q1570" s="27">
        <v>9673</v>
      </c>
      <c r="R1570" s="28" t="s">
        <v>570</v>
      </c>
      <c r="S1570" s="73"/>
      <c r="T1570" s="73"/>
      <c r="U1570" s="73"/>
    </row>
    <row r="1571" spans="1:21" s="31" customFormat="1" ht="30" customHeight="1" x14ac:dyDescent="0.25">
      <c r="A1571" s="274"/>
      <c r="B1571" s="276"/>
      <c r="C1571" s="303"/>
      <c r="D1571" s="278"/>
      <c r="E1571" s="303"/>
      <c r="F1571" s="280"/>
      <c r="G1571" s="280"/>
      <c r="H1571" s="282"/>
      <c r="I1571" s="282"/>
      <c r="J1571" s="282"/>
      <c r="K1571" s="27">
        <f t="shared" si="443"/>
        <v>6615544</v>
      </c>
      <c r="L1571" s="27">
        <v>0</v>
      </c>
      <c r="M1571" s="27">
        <v>0</v>
      </c>
      <c r="N1571" s="27">
        <v>0</v>
      </c>
      <c r="O1571" s="27">
        <f>[1]Лист1!$D$2530</f>
        <v>6615544</v>
      </c>
      <c r="P1571" s="27">
        <f>K1571/H1570</f>
        <v>7197.0670147954743</v>
      </c>
      <c r="Q1571" s="27">
        <v>9673</v>
      </c>
      <c r="R1571" s="28" t="s">
        <v>568</v>
      </c>
      <c r="S1571" s="58"/>
      <c r="T1571" s="30"/>
      <c r="U1571" s="30"/>
    </row>
    <row r="1572" spans="1:21" ht="30" customHeight="1" x14ac:dyDescent="0.25">
      <c r="A1572" s="273">
        <f>A1570+1</f>
        <v>1439</v>
      </c>
      <c r="B1572" s="275" t="s">
        <v>462</v>
      </c>
      <c r="C1572" s="302">
        <v>1952</v>
      </c>
      <c r="D1572" s="277" t="s">
        <v>1875</v>
      </c>
      <c r="E1572" s="277" t="s">
        <v>16</v>
      </c>
      <c r="F1572" s="279">
        <v>4</v>
      </c>
      <c r="G1572" s="279">
        <v>1</v>
      </c>
      <c r="H1572" s="281">
        <v>1573.2</v>
      </c>
      <c r="I1572" s="281">
        <v>35.299999999999997</v>
      </c>
      <c r="J1572" s="281">
        <v>1124.5999999999999</v>
      </c>
      <c r="K1572" s="27">
        <f t="shared" si="443"/>
        <v>35564.699999999997</v>
      </c>
      <c r="L1572" s="27">
        <v>0</v>
      </c>
      <c r="M1572" s="27">
        <v>0</v>
      </c>
      <c r="N1572" s="27">
        <v>0</v>
      </c>
      <c r="O1572" s="27">
        <f>[1]Лист1!$D$626</f>
        <v>35564.699999999997</v>
      </c>
      <c r="P1572" s="27">
        <f t="shared" si="434"/>
        <v>22.606598016781081</v>
      </c>
      <c r="Q1572" s="27">
        <v>9673</v>
      </c>
      <c r="R1572" s="28" t="s">
        <v>570</v>
      </c>
    </row>
    <row r="1573" spans="1:21" ht="30" customHeight="1" x14ac:dyDescent="0.25">
      <c r="A1573" s="274"/>
      <c r="B1573" s="276"/>
      <c r="C1573" s="303"/>
      <c r="D1573" s="278"/>
      <c r="E1573" s="278"/>
      <c r="F1573" s="280"/>
      <c r="G1573" s="280"/>
      <c r="H1573" s="282"/>
      <c r="I1573" s="282"/>
      <c r="J1573" s="282"/>
      <c r="K1573" s="27">
        <f t="shared" si="443"/>
        <v>3633459.13</v>
      </c>
      <c r="L1573" s="27">
        <v>0</v>
      </c>
      <c r="M1573" s="27">
        <v>0</v>
      </c>
      <c r="N1573" s="27">
        <v>0</v>
      </c>
      <c r="O1573" s="27">
        <f>[1]Лист1!$D$2531</f>
        <v>3633459.13</v>
      </c>
      <c r="P1573" s="27">
        <f>K1573/H1572</f>
        <v>2309.5977180269515</v>
      </c>
      <c r="Q1573" s="27">
        <v>9673</v>
      </c>
      <c r="R1573" s="28" t="s">
        <v>568</v>
      </c>
    </row>
    <row r="1574" spans="1:21" ht="30" customHeight="1" x14ac:dyDescent="0.25">
      <c r="A1574" s="45">
        <f>A1572+1</f>
        <v>1440</v>
      </c>
      <c r="B1574" s="84" t="s">
        <v>1206</v>
      </c>
      <c r="C1574" s="81">
        <v>1960</v>
      </c>
      <c r="D1574" s="25" t="s">
        <v>1875</v>
      </c>
      <c r="E1574" s="76" t="s">
        <v>16</v>
      </c>
      <c r="F1574" s="26">
        <v>5</v>
      </c>
      <c r="G1574" s="26">
        <v>4</v>
      </c>
      <c r="H1574" s="27">
        <v>5225.09</v>
      </c>
      <c r="I1574" s="27">
        <v>186.22</v>
      </c>
      <c r="J1574" s="27">
        <v>2856.47</v>
      </c>
      <c r="K1574" s="27">
        <f t="shared" si="443"/>
        <v>76680.899999999994</v>
      </c>
      <c r="L1574" s="27">
        <v>0</v>
      </c>
      <c r="M1574" s="27">
        <v>0</v>
      </c>
      <c r="N1574" s="27">
        <v>0</v>
      </c>
      <c r="O1574" s="27">
        <f>[1]Лист1!$D$628</f>
        <v>76680.899999999994</v>
      </c>
      <c r="P1574" s="27">
        <f t="shared" si="434"/>
        <v>14.67551755089386</v>
      </c>
      <c r="Q1574" s="27">
        <v>9673</v>
      </c>
      <c r="R1574" s="28" t="s">
        <v>570</v>
      </c>
      <c r="S1574" s="73"/>
      <c r="T1574" s="73"/>
      <c r="U1574" s="73"/>
    </row>
    <row r="1575" spans="1:21" ht="30" customHeight="1" x14ac:dyDescent="0.25">
      <c r="A1575" s="45">
        <f>A1574+1</f>
        <v>1441</v>
      </c>
      <c r="B1575" s="59" t="s">
        <v>1438</v>
      </c>
      <c r="C1575" s="81">
        <v>1961</v>
      </c>
      <c r="D1575" s="25" t="s">
        <v>1875</v>
      </c>
      <c r="E1575" s="76" t="s">
        <v>16</v>
      </c>
      <c r="F1575" s="26">
        <v>2</v>
      </c>
      <c r="G1575" s="26">
        <v>2</v>
      </c>
      <c r="H1575" s="27">
        <v>1737.48</v>
      </c>
      <c r="I1575" s="27">
        <v>0</v>
      </c>
      <c r="J1575" s="27">
        <v>649.67999999999995</v>
      </c>
      <c r="K1575" s="27">
        <f t="shared" si="443"/>
        <v>8795109</v>
      </c>
      <c r="L1575" s="27">
        <v>0</v>
      </c>
      <c r="M1575" s="27">
        <v>0</v>
      </c>
      <c r="N1575" s="27">
        <v>0</v>
      </c>
      <c r="O1575" s="27">
        <f>[2]Лист1!$D$1615</f>
        <v>8795109</v>
      </c>
      <c r="P1575" s="27">
        <f t="shared" si="434"/>
        <v>5061.9915049381862</v>
      </c>
      <c r="Q1575" s="27">
        <v>9673</v>
      </c>
      <c r="R1575" s="28" t="s">
        <v>569</v>
      </c>
    </row>
    <row r="1576" spans="1:21" ht="30" customHeight="1" x14ac:dyDescent="0.25">
      <c r="A1576" s="45">
        <f t="shared" ref="A1576:A1582" si="444">A1575+1</f>
        <v>1442</v>
      </c>
      <c r="B1576" s="59" t="s">
        <v>1439</v>
      </c>
      <c r="C1576" s="81">
        <v>1961</v>
      </c>
      <c r="D1576" s="25" t="s">
        <v>1875</v>
      </c>
      <c r="E1576" s="76" t="s">
        <v>16</v>
      </c>
      <c r="F1576" s="26">
        <v>5</v>
      </c>
      <c r="G1576" s="26">
        <v>4</v>
      </c>
      <c r="H1576" s="27">
        <v>4975.5200000000004</v>
      </c>
      <c r="I1576" s="27">
        <v>522.4</v>
      </c>
      <c r="J1576" s="27">
        <v>2621.21</v>
      </c>
      <c r="K1576" s="27">
        <f t="shared" si="443"/>
        <v>30594710.400000002</v>
      </c>
      <c r="L1576" s="27">
        <v>0</v>
      </c>
      <c r="M1576" s="27">
        <v>0</v>
      </c>
      <c r="N1576" s="27">
        <v>0</v>
      </c>
      <c r="O1576" s="27">
        <f>[1]Лист1!$D$1714</f>
        <v>30594710.400000002</v>
      </c>
      <c r="P1576" s="27">
        <f t="shared" si="434"/>
        <v>6149.0478181175031</v>
      </c>
      <c r="Q1576" s="27">
        <v>9673</v>
      </c>
      <c r="R1576" s="28" t="s">
        <v>569</v>
      </c>
      <c r="S1576" s="73"/>
      <c r="T1576" s="73"/>
      <c r="U1576" s="73"/>
    </row>
    <row r="1577" spans="1:21" s="31" customFormat="1" ht="30" customHeight="1" x14ac:dyDescent="0.25">
      <c r="A1577" s="45">
        <f t="shared" si="444"/>
        <v>1443</v>
      </c>
      <c r="B1577" s="59" t="s">
        <v>1207</v>
      </c>
      <c r="C1577" s="25">
        <v>1960</v>
      </c>
      <c r="D1577" s="25" t="s">
        <v>1875</v>
      </c>
      <c r="E1577" s="76" t="s">
        <v>16</v>
      </c>
      <c r="F1577" s="26">
        <v>5</v>
      </c>
      <c r="G1577" s="26">
        <v>2</v>
      </c>
      <c r="H1577" s="27">
        <v>2640.93</v>
      </c>
      <c r="I1577" s="27">
        <v>40.4</v>
      </c>
      <c r="J1577" s="27">
        <v>1617.75</v>
      </c>
      <c r="K1577" s="27">
        <f t="shared" si="443"/>
        <v>42360.47</v>
      </c>
      <c r="L1577" s="27">
        <v>0</v>
      </c>
      <c r="M1577" s="27">
        <v>0</v>
      </c>
      <c r="N1577" s="27">
        <v>0</v>
      </c>
      <c r="O1577" s="27">
        <f>[1]Лист1!$D$629</f>
        <v>42360.47</v>
      </c>
      <c r="P1577" s="27">
        <f t="shared" si="434"/>
        <v>16.039982127508114</v>
      </c>
      <c r="Q1577" s="27">
        <v>9673</v>
      </c>
      <c r="R1577" s="28" t="s">
        <v>570</v>
      </c>
      <c r="S1577" s="58"/>
      <c r="T1577" s="30"/>
      <c r="U1577" s="30"/>
    </row>
    <row r="1578" spans="1:21" s="31" customFormat="1" ht="30" customHeight="1" x14ac:dyDescent="0.25">
      <c r="A1578" s="45">
        <f t="shared" si="444"/>
        <v>1444</v>
      </c>
      <c r="B1578" s="59" t="s">
        <v>1208</v>
      </c>
      <c r="C1578" s="25">
        <v>1960</v>
      </c>
      <c r="D1578" s="25" t="s">
        <v>1875</v>
      </c>
      <c r="E1578" s="76" t="s">
        <v>16</v>
      </c>
      <c r="F1578" s="26">
        <v>5</v>
      </c>
      <c r="G1578" s="26">
        <v>2</v>
      </c>
      <c r="H1578" s="27">
        <v>2668.3</v>
      </c>
      <c r="I1578" s="27">
        <v>68.7</v>
      </c>
      <c r="J1578" s="27">
        <v>1530.98</v>
      </c>
      <c r="K1578" s="27">
        <f t="shared" si="443"/>
        <v>6054321.2999999998</v>
      </c>
      <c r="L1578" s="27">
        <v>0</v>
      </c>
      <c r="M1578" s="27">
        <v>0</v>
      </c>
      <c r="N1578" s="27">
        <v>0</v>
      </c>
      <c r="O1578" s="27">
        <f>[1]Лист1!$D$630</f>
        <v>6054321.2999999998</v>
      </c>
      <c r="P1578" s="27">
        <f t="shared" si="434"/>
        <v>2268.9807367987105</v>
      </c>
      <c r="Q1578" s="27">
        <v>9673</v>
      </c>
      <c r="R1578" s="28" t="s">
        <v>570</v>
      </c>
      <c r="S1578" s="58"/>
      <c r="T1578" s="30"/>
      <c r="U1578" s="30"/>
    </row>
    <row r="1579" spans="1:21" s="31" customFormat="1" ht="30" customHeight="1" x14ac:dyDescent="0.25">
      <c r="A1579" s="45">
        <f t="shared" si="444"/>
        <v>1445</v>
      </c>
      <c r="B1579" s="59" t="s">
        <v>1209</v>
      </c>
      <c r="C1579" s="81">
        <v>1960</v>
      </c>
      <c r="D1579" s="25" t="s">
        <v>1875</v>
      </c>
      <c r="E1579" s="76" t="s">
        <v>16</v>
      </c>
      <c r="F1579" s="26">
        <v>5</v>
      </c>
      <c r="G1579" s="26">
        <v>2</v>
      </c>
      <c r="H1579" s="27">
        <v>2617.6</v>
      </c>
      <c r="I1579" s="27">
        <v>31.5</v>
      </c>
      <c r="J1579" s="27">
        <v>1329.8</v>
      </c>
      <c r="K1579" s="27">
        <f t="shared" si="443"/>
        <v>42360.47</v>
      </c>
      <c r="L1579" s="27">
        <v>0</v>
      </c>
      <c r="M1579" s="27">
        <v>0</v>
      </c>
      <c r="N1579" s="27">
        <v>0</v>
      </c>
      <c r="O1579" s="27">
        <f>[1]Лист1!$D$631</f>
        <v>42360.47</v>
      </c>
      <c r="P1579" s="27">
        <f t="shared" si="434"/>
        <v>16.182942389975551</v>
      </c>
      <c r="Q1579" s="27">
        <v>9673</v>
      </c>
      <c r="R1579" s="28" t="s">
        <v>570</v>
      </c>
      <c r="S1579" s="58"/>
      <c r="T1579" s="30"/>
      <c r="U1579" s="30"/>
    </row>
    <row r="1580" spans="1:21" ht="30" customHeight="1" x14ac:dyDescent="0.25">
      <c r="A1580" s="45">
        <f t="shared" si="444"/>
        <v>1446</v>
      </c>
      <c r="B1580" s="59" t="s">
        <v>1210</v>
      </c>
      <c r="C1580" s="81">
        <v>1960</v>
      </c>
      <c r="D1580" s="25" t="s">
        <v>1875</v>
      </c>
      <c r="E1580" s="76" t="s">
        <v>16</v>
      </c>
      <c r="F1580" s="26">
        <v>5</v>
      </c>
      <c r="G1580" s="26">
        <v>2</v>
      </c>
      <c r="H1580" s="27">
        <v>2723.14</v>
      </c>
      <c r="I1580" s="27">
        <v>87.3</v>
      </c>
      <c r="J1580" s="27">
        <v>1514.96</v>
      </c>
      <c r="K1580" s="27">
        <f t="shared" si="443"/>
        <v>41875.839999999997</v>
      </c>
      <c r="L1580" s="27">
        <v>0</v>
      </c>
      <c r="M1580" s="27">
        <v>0</v>
      </c>
      <c r="N1580" s="27">
        <v>0</v>
      </c>
      <c r="O1580" s="27">
        <f>[1]Лист1!$D$632</f>
        <v>41875.839999999997</v>
      </c>
      <c r="P1580" s="27">
        <f t="shared" si="434"/>
        <v>15.377777124936653</v>
      </c>
      <c r="Q1580" s="27">
        <v>9673</v>
      </c>
      <c r="R1580" s="28" t="s">
        <v>570</v>
      </c>
    </row>
    <row r="1581" spans="1:21" ht="30" customHeight="1" x14ac:dyDescent="0.25">
      <c r="A1581" s="45">
        <f t="shared" si="444"/>
        <v>1447</v>
      </c>
      <c r="B1581" s="59" t="s">
        <v>1211</v>
      </c>
      <c r="C1581" s="81">
        <v>1960</v>
      </c>
      <c r="D1581" s="25" t="s">
        <v>1875</v>
      </c>
      <c r="E1581" s="76" t="s">
        <v>16</v>
      </c>
      <c r="F1581" s="26">
        <v>5</v>
      </c>
      <c r="G1581" s="26">
        <v>2</v>
      </c>
      <c r="H1581" s="27">
        <v>2602.65</v>
      </c>
      <c r="I1581" s="27">
        <v>40.5</v>
      </c>
      <c r="J1581" s="27">
        <v>1532.45</v>
      </c>
      <c r="K1581" s="27">
        <f t="shared" si="443"/>
        <v>38691.08</v>
      </c>
      <c r="L1581" s="27">
        <v>0</v>
      </c>
      <c r="M1581" s="27">
        <v>0</v>
      </c>
      <c r="N1581" s="27">
        <v>0</v>
      </c>
      <c r="O1581" s="27">
        <f>[1]Лист1!$D$633</f>
        <v>38691.08</v>
      </c>
      <c r="P1581" s="27">
        <f t="shared" si="434"/>
        <v>14.866032697442991</v>
      </c>
      <c r="Q1581" s="27">
        <v>9673</v>
      </c>
      <c r="R1581" s="28" t="s">
        <v>570</v>
      </c>
      <c r="S1581" s="73"/>
      <c r="T1581" s="73"/>
      <c r="U1581" s="73"/>
    </row>
    <row r="1582" spans="1:21" s="31" customFormat="1" ht="30" customHeight="1" x14ac:dyDescent="0.25">
      <c r="A1582" s="45">
        <f t="shared" si="444"/>
        <v>1448</v>
      </c>
      <c r="B1582" s="59" t="s">
        <v>212</v>
      </c>
      <c r="C1582" s="25">
        <v>1966</v>
      </c>
      <c r="D1582" s="25" t="s">
        <v>1875</v>
      </c>
      <c r="E1582" s="76" t="s">
        <v>16</v>
      </c>
      <c r="F1582" s="26">
        <v>5</v>
      </c>
      <c r="G1582" s="26">
        <v>2</v>
      </c>
      <c r="H1582" s="27">
        <v>1694.2</v>
      </c>
      <c r="I1582" s="27">
        <v>157.19999999999999</v>
      </c>
      <c r="J1582" s="27">
        <v>1404.77</v>
      </c>
      <c r="K1582" s="27">
        <f t="shared" si="443"/>
        <v>12372309</v>
      </c>
      <c r="L1582" s="27">
        <v>0</v>
      </c>
      <c r="M1582" s="27">
        <v>0</v>
      </c>
      <c r="N1582" s="27">
        <v>0</v>
      </c>
      <c r="O1582" s="27">
        <f>[1]Лист1!$D$1715</f>
        <v>12372309</v>
      </c>
      <c r="P1582" s="27">
        <f t="shared" ref="P1582:P1650" si="445">K1582/H1582</f>
        <v>7302.744067996694</v>
      </c>
      <c r="Q1582" s="27">
        <v>9673</v>
      </c>
      <c r="R1582" s="28" t="s">
        <v>569</v>
      </c>
      <c r="S1582" s="58"/>
      <c r="T1582" s="30"/>
      <c r="U1582" s="30"/>
    </row>
    <row r="1583" spans="1:21" s="31" customFormat="1" ht="30" customHeight="1" x14ac:dyDescent="0.25">
      <c r="A1583" s="273">
        <f>A1582+1</f>
        <v>1449</v>
      </c>
      <c r="B1583" s="275" t="s">
        <v>213</v>
      </c>
      <c r="C1583" s="302">
        <v>1966</v>
      </c>
      <c r="D1583" s="277" t="s">
        <v>1875</v>
      </c>
      <c r="E1583" s="302" t="s">
        <v>16</v>
      </c>
      <c r="F1583" s="279">
        <v>5</v>
      </c>
      <c r="G1583" s="279">
        <v>2</v>
      </c>
      <c r="H1583" s="281">
        <v>1692.13</v>
      </c>
      <c r="I1583" s="281">
        <v>32</v>
      </c>
      <c r="J1583" s="281">
        <v>1517.36</v>
      </c>
      <c r="K1583" s="27">
        <f t="shared" ref="K1583" si="446">SUM(L1583:O1583)</f>
        <v>10400679.52</v>
      </c>
      <c r="L1583" s="27">
        <v>0</v>
      </c>
      <c r="M1583" s="27">
        <v>0</v>
      </c>
      <c r="N1583" s="27">
        <v>0</v>
      </c>
      <c r="O1583" s="27">
        <f>[1]Лист1!$D$634</f>
        <v>10400679.52</v>
      </c>
      <c r="P1583" s="27">
        <f t="shared" si="445"/>
        <v>6146.5014626535776</v>
      </c>
      <c r="Q1583" s="27">
        <v>9673</v>
      </c>
      <c r="R1583" s="28" t="s">
        <v>570</v>
      </c>
      <c r="S1583" s="58"/>
      <c r="T1583" s="30"/>
      <c r="U1583" s="30"/>
    </row>
    <row r="1584" spans="1:21" s="31" customFormat="1" ht="30" customHeight="1" x14ac:dyDescent="0.25">
      <c r="A1584" s="274"/>
      <c r="B1584" s="276"/>
      <c r="C1584" s="303"/>
      <c r="D1584" s="278"/>
      <c r="E1584" s="303"/>
      <c r="F1584" s="280"/>
      <c r="G1584" s="280"/>
      <c r="H1584" s="282"/>
      <c r="I1584" s="282"/>
      <c r="J1584" s="282"/>
      <c r="K1584" s="27">
        <f t="shared" si="443"/>
        <v>4876300</v>
      </c>
      <c r="L1584" s="27">
        <v>0</v>
      </c>
      <c r="M1584" s="27">
        <v>0</v>
      </c>
      <c r="N1584" s="27">
        <v>0</v>
      </c>
      <c r="O1584" s="27">
        <f>[1]Лист1!$D$2532</f>
        <v>4876300</v>
      </c>
      <c r="P1584" s="27">
        <f>K1584/H1583</f>
        <v>2881.752584021322</v>
      </c>
      <c r="Q1584" s="27">
        <v>9673</v>
      </c>
      <c r="R1584" s="28" t="s">
        <v>568</v>
      </c>
      <c r="S1584" s="58"/>
      <c r="T1584" s="30"/>
      <c r="U1584" s="30"/>
    </row>
    <row r="1585" spans="1:21" s="31" customFormat="1" ht="30" customHeight="1" x14ac:dyDescent="0.25">
      <c r="A1585" s="45">
        <f>A1583+1</f>
        <v>1450</v>
      </c>
      <c r="B1585" s="59" t="s">
        <v>214</v>
      </c>
      <c r="C1585" s="76">
        <v>1966</v>
      </c>
      <c r="D1585" s="25" t="s">
        <v>1875</v>
      </c>
      <c r="E1585" s="76" t="s">
        <v>16</v>
      </c>
      <c r="F1585" s="26">
        <v>5</v>
      </c>
      <c r="G1585" s="26">
        <v>4</v>
      </c>
      <c r="H1585" s="27">
        <v>3452.79</v>
      </c>
      <c r="I1585" s="27">
        <v>0</v>
      </c>
      <c r="J1585" s="27">
        <v>3183.83</v>
      </c>
      <c r="K1585" s="27">
        <f t="shared" si="443"/>
        <v>20818202.59</v>
      </c>
      <c r="L1585" s="27">
        <v>0</v>
      </c>
      <c r="M1585" s="27">
        <v>0</v>
      </c>
      <c r="N1585" s="27">
        <v>0</v>
      </c>
      <c r="O1585" s="27">
        <f>[1]Лист1!$D$635</f>
        <v>20818202.59</v>
      </c>
      <c r="P1585" s="27">
        <f t="shared" si="445"/>
        <v>6029.3856823032966</v>
      </c>
      <c r="Q1585" s="27">
        <v>9673</v>
      </c>
      <c r="R1585" s="28" t="s">
        <v>570</v>
      </c>
      <c r="S1585" s="58"/>
      <c r="T1585" s="30"/>
      <c r="U1585" s="30"/>
    </row>
    <row r="1586" spans="1:21" s="147" customFormat="1" ht="30" customHeight="1" x14ac:dyDescent="0.25">
      <c r="A1586" s="45">
        <f>A1585+1</f>
        <v>1451</v>
      </c>
      <c r="B1586" s="59" t="s">
        <v>215</v>
      </c>
      <c r="C1586" s="76">
        <v>1967</v>
      </c>
      <c r="D1586" s="25" t="s">
        <v>1875</v>
      </c>
      <c r="E1586" s="76" t="s">
        <v>16</v>
      </c>
      <c r="F1586" s="26">
        <v>5</v>
      </c>
      <c r="G1586" s="26">
        <v>4</v>
      </c>
      <c r="H1586" s="27">
        <v>5489.73</v>
      </c>
      <c r="I1586" s="27">
        <v>61.4</v>
      </c>
      <c r="J1586" s="27">
        <v>3254.66</v>
      </c>
      <c r="K1586" s="27">
        <f t="shared" si="443"/>
        <v>27417373.300000001</v>
      </c>
      <c r="L1586" s="27">
        <v>0</v>
      </c>
      <c r="M1586" s="27">
        <v>0</v>
      </c>
      <c r="N1586" s="27">
        <v>0</v>
      </c>
      <c r="O1586" s="27">
        <f>[1]Лист1!$D$636</f>
        <v>27417373.300000001</v>
      </c>
      <c r="P1586" s="27">
        <f t="shared" si="445"/>
        <v>4994.3026888389777</v>
      </c>
      <c r="Q1586" s="27">
        <v>9673</v>
      </c>
      <c r="R1586" s="28" t="s">
        <v>570</v>
      </c>
      <c r="S1586" s="185"/>
      <c r="T1586" s="146"/>
      <c r="U1586" s="146"/>
    </row>
    <row r="1587" spans="1:21" ht="30" customHeight="1" x14ac:dyDescent="0.25">
      <c r="A1587" s="64">
        <f t="shared" ref="A1587:A1590" si="447">A1586+1</f>
        <v>1452</v>
      </c>
      <c r="B1587" s="65" t="s">
        <v>216</v>
      </c>
      <c r="C1587" s="66">
        <v>1963</v>
      </c>
      <c r="D1587" s="66" t="s">
        <v>1875</v>
      </c>
      <c r="E1587" s="216" t="s">
        <v>16</v>
      </c>
      <c r="F1587" s="85">
        <v>5</v>
      </c>
      <c r="G1587" s="85">
        <v>2</v>
      </c>
      <c r="H1587" s="39">
        <v>1729.6</v>
      </c>
      <c r="I1587" s="39">
        <v>133.4</v>
      </c>
      <c r="J1587" s="39">
        <v>576.44000000000005</v>
      </c>
      <c r="K1587" s="39">
        <f t="shared" si="443"/>
        <v>4946497.5999999996</v>
      </c>
      <c r="L1587" s="39">
        <v>0</v>
      </c>
      <c r="M1587" s="39">
        <v>0</v>
      </c>
      <c r="N1587" s="39">
        <v>0</v>
      </c>
      <c r="O1587" s="39">
        <f>[1]Лист1!$D$1716</f>
        <v>4946497.5999999996</v>
      </c>
      <c r="P1587" s="39">
        <f t="shared" si="445"/>
        <v>2859.9084181313597</v>
      </c>
      <c r="Q1587" s="39">
        <v>9673</v>
      </c>
      <c r="R1587" s="148" t="s">
        <v>569</v>
      </c>
      <c r="S1587" s="73"/>
      <c r="T1587" s="73"/>
      <c r="U1587" s="73"/>
    </row>
    <row r="1588" spans="1:21" s="31" customFormat="1" ht="30" customHeight="1" x14ac:dyDescent="0.25">
      <c r="A1588" s="264">
        <f t="shared" si="447"/>
        <v>1453</v>
      </c>
      <c r="B1588" s="265" t="s">
        <v>217</v>
      </c>
      <c r="C1588" s="263">
        <v>1966</v>
      </c>
      <c r="D1588" s="261" t="s">
        <v>1875</v>
      </c>
      <c r="E1588" s="263" t="s">
        <v>16</v>
      </c>
      <c r="F1588" s="257">
        <v>5</v>
      </c>
      <c r="G1588" s="257">
        <v>2</v>
      </c>
      <c r="H1588" s="262">
        <v>1671.51</v>
      </c>
      <c r="I1588" s="262">
        <v>147</v>
      </c>
      <c r="J1588" s="262">
        <v>1384.51</v>
      </c>
      <c r="K1588" s="262">
        <f t="shared" si="443"/>
        <v>10594678.699999999</v>
      </c>
      <c r="L1588" s="262">
        <v>0</v>
      </c>
      <c r="M1588" s="262">
        <v>0</v>
      </c>
      <c r="N1588" s="262">
        <v>0</v>
      </c>
      <c r="O1588" s="262">
        <f>[1]Лист1!$D$637</f>
        <v>10594678.699999999</v>
      </c>
      <c r="P1588" s="262">
        <f t="shared" si="445"/>
        <v>6338.3878648647024</v>
      </c>
      <c r="Q1588" s="262">
        <v>9673</v>
      </c>
      <c r="R1588" s="260" t="s">
        <v>570</v>
      </c>
      <c r="S1588" s="58"/>
      <c r="T1588" s="30"/>
      <c r="U1588" s="30"/>
    </row>
    <row r="1589" spans="1:21" s="31" customFormat="1" ht="30" customHeight="1" x14ac:dyDescent="0.25">
      <c r="A1589" s="45">
        <f t="shared" si="447"/>
        <v>1454</v>
      </c>
      <c r="B1589" s="59" t="s">
        <v>218</v>
      </c>
      <c r="C1589" s="76">
        <v>1965</v>
      </c>
      <c r="D1589" s="25" t="s">
        <v>1875</v>
      </c>
      <c r="E1589" s="25" t="s">
        <v>16</v>
      </c>
      <c r="F1589" s="26">
        <v>5</v>
      </c>
      <c r="G1589" s="26">
        <v>4</v>
      </c>
      <c r="H1589" s="27">
        <v>3519.31</v>
      </c>
      <c r="I1589" s="27">
        <v>0</v>
      </c>
      <c r="J1589" s="27">
        <v>3247.28</v>
      </c>
      <c r="K1589" s="27">
        <f t="shared" si="443"/>
        <v>15884401.35</v>
      </c>
      <c r="L1589" s="27">
        <v>0</v>
      </c>
      <c r="M1589" s="27">
        <v>0</v>
      </c>
      <c r="N1589" s="27">
        <v>0</v>
      </c>
      <c r="O1589" s="27">
        <f>[1]Лист1!$D$638</f>
        <v>15884401.35</v>
      </c>
      <c r="P1589" s="27">
        <f t="shared" si="445"/>
        <v>4513.4987682244528</v>
      </c>
      <c r="Q1589" s="27">
        <v>9673</v>
      </c>
      <c r="R1589" s="28" t="s">
        <v>570</v>
      </c>
      <c r="S1589" s="58"/>
      <c r="T1589" s="30"/>
      <c r="U1589" s="30"/>
    </row>
    <row r="1590" spans="1:21" s="31" customFormat="1" ht="30" customHeight="1" x14ac:dyDescent="0.25">
      <c r="A1590" s="45">
        <f t="shared" si="447"/>
        <v>1455</v>
      </c>
      <c r="B1590" s="59" t="s">
        <v>219</v>
      </c>
      <c r="C1590" s="76">
        <v>1963</v>
      </c>
      <c r="D1590" s="25" t="s">
        <v>1875</v>
      </c>
      <c r="E1590" s="76" t="s">
        <v>16</v>
      </c>
      <c r="F1590" s="26">
        <v>5</v>
      </c>
      <c r="G1590" s="26">
        <v>2</v>
      </c>
      <c r="H1590" s="27">
        <v>2622.58</v>
      </c>
      <c r="I1590" s="27">
        <v>157.54</v>
      </c>
      <c r="J1590" s="27">
        <v>1446.04</v>
      </c>
      <c r="K1590" s="27">
        <f t="shared" si="443"/>
        <v>20947539.100000001</v>
      </c>
      <c r="L1590" s="27">
        <v>0</v>
      </c>
      <c r="M1590" s="27">
        <v>0</v>
      </c>
      <c r="N1590" s="27">
        <v>0</v>
      </c>
      <c r="O1590" s="27">
        <f>[1]Лист1!$D$1717</f>
        <v>20947539.100000001</v>
      </c>
      <c r="P1590" s="27">
        <f t="shared" si="445"/>
        <v>7987.3784975100862</v>
      </c>
      <c r="Q1590" s="27">
        <v>9673</v>
      </c>
      <c r="R1590" s="28" t="s">
        <v>569</v>
      </c>
      <c r="S1590" s="58"/>
      <c r="T1590" s="30"/>
      <c r="U1590" s="30"/>
    </row>
    <row r="1591" spans="1:21" ht="30" customHeight="1" x14ac:dyDescent="0.25">
      <c r="A1591" s="273">
        <f>A1590+1</f>
        <v>1456</v>
      </c>
      <c r="B1591" s="275" t="s">
        <v>220</v>
      </c>
      <c r="C1591" s="302">
        <v>1965</v>
      </c>
      <c r="D1591" s="277" t="s">
        <v>1875</v>
      </c>
      <c r="E1591" s="277" t="s">
        <v>16</v>
      </c>
      <c r="F1591" s="279">
        <v>5</v>
      </c>
      <c r="G1591" s="279">
        <v>2</v>
      </c>
      <c r="H1591" s="281">
        <v>1575.49</v>
      </c>
      <c r="I1591" s="281">
        <v>84</v>
      </c>
      <c r="J1591" s="281">
        <v>1356.49</v>
      </c>
      <c r="K1591" s="27">
        <f t="shared" ref="K1591" si="448">SUM(L1591:O1591)</f>
        <v>8534108</v>
      </c>
      <c r="L1591" s="27">
        <v>0</v>
      </c>
      <c r="M1591" s="27">
        <v>0</v>
      </c>
      <c r="N1591" s="27">
        <v>0</v>
      </c>
      <c r="O1591" s="27">
        <f>[1]Лист1!$D$639</f>
        <v>8534108</v>
      </c>
      <c r="P1591" s="27">
        <f t="shared" si="445"/>
        <v>5416.7960444052324</v>
      </c>
      <c r="Q1591" s="27">
        <v>9673</v>
      </c>
      <c r="R1591" s="28" t="s">
        <v>570</v>
      </c>
    </row>
    <row r="1592" spans="1:21" ht="30" customHeight="1" x14ac:dyDescent="0.25">
      <c r="A1592" s="274"/>
      <c r="B1592" s="276"/>
      <c r="C1592" s="303"/>
      <c r="D1592" s="278"/>
      <c r="E1592" s="278"/>
      <c r="F1592" s="280"/>
      <c r="G1592" s="280"/>
      <c r="H1592" s="282"/>
      <c r="I1592" s="282"/>
      <c r="J1592" s="282"/>
      <c r="K1592" s="27">
        <f t="shared" si="443"/>
        <v>2484000</v>
      </c>
      <c r="L1592" s="27">
        <v>0</v>
      </c>
      <c r="M1592" s="27">
        <v>0</v>
      </c>
      <c r="N1592" s="27">
        <v>0</v>
      </c>
      <c r="O1592" s="27">
        <f>[1]Лист1!$D$2533</f>
        <v>2484000</v>
      </c>
      <c r="P1592" s="27">
        <f>K1592/H1591</f>
        <v>1576.6523430805655</v>
      </c>
      <c r="Q1592" s="27">
        <v>9673</v>
      </c>
      <c r="R1592" s="28" t="s">
        <v>568</v>
      </c>
    </row>
    <row r="1593" spans="1:21" ht="30" customHeight="1" x14ac:dyDescent="0.25">
      <c r="A1593" s="330">
        <f>A1591+1</f>
        <v>1457</v>
      </c>
      <c r="B1593" s="275" t="s">
        <v>221</v>
      </c>
      <c r="C1593" s="302">
        <v>1965</v>
      </c>
      <c r="D1593" s="277" t="s">
        <v>1875</v>
      </c>
      <c r="E1593" s="277" t="s">
        <v>16</v>
      </c>
      <c r="F1593" s="279">
        <v>5</v>
      </c>
      <c r="G1593" s="279">
        <v>3</v>
      </c>
      <c r="H1593" s="281">
        <v>2746.82</v>
      </c>
      <c r="I1593" s="281">
        <v>0</v>
      </c>
      <c r="J1593" s="281">
        <v>2539.8200000000002</v>
      </c>
      <c r="K1593" s="27">
        <f t="shared" ref="K1593" si="449">SUM(L1593:O1593)</f>
        <v>17411129</v>
      </c>
      <c r="L1593" s="27">
        <v>0</v>
      </c>
      <c r="M1593" s="27">
        <v>0</v>
      </c>
      <c r="N1593" s="27">
        <v>0</v>
      </c>
      <c r="O1593" s="27">
        <f>[1]Лист1!$D$640</f>
        <v>17411129</v>
      </c>
      <c r="P1593" s="27">
        <f t="shared" si="445"/>
        <v>6338.6494200566467</v>
      </c>
      <c r="Q1593" s="27">
        <v>9673</v>
      </c>
      <c r="R1593" s="28" t="s">
        <v>570</v>
      </c>
      <c r="S1593" s="73"/>
      <c r="T1593" s="73"/>
      <c r="U1593" s="73"/>
    </row>
    <row r="1594" spans="1:21" ht="30" customHeight="1" x14ac:dyDescent="0.25">
      <c r="A1594" s="274"/>
      <c r="B1594" s="276"/>
      <c r="C1594" s="303"/>
      <c r="D1594" s="278"/>
      <c r="E1594" s="278"/>
      <c r="F1594" s="280"/>
      <c r="G1594" s="280"/>
      <c r="H1594" s="282"/>
      <c r="I1594" s="282"/>
      <c r="J1594" s="282"/>
      <c r="K1594" s="27">
        <f t="shared" si="443"/>
        <v>7126900</v>
      </c>
      <c r="L1594" s="27">
        <v>0</v>
      </c>
      <c r="M1594" s="27">
        <v>0</v>
      </c>
      <c r="N1594" s="27">
        <v>0</v>
      </c>
      <c r="O1594" s="27">
        <f>[1]Лист1!$D$2534</f>
        <v>7126900</v>
      </c>
      <c r="P1594" s="27">
        <f>K1594/H1593</f>
        <v>2594.6003014394828</v>
      </c>
      <c r="Q1594" s="27">
        <v>9673</v>
      </c>
      <c r="R1594" s="28" t="s">
        <v>568</v>
      </c>
      <c r="S1594" s="73"/>
      <c r="T1594" s="73"/>
      <c r="U1594" s="73"/>
    </row>
    <row r="1595" spans="1:21" s="31" customFormat="1" ht="30" customHeight="1" x14ac:dyDescent="0.25">
      <c r="A1595" s="345">
        <f>A1593+1</f>
        <v>1458</v>
      </c>
      <c r="B1595" s="275" t="s">
        <v>222</v>
      </c>
      <c r="C1595" s="277">
        <v>1965</v>
      </c>
      <c r="D1595" s="277" t="s">
        <v>1875</v>
      </c>
      <c r="E1595" s="277" t="s">
        <v>16</v>
      </c>
      <c r="F1595" s="279">
        <v>5</v>
      </c>
      <c r="G1595" s="279">
        <v>2</v>
      </c>
      <c r="H1595" s="281">
        <v>1604.35</v>
      </c>
      <c r="I1595" s="281">
        <v>574.45000000000005</v>
      </c>
      <c r="J1595" s="281">
        <v>1024.1400000000001</v>
      </c>
      <c r="K1595" s="27">
        <f t="shared" ref="K1595" si="450">SUM(L1595:O1595)</f>
        <v>4541500</v>
      </c>
      <c r="L1595" s="27">
        <v>0</v>
      </c>
      <c r="M1595" s="27">
        <v>0</v>
      </c>
      <c r="N1595" s="27">
        <v>0</v>
      </c>
      <c r="O1595" s="27">
        <f>[1]Лист1!$D$641</f>
        <v>4541500</v>
      </c>
      <c r="P1595" s="27">
        <f t="shared" si="445"/>
        <v>2830.741421759591</v>
      </c>
      <c r="Q1595" s="27">
        <v>9673</v>
      </c>
      <c r="R1595" s="28" t="s">
        <v>570</v>
      </c>
      <c r="S1595" s="58"/>
      <c r="T1595" s="30"/>
      <c r="U1595" s="30"/>
    </row>
    <row r="1596" spans="1:21" s="31" customFormat="1" ht="30" customHeight="1" x14ac:dyDescent="0.25">
      <c r="A1596" s="274"/>
      <c r="B1596" s="276"/>
      <c r="C1596" s="278"/>
      <c r="D1596" s="278"/>
      <c r="E1596" s="278"/>
      <c r="F1596" s="280"/>
      <c r="G1596" s="280"/>
      <c r="H1596" s="282"/>
      <c r="I1596" s="282"/>
      <c r="J1596" s="282"/>
      <c r="K1596" s="27">
        <f t="shared" si="443"/>
        <v>9366722.25</v>
      </c>
      <c r="L1596" s="27">
        <v>0</v>
      </c>
      <c r="M1596" s="27">
        <v>0</v>
      </c>
      <c r="N1596" s="27">
        <v>0</v>
      </c>
      <c r="O1596" s="27">
        <f>[1]Лист1!$D$2535</f>
        <v>9366722.25</v>
      </c>
      <c r="P1596" s="27">
        <f>K1596/H1595</f>
        <v>5838.3284507744575</v>
      </c>
      <c r="Q1596" s="27">
        <v>9673</v>
      </c>
      <c r="R1596" s="28" t="s">
        <v>568</v>
      </c>
      <c r="S1596" s="58"/>
      <c r="T1596" s="30"/>
      <c r="U1596" s="30"/>
    </row>
    <row r="1597" spans="1:21" s="31" customFormat="1" ht="30" customHeight="1" x14ac:dyDescent="0.25">
      <c r="A1597" s="217">
        <f>A1595+1</f>
        <v>1459</v>
      </c>
      <c r="B1597" s="59" t="s">
        <v>1440</v>
      </c>
      <c r="C1597" s="76">
        <v>1968</v>
      </c>
      <c r="D1597" s="25" t="s">
        <v>1875</v>
      </c>
      <c r="E1597" s="76" t="s">
        <v>16</v>
      </c>
      <c r="F1597" s="26">
        <v>5</v>
      </c>
      <c r="G1597" s="26">
        <v>2</v>
      </c>
      <c r="H1597" s="27">
        <v>2862.44</v>
      </c>
      <c r="I1597" s="27">
        <v>0</v>
      </c>
      <c r="J1597" s="27">
        <v>1516</v>
      </c>
      <c r="K1597" s="27">
        <f t="shared" si="443"/>
        <v>20899298.800000001</v>
      </c>
      <c r="L1597" s="27">
        <v>0</v>
      </c>
      <c r="M1597" s="27">
        <v>0</v>
      </c>
      <c r="N1597" s="27">
        <v>0</v>
      </c>
      <c r="O1597" s="27">
        <f>[1]Лист1!$D$1718</f>
        <v>20899298.800000001</v>
      </c>
      <c r="P1597" s="27">
        <f t="shared" si="445"/>
        <v>7301.2181216025492</v>
      </c>
      <c r="Q1597" s="27">
        <v>9673</v>
      </c>
      <c r="R1597" s="28" t="s">
        <v>569</v>
      </c>
      <c r="S1597" s="58"/>
      <c r="T1597" s="30"/>
      <c r="U1597" s="30"/>
    </row>
    <row r="1598" spans="1:21" s="53" customFormat="1" ht="30" customHeight="1" x14ac:dyDescent="0.25">
      <c r="A1598" s="45">
        <f>A1597+1</f>
        <v>1460</v>
      </c>
      <c r="B1598" s="59" t="s">
        <v>2213</v>
      </c>
      <c r="C1598" s="26" t="s">
        <v>2376</v>
      </c>
      <c r="D1598" s="25" t="s">
        <v>1875</v>
      </c>
      <c r="E1598" s="26" t="s">
        <v>16</v>
      </c>
      <c r="F1598" s="26">
        <v>10</v>
      </c>
      <c r="G1598" s="26">
        <v>3</v>
      </c>
      <c r="H1598" s="27">
        <v>13017</v>
      </c>
      <c r="I1598" s="27">
        <v>0</v>
      </c>
      <c r="J1598" s="27">
        <v>9563.5</v>
      </c>
      <c r="K1598" s="27">
        <f t="shared" ref="K1598:K1600" si="451">SUM(L1598:O1598)</f>
        <v>10805000</v>
      </c>
      <c r="L1598" s="27">
        <v>0</v>
      </c>
      <c r="M1598" s="27">
        <v>0</v>
      </c>
      <c r="N1598" s="27">
        <v>0</v>
      </c>
      <c r="O1598" s="27">
        <f>[1]Лист1!$D$642</f>
        <v>10805000</v>
      </c>
      <c r="P1598" s="27">
        <f t="shared" si="445"/>
        <v>830.06837212875473</v>
      </c>
      <c r="Q1598" s="27">
        <v>9673</v>
      </c>
      <c r="R1598" s="49" t="s">
        <v>570</v>
      </c>
      <c r="S1598" s="52"/>
      <c r="T1598" s="52"/>
      <c r="U1598" s="52"/>
    </row>
    <row r="1599" spans="1:21" s="53" customFormat="1" ht="30" customHeight="1" x14ac:dyDescent="0.25">
      <c r="A1599" s="45">
        <f>A1598+1</f>
        <v>1461</v>
      </c>
      <c r="B1599" s="59" t="s">
        <v>2214</v>
      </c>
      <c r="C1599" s="26" t="s">
        <v>2377</v>
      </c>
      <c r="D1599" s="25" t="s">
        <v>1875</v>
      </c>
      <c r="E1599" s="26" t="s">
        <v>16</v>
      </c>
      <c r="F1599" s="26">
        <v>9</v>
      </c>
      <c r="G1599" s="26">
        <v>5</v>
      </c>
      <c r="H1599" s="27">
        <v>14992.74</v>
      </c>
      <c r="I1599" s="27">
        <v>0</v>
      </c>
      <c r="J1599" s="27">
        <v>10025</v>
      </c>
      <c r="K1599" s="27">
        <f t="shared" si="451"/>
        <v>10805000</v>
      </c>
      <c r="L1599" s="27">
        <v>0</v>
      </c>
      <c r="M1599" s="27">
        <v>0</v>
      </c>
      <c r="N1599" s="27">
        <v>0</v>
      </c>
      <c r="O1599" s="27">
        <f>[1]Лист1!$D$643</f>
        <v>10805000</v>
      </c>
      <c r="P1599" s="27">
        <f t="shared" si="445"/>
        <v>720.68214349078289</v>
      </c>
      <c r="Q1599" s="27">
        <v>9673</v>
      </c>
      <c r="R1599" s="49" t="s">
        <v>570</v>
      </c>
      <c r="S1599" s="52"/>
      <c r="T1599" s="52"/>
      <c r="U1599" s="52"/>
    </row>
    <row r="1600" spans="1:21" s="53" customFormat="1" ht="30" customHeight="1" x14ac:dyDescent="0.25">
      <c r="A1600" s="273">
        <f>A1599+1</f>
        <v>1462</v>
      </c>
      <c r="B1600" s="275" t="s">
        <v>223</v>
      </c>
      <c r="C1600" s="302">
        <v>1964</v>
      </c>
      <c r="D1600" s="277" t="s">
        <v>1875</v>
      </c>
      <c r="E1600" s="302" t="s">
        <v>16</v>
      </c>
      <c r="F1600" s="279">
        <v>5</v>
      </c>
      <c r="G1600" s="279">
        <v>3</v>
      </c>
      <c r="H1600" s="281">
        <v>3078.42</v>
      </c>
      <c r="I1600" s="281">
        <v>0</v>
      </c>
      <c r="J1600" s="281">
        <v>2024.42</v>
      </c>
      <c r="K1600" s="27">
        <f t="shared" si="451"/>
        <v>18031968.09</v>
      </c>
      <c r="L1600" s="27">
        <v>0</v>
      </c>
      <c r="M1600" s="27">
        <v>0</v>
      </c>
      <c r="N1600" s="27">
        <v>0</v>
      </c>
      <c r="O1600" s="27">
        <f>[1]Лист1!$D$644</f>
        <v>18031968.09</v>
      </c>
      <c r="P1600" s="27">
        <f>K1600/H1600</f>
        <v>5857.5399360711008</v>
      </c>
      <c r="Q1600" s="27">
        <v>9673</v>
      </c>
      <c r="R1600" s="49" t="s">
        <v>570</v>
      </c>
      <c r="S1600" s="52"/>
      <c r="T1600" s="52"/>
      <c r="U1600" s="52"/>
    </row>
    <row r="1601" spans="1:21" s="31" customFormat="1" ht="30" customHeight="1" x14ac:dyDescent="0.25">
      <c r="A1601" s="274"/>
      <c r="B1601" s="276"/>
      <c r="C1601" s="303"/>
      <c r="D1601" s="278"/>
      <c r="E1601" s="303"/>
      <c r="F1601" s="280"/>
      <c r="G1601" s="280"/>
      <c r="H1601" s="282"/>
      <c r="I1601" s="282"/>
      <c r="J1601" s="282"/>
      <c r="K1601" s="27">
        <f t="shared" si="443"/>
        <v>8765007.0199999996</v>
      </c>
      <c r="L1601" s="27">
        <v>0</v>
      </c>
      <c r="M1601" s="27">
        <v>0</v>
      </c>
      <c r="N1601" s="27">
        <v>0</v>
      </c>
      <c r="O1601" s="27">
        <f>[1]Лист1!$D$1719</f>
        <v>8765007.0199999996</v>
      </c>
      <c r="P1601" s="27">
        <f>K1601/H1600</f>
        <v>2847.2420982192161</v>
      </c>
      <c r="Q1601" s="27">
        <v>9673</v>
      </c>
      <c r="R1601" s="28" t="s">
        <v>569</v>
      </c>
      <c r="S1601" s="58"/>
      <c r="T1601" s="30"/>
      <c r="U1601" s="30"/>
    </row>
    <row r="1602" spans="1:21" s="31" customFormat="1" ht="30" customHeight="1" x14ac:dyDescent="0.25">
      <c r="A1602" s="45">
        <f>A1600+1</f>
        <v>1463</v>
      </c>
      <c r="B1602" s="59" t="s">
        <v>1555</v>
      </c>
      <c r="C1602" s="76">
        <v>1973</v>
      </c>
      <c r="D1602" s="25" t="s">
        <v>1875</v>
      </c>
      <c r="E1602" s="76" t="s">
        <v>18</v>
      </c>
      <c r="F1602" s="26">
        <v>5</v>
      </c>
      <c r="G1602" s="26">
        <v>6</v>
      </c>
      <c r="H1602" s="27">
        <v>5978.7</v>
      </c>
      <c r="I1602" s="27">
        <v>0</v>
      </c>
      <c r="J1602" s="27">
        <v>4424</v>
      </c>
      <c r="K1602" s="27">
        <f t="shared" si="443"/>
        <v>41988758.5</v>
      </c>
      <c r="L1602" s="27">
        <v>0</v>
      </c>
      <c r="M1602" s="27">
        <v>0</v>
      </c>
      <c r="N1602" s="27">
        <v>0</v>
      </c>
      <c r="O1602" s="27">
        <f>[1]Лист1!$D$2536</f>
        <v>41988758.5</v>
      </c>
      <c r="P1602" s="27">
        <f t="shared" si="445"/>
        <v>7023.0582735377257</v>
      </c>
      <c r="Q1602" s="27">
        <v>9673</v>
      </c>
      <c r="R1602" s="28" t="s">
        <v>568</v>
      </c>
      <c r="S1602" s="58"/>
      <c r="T1602" s="30"/>
      <c r="U1602" s="30"/>
    </row>
    <row r="1603" spans="1:21" s="31" customFormat="1" ht="30" customHeight="1" x14ac:dyDescent="0.25">
      <c r="A1603" s="45">
        <f>A1602+1</f>
        <v>1464</v>
      </c>
      <c r="B1603" s="59" t="s">
        <v>1556</v>
      </c>
      <c r="C1603" s="76">
        <v>1973</v>
      </c>
      <c r="D1603" s="25" t="s">
        <v>1875</v>
      </c>
      <c r="E1603" s="76" t="s">
        <v>18</v>
      </c>
      <c r="F1603" s="26">
        <v>5</v>
      </c>
      <c r="G1603" s="26">
        <v>6</v>
      </c>
      <c r="H1603" s="27">
        <v>5949.81</v>
      </c>
      <c r="I1603" s="27">
        <v>0</v>
      </c>
      <c r="J1603" s="27">
        <v>4938.6000000000004</v>
      </c>
      <c r="K1603" s="27">
        <f t="shared" si="443"/>
        <v>42408266.950000003</v>
      </c>
      <c r="L1603" s="27">
        <v>0</v>
      </c>
      <c r="M1603" s="27">
        <v>0</v>
      </c>
      <c r="N1603" s="27">
        <v>0</v>
      </c>
      <c r="O1603" s="27">
        <f>[1]Лист1!$D$2537</f>
        <v>42408266.950000003</v>
      </c>
      <c r="P1603" s="27">
        <f t="shared" si="445"/>
        <v>7127.6674297162426</v>
      </c>
      <c r="Q1603" s="27">
        <v>9673</v>
      </c>
      <c r="R1603" s="28" t="s">
        <v>568</v>
      </c>
      <c r="S1603" s="58"/>
      <c r="T1603" s="30"/>
      <c r="U1603" s="30"/>
    </row>
    <row r="1604" spans="1:21" ht="30" customHeight="1" x14ac:dyDescent="0.25">
      <c r="A1604" s="45">
        <f t="shared" ref="A1604:A1614" si="452">A1603+1</f>
        <v>1465</v>
      </c>
      <c r="B1604" s="59" t="s">
        <v>1557</v>
      </c>
      <c r="C1604" s="76">
        <v>1973</v>
      </c>
      <c r="D1604" s="25" t="s">
        <v>1875</v>
      </c>
      <c r="E1604" s="76" t="s">
        <v>18</v>
      </c>
      <c r="F1604" s="26">
        <v>5</v>
      </c>
      <c r="G1604" s="26">
        <v>8</v>
      </c>
      <c r="H1604" s="27">
        <v>7965.28</v>
      </c>
      <c r="I1604" s="27">
        <v>47.6</v>
      </c>
      <c r="J1604" s="27">
        <v>5751.2</v>
      </c>
      <c r="K1604" s="27">
        <f t="shared" si="443"/>
        <v>51673633.599999994</v>
      </c>
      <c r="L1604" s="27">
        <v>0</v>
      </c>
      <c r="M1604" s="27">
        <v>0</v>
      </c>
      <c r="N1604" s="27">
        <v>0</v>
      </c>
      <c r="O1604" s="27">
        <f>[1]Лист1!$D$2538</f>
        <v>51673633.599999994</v>
      </c>
      <c r="P1604" s="27">
        <f t="shared" si="445"/>
        <v>6487.3593395335756</v>
      </c>
      <c r="Q1604" s="27">
        <v>9673</v>
      </c>
      <c r="R1604" s="28" t="s">
        <v>568</v>
      </c>
    </row>
    <row r="1605" spans="1:21" s="53" customFormat="1" ht="30" customHeight="1" x14ac:dyDescent="0.25">
      <c r="A1605" s="45">
        <f t="shared" si="452"/>
        <v>1466</v>
      </c>
      <c r="B1605" s="59" t="s">
        <v>2215</v>
      </c>
      <c r="C1605" s="26">
        <v>1983</v>
      </c>
      <c r="D1605" s="25" t="s">
        <v>1875</v>
      </c>
      <c r="E1605" s="26" t="s">
        <v>16</v>
      </c>
      <c r="F1605" s="26">
        <v>9</v>
      </c>
      <c r="G1605" s="26">
        <v>3</v>
      </c>
      <c r="H1605" s="27">
        <v>7626.6</v>
      </c>
      <c r="I1605" s="27">
        <v>970.3</v>
      </c>
      <c r="J1605" s="27">
        <v>5100</v>
      </c>
      <c r="K1605" s="27">
        <f t="shared" ref="K1605:K1618" si="453">SUM(L1605:O1605)</f>
        <v>17511800</v>
      </c>
      <c r="L1605" s="27">
        <v>0</v>
      </c>
      <c r="M1605" s="27">
        <v>0</v>
      </c>
      <c r="N1605" s="27">
        <v>0</v>
      </c>
      <c r="O1605" s="27">
        <f>[1]Лист1!$D$645</f>
        <v>17511800</v>
      </c>
      <c r="P1605" s="27">
        <f t="shared" si="445"/>
        <v>2296.1476935987203</v>
      </c>
      <c r="Q1605" s="27">
        <v>9673</v>
      </c>
      <c r="R1605" s="49" t="s">
        <v>570</v>
      </c>
      <c r="S1605" s="52"/>
      <c r="T1605" s="52"/>
      <c r="U1605" s="52"/>
    </row>
    <row r="1606" spans="1:21" s="53" customFormat="1" ht="30" customHeight="1" x14ac:dyDescent="0.25">
      <c r="A1606" s="45">
        <f t="shared" si="452"/>
        <v>1467</v>
      </c>
      <c r="B1606" s="59" t="s">
        <v>2216</v>
      </c>
      <c r="C1606" s="26">
        <v>2002</v>
      </c>
      <c r="D1606" s="25" t="s">
        <v>1875</v>
      </c>
      <c r="E1606" s="26" t="s">
        <v>16</v>
      </c>
      <c r="F1606" s="26">
        <v>10</v>
      </c>
      <c r="G1606" s="26">
        <v>2</v>
      </c>
      <c r="H1606" s="27">
        <v>10352.299999999999</v>
      </c>
      <c r="I1606" s="27">
        <v>145.1</v>
      </c>
      <c r="J1606" s="27">
        <v>9218.7999999999993</v>
      </c>
      <c r="K1606" s="27">
        <f t="shared" si="453"/>
        <v>7270000</v>
      </c>
      <c r="L1606" s="27">
        <v>0</v>
      </c>
      <c r="M1606" s="27">
        <v>0</v>
      </c>
      <c r="N1606" s="27">
        <v>0</v>
      </c>
      <c r="O1606" s="27">
        <f>[1]Лист1!$D$646</f>
        <v>7270000</v>
      </c>
      <c r="P1606" s="27">
        <f t="shared" si="445"/>
        <v>702.25940129246646</v>
      </c>
      <c r="Q1606" s="27">
        <v>9673</v>
      </c>
      <c r="R1606" s="49" t="s">
        <v>570</v>
      </c>
      <c r="S1606" s="52"/>
      <c r="T1606" s="52"/>
      <c r="U1606" s="52"/>
    </row>
    <row r="1607" spans="1:21" ht="30" customHeight="1" x14ac:dyDescent="0.25">
      <c r="A1607" s="45">
        <f t="shared" si="452"/>
        <v>1468</v>
      </c>
      <c r="B1607" s="59" t="s">
        <v>1441</v>
      </c>
      <c r="C1607" s="81">
        <v>1961</v>
      </c>
      <c r="D1607" s="25" t="s">
        <v>1875</v>
      </c>
      <c r="E1607" s="76" t="s">
        <v>16</v>
      </c>
      <c r="F1607" s="26">
        <v>5</v>
      </c>
      <c r="G1607" s="26">
        <v>2</v>
      </c>
      <c r="H1607" s="27">
        <v>2362.2199999999998</v>
      </c>
      <c r="I1607" s="27">
        <v>0</v>
      </c>
      <c r="J1607" s="27">
        <v>1086.08</v>
      </c>
      <c r="K1607" s="27">
        <f t="shared" si="453"/>
        <v>15358256.899999999</v>
      </c>
      <c r="L1607" s="27">
        <v>0</v>
      </c>
      <c r="M1607" s="27">
        <v>0</v>
      </c>
      <c r="N1607" s="27">
        <v>0</v>
      </c>
      <c r="O1607" s="27">
        <f>[1]Лист1!$D$1720</f>
        <v>15358256.899999999</v>
      </c>
      <c r="P1607" s="27">
        <f t="shared" si="445"/>
        <v>6501.6200438570495</v>
      </c>
      <c r="Q1607" s="27">
        <v>9673</v>
      </c>
      <c r="R1607" s="28" t="s">
        <v>569</v>
      </c>
    </row>
    <row r="1608" spans="1:21" ht="30" customHeight="1" x14ac:dyDescent="0.25">
      <c r="A1608" s="45">
        <f t="shared" si="452"/>
        <v>1469</v>
      </c>
      <c r="B1608" s="59" t="s">
        <v>1558</v>
      </c>
      <c r="C1608" s="76">
        <v>1971</v>
      </c>
      <c r="D1608" s="25" t="s">
        <v>1875</v>
      </c>
      <c r="E1608" s="76" t="s">
        <v>16</v>
      </c>
      <c r="F1608" s="26">
        <v>5</v>
      </c>
      <c r="G1608" s="26">
        <v>4</v>
      </c>
      <c r="H1608" s="27">
        <v>4214.1400000000003</v>
      </c>
      <c r="I1608" s="27">
        <v>296.10000000000002</v>
      </c>
      <c r="J1608" s="27">
        <v>2573.1</v>
      </c>
      <c r="K1608" s="27">
        <f t="shared" si="453"/>
        <v>33905629.299999997</v>
      </c>
      <c r="L1608" s="27">
        <v>0</v>
      </c>
      <c r="M1608" s="27">
        <v>0</v>
      </c>
      <c r="N1608" s="27">
        <v>0</v>
      </c>
      <c r="O1608" s="27">
        <f>[1]Лист1!$D$2539</f>
        <v>33905629.299999997</v>
      </c>
      <c r="P1608" s="27">
        <f t="shared" si="445"/>
        <v>8045.6817523860136</v>
      </c>
      <c r="Q1608" s="27">
        <v>9673</v>
      </c>
      <c r="R1608" s="28" t="s">
        <v>568</v>
      </c>
      <c r="S1608" s="73"/>
      <c r="T1608" s="73"/>
      <c r="U1608" s="73"/>
    </row>
    <row r="1609" spans="1:21" s="53" customFormat="1" ht="30" customHeight="1" x14ac:dyDescent="0.25">
      <c r="A1609" s="45">
        <f t="shared" si="452"/>
        <v>1470</v>
      </c>
      <c r="B1609" s="59" t="s">
        <v>2217</v>
      </c>
      <c r="C1609" s="26">
        <v>1987</v>
      </c>
      <c r="D1609" s="25" t="s">
        <v>1875</v>
      </c>
      <c r="E1609" s="26" t="s">
        <v>16</v>
      </c>
      <c r="F1609" s="26">
        <v>9</v>
      </c>
      <c r="G1609" s="26">
        <v>1</v>
      </c>
      <c r="H1609" s="27">
        <v>4912.24</v>
      </c>
      <c r="I1609" s="27">
        <v>15.1</v>
      </c>
      <c r="J1609" s="27">
        <v>3612</v>
      </c>
      <c r="K1609" s="27">
        <f t="shared" si="453"/>
        <v>3735000</v>
      </c>
      <c r="L1609" s="27">
        <v>0</v>
      </c>
      <c r="M1609" s="27">
        <v>0</v>
      </c>
      <c r="N1609" s="27">
        <v>0</v>
      </c>
      <c r="O1609" s="27">
        <f>[1]Лист1!$D$647</f>
        <v>3735000</v>
      </c>
      <c r="P1609" s="27">
        <f t="shared" si="445"/>
        <v>760.34558572056744</v>
      </c>
      <c r="Q1609" s="27">
        <v>9673</v>
      </c>
      <c r="R1609" s="49" t="s">
        <v>570</v>
      </c>
      <c r="S1609" s="52"/>
      <c r="T1609" s="52"/>
      <c r="U1609" s="52"/>
    </row>
    <row r="1610" spans="1:21" s="31" customFormat="1" ht="30" customHeight="1" x14ac:dyDescent="0.25">
      <c r="A1610" s="45">
        <f t="shared" si="452"/>
        <v>1471</v>
      </c>
      <c r="B1610" s="59" t="s">
        <v>1212</v>
      </c>
      <c r="C1610" s="81">
        <v>1960</v>
      </c>
      <c r="D1610" s="25" t="s">
        <v>1875</v>
      </c>
      <c r="E1610" s="76" t="s">
        <v>16</v>
      </c>
      <c r="F1610" s="26">
        <v>5</v>
      </c>
      <c r="G1610" s="26">
        <v>2</v>
      </c>
      <c r="H1610" s="27">
        <v>2237.8200000000002</v>
      </c>
      <c r="I1610" s="27">
        <v>146</v>
      </c>
      <c r="J1610" s="27">
        <v>1311.14</v>
      </c>
      <c r="K1610" s="27">
        <f t="shared" si="453"/>
        <v>39474.49</v>
      </c>
      <c r="L1610" s="27">
        <v>0</v>
      </c>
      <c r="M1610" s="27">
        <v>0</v>
      </c>
      <c r="N1610" s="27">
        <v>0</v>
      </c>
      <c r="O1610" s="27">
        <f>[1]Лист1!$D$648</f>
        <v>39474.49</v>
      </c>
      <c r="P1610" s="27">
        <f t="shared" si="445"/>
        <v>17.639707393802894</v>
      </c>
      <c r="Q1610" s="27">
        <v>9673</v>
      </c>
      <c r="R1610" s="28" t="s">
        <v>570</v>
      </c>
      <c r="S1610" s="58"/>
      <c r="T1610" s="30"/>
      <c r="U1610" s="30"/>
    </row>
    <row r="1611" spans="1:21" s="31" customFormat="1" ht="30" customHeight="1" x14ac:dyDescent="0.25">
      <c r="A1611" s="45">
        <f t="shared" si="452"/>
        <v>1472</v>
      </c>
      <c r="B1611" s="59" t="s">
        <v>2074</v>
      </c>
      <c r="C1611" s="76">
        <v>2002</v>
      </c>
      <c r="D1611" s="25" t="s">
        <v>1875</v>
      </c>
      <c r="E1611" s="76" t="s">
        <v>16</v>
      </c>
      <c r="F1611" s="26">
        <v>10</v>
      </c>
      <c r="G1611" s="26">
        <v>1</v>
      </c>
      <c r="H1611" s="27">
        <v>4421.7</v>
      </c>
      <c r="I1611" s="27">
        <v>82.3</v>
      </c>
      <c r="J1611" s="27">
        <v>3615.8</v>
      </c>
      <c r="K1611" s="27">
        <f t="shared" si="453"/>
        <v>3757194.82</v>
      </c>
      <c r="L1611" s="27">
        <v>0</v>
      </c>
      <c r="M1611" s="27">
        <v>0</v>
      </c>
      <c r="N1611" s="27">
        <v>0</v>
      </c>
      <c r="O1611" s="27">
        <f>[1]Лист1!$D$2540</f>
        <v>3757194.82</v>
      </c>
      <c r="P1611" s="27">
        <f t="shared" si="445"/>
        <v>849.71726259131106</v>
      </c>
      <c r="Q1611" s="27">
        <v>9673</v>
      </c>
      <c r="R1611" s="28" t="s">
        <v>568</v>
      </c>
      <c r="S1611" s="58"/>
      <c r="T1611" s="30"/>
      <c r="U1611" s="30"/>
    </row>
    <row r="1612" spans="1:21" s="31" customFormat="1" ht="30" customHeight="1" x14ac:dyDescent="0.25">
      <c r="A1612" s="45">
        <f t="shared" si="452"/>
        <v>1473</v>
      </c>
      <c r="B1612" s="59" t="s">
        <v>1559</v>
      </c>
      <c r="C1612" s="76">
        <v>1972</v>
      </c>
      <c r="D1612" s="25" t="s">
        <v>1875</v>
      </c>
      <c r="E1612" s="76" t="s">
        <v>16</v>
      </c>
      <c r="F1612" s="26">
        <v>5</v>
      </c>
      <c r="G1612" s="26">
        <v>2</v>
      </c>
      <c r="H1612" s="27">
        <v>2367.4699999999998</v>
      </c>
      <c r="I1612" s="27">
        <v>0</v>
      </c>
      <c r="J1612" s="27">
        <v>1183.5999999999999</v>
      </c>
      <c r="K1612" s="27">
        <f t="shared" si="453"/>
        <v>14690150.649999999</v>
      </c>
      <c r="L1612" s="27">
        <v>0</v>
      </c>
      <c r="M1612" s="27">
        <v>0</v>
      </c>
      <c r="N1612" s="27">
        <v>0</v>
      </c>
      <c r="O1612" s="27">
        <f>[1]Лист1!$D$2541</f>
        <v>14690150.649999999</v>
      </c>
      <c r="P1612" s="27">
        <f t="shared" si="445"/>
        <v>6204.9997043257144</v>
      </c>
      <c r="Q1612" s="27">
        <v>9673</v>
      </c>
      <c r="R1612" s="28" t="s">
        <v>568</v>
      </c>
      <c r="S1612" s="58"/>
      <c r="T1612" s="30"/>
      <c r="U1612" s="30"/>
    </row>
    <row r="1613" spans="1:21" s="31" customFormat="1" ht="30" customHeight="1" x14ac:dyDescent="0.25">
      <c r="A1613" s="45">
        <f t="shared" si="452"/>
        <v>1474</v>
      </c>
      <c r="B1613" s="59" t="s">
        <v>1213</v>
      </c>
      <c r="C1613" s="81">
        <v>1960</v>
      </c>
      <c r="D1613" s="25" t="s">
        <v>1875</v>
      </c>
      <c r="E1613" s="76" t="s">
        <v>16</v>
      </c>
      <c r="F1613" s="26">
        <v>5</v>
      </c>
      <c r="G1613" s="26">
        <v>3</v>
      </c>
      <c r="H1613" s="27">
        <v>3411.93</v>
      </c>
      <c r="I1613" s="27">
        <v>347.6</v>
      </c>
      <c r="J1613" s="27">
        <v>2022.58</v>
      </c>
      <c r="K1613" s="27">
        <f t="shared" si="453"/>
        <v>61311.37</v>
      </c>
      <c r="L1613" s="27">
        <v>0</v>
      </c>
      <c r="M1613" s="27">
        <v>0</v>
      </c>
      <c r="N1613" s="27">
        <v>0</v>
      </c>
      <c r="O1613" s="27">
        <f>[1]Лист1!$D$649</f>
        <v>61311.37</v>
      </c>
      <c r="P1613" s="27">
        <f t="shared" si="445"/>
        <v>17.969703364371487</v>
      </c>
      <c r="Q1613" s="27">
        <v>9673</v>
      </c>
      <c r="R1613" s="28" t="s">
        <v>570</v>
      </c>
      <c r="S1613" s="58"/>
      <c r="T1613" s="30"/>
      <c r="U1613" s="30"/>
    </row>
    <row r="1614" spans="1:21" s="53" customFormat="1" ht="30" customHeight="1" x14ac:dyDescent="0.25">
      <c r="A1614" s="45">
        <f t="shared" si="452"/>
        <v>1475</v>
      </c>
      <c r="B1614" s="59" t="s">
        <v>2218</v>
      </c>
      <c r="C1614" s="26">
        <v>2002</v>
      </c>
      <c r="D1614" s="25" t="s">
        <v>1875</v>
      </c>
      <c r="E1614" s="26" t="s">
        <v>16</v>
      </c>
      <c r="F1614" s="26">
        <v>9</v>
      </c>
      <c r="G1614" s="26">
        <v>1</v>
      </c>
      <c r="H1614" s="27">
        <v>2857.2</v>
      </c>
      <c r="I1614" s="27">
        <v>0</v>
      </c>
      <c r="J1614" s="27">
        <v>2857.2</v>
      </c>
      <c r="K1614" s="27">
        <f t="shared" si="453"/>
        <v>3735000</v>
      </c>
      <c r="L1614" s="27">
        <v>0</v>
      </c>
      <c r="M1614" s="27">
        <v>0</v>
      </c>
      <c r="N1614" s="27">
        <v>0</v>
      </c>
      <c r="O1614" s="27">
        <f>[1]Лист1!$D$650</f>
        <v>3735000</v>
      </c>
      <c r="P1614" s="27">
        <f t="shared" si="445"/>
        <v>1307.2238555228896</v>
      </c>
      <c r="Q1614" s="27">
        <v>9673</v>
      </c>
      <c r="R1614" s="49" t="s">
        <v>570</v>
      </c>
      <c r="S1614" s="52"/>
      <c r="T1614" s="52"/>
      <c r="U1614" s="52"/>
    </row>
    <row r="1615" spans="1:21" ht="30" customHeight="1" x14ac:dyDescent="0.25">
      <c r="A1615" s="273">
        <f>A1614+1</f>
        <v>1476</v>
      </c>
      <c r="B1615" s="275" t="s">
        <v>224</v>
      </c>
      <c r="C1615" s="302">
        <v>1966</v>
      </c>
      <c r="D1615" s="277" t="s">
        <v>1875</v>
      </c>
      <c r="E1615" s="302" t="s">
        <v>16</v>
      </c>
      <c r="F1615" s="279">
        <v>5</v>
      </c>
      <c r="G1615" s="279">
        <v>2</v>
      </c>
      <c r="H1615" s="281">
        <v>1824.85</v>
      </c>
      <c r="I1615" s="281">
        <v>0</v>
      </c>
      <c r="J1615" s="281">
        <v>1258.8499999999999</v>
      </c>
      <c r="K1615" s="27">
        <f t="shared" ref="K1615" si="454">SUM(L1615:O1615)</f>
        <v>10281666.699999999</v>
      </c>
      <c r="L1615" s="27">
        <v>0</v>
      </c>
      <c r="M1615" s="27">
        <v>0</v>
      </c>
      <c r="N1615" s="27">
        <v>0</v>
      </c>
      <c r="O1615" s="27">
        <f>[1]Лист1!$D$651</f>
        <v>10281666.699999999</v>
      </c>
      <c r="P1615" s="27">
        <f t="shared" si="445"/>
        <v>5634.2530618954979</v>
      </c>
      <c r="Q1615" s="27">
        <v>9673</v>
      </c>
      <c r="R1615" s="28" t="s">
        <v>570</v>
      </c>
      <c r="S1615" s="73"/>
      <c r="T1615" s="73"/>
      <c r="U1615" s="73"/>
    </row>
    <row r="1616" spans="1:21" ht="30" customHeight="1" x14ac:dyDescent="0.25">
      <c r="A1616" s="274"/>
      <c r="B1616" s="276"/>
      <c r="C1616" s="303"/>
      <c r="D1616" s="278"/>
      <c r="E1616" s="303"/>
      <c r="F1616" s="280"/>
      <c r="G1616" s="280"/>
      <c r="H1616" s="282"/>
      <c r="I1616" s="282"/>
      <c r="J1616" s="282"/>
      <c r="K1616" s="27">
        <f t="shared" si="453"/>
        <v>4876300</v>
      </c>
      <c r="L1616" s="27">
        <v>0</v>
      </c>
      <c r="M1616" s="27">
        <v>0</v>
      </c>
      <c r="N1616" s="27">
        <v>0</v>
      </c>
      <c r="O1616" s="27">
        <f>[1]Лист1!$D$2542</f>
        <v>4876300</v>
      </c>
      <c r="P1616" s="27">
        <f>K1616/H1615</f>
        <v>2672.1648354659287</v>
      </c>
      <c r="Q1616" s="27">
        <v>9673</v>
      </c>
      <c r="R1616" s="28" t="s">
        <v>568</v>
      </c>
      <c r="S1616" s="73"/>
      <c r="T1616" s="73"/>
      <c r="U1616" s="73"/>
    </row>
    <row r="1617" spans="1:21" s="31" customFormat="1" ht="30" customHeight="1" x14ac:dyDescent="0.25">
      <c r="A1617" s="45">
        <f>A1615+1</f>
        <v>1477</v>
      </c>
      <c r="B1617" s="59" t="s">
        <v>225</v>
      </c>
      <c r="C1617" s="76">
        <v>1965</v>
      </c>
      <c r="D1617" s="25" t="s">
        <v>1875</v>
      </c>
      <c r="E1617" s="25" t="s">
        <v>16</v>
      </c>
      <c r="F1617" s="26">
        <v>5</v>
      </c>
      <c r="G1617" s="26">
        <v>2</v>
      </c>
      <c r="H1617" s="27">
        <v>2298.08</v>
      </c>
      <c r="I1617" s="27">
        <v>30.8</v>
      </c>
      <c r="J1617" s="27">
        <v>1327.28</v>
      </c>
      <c r="K1617" s="27">
        <f t="shared" si="453"/>
        <v>15076361.6</v>
      </c>
      <c r="L1617" s="27">
        <v>0</v>
      </c>
      <c r="M1617" s="27">
        <v>0</v>
      </c>
      <c r="N1617" s="27">
        <v>0</v>
      </c>
      <c r="O1617" s="27">
        <f>[1]Лист1!$D$1721</f>
        <v>15076361.6</v>
      </c>
      <c r="P1617" s="27">
        <f t="shared" si="445"/>
        <v>6560.4163475597024</v>
      </c>
      <c r="Q1617" s="27">
        <v>9673</v>
      </c>
      <c r="R1617" s="28" t="s">
        <v>569</v>
      </c>
      <c r="S1617" s="58"/>
      <c r="T1617" s="30"/>
      <c r="U1617" s="30"/>
    </row>
    <row r="1618" spans="1:21" s="53" customFormat="1" ht="30" customHeight="1" x14ac:dyDescent="0.25">
      <c r="A1618" s="45">
        <f>A1617+1</f>
        <v>1478</v>
      </c>
      <c r="B1618" s="59" t="s">
        <v>2219</v>
      </c>
      <c r="C1618" s="26">
        <v>2003</v>
      </c>
      <c r="D1618" s="25" t="s">
        <v>1875</v>
      </c>
      <c r="E1618" s="26" t="s">
        <v>16</v>
      </c>
      <c r="F1618" s="26">
        <v>10</v>
      </c>
      <c r="G1618" s="26">
        <v>1</v>
      </c>
      <c r="H1618" s="27">
        <v>4274</v>
      </c>
      <c r="I1618" s="27">
        <v>316.2</v>
      </c>
      <c r="J1618" s="27">
        <v>3513.6</v>
      </c>
      <c r="K1618" s="27">
        <f t="shared" si="453"/>
        <v>3735000</v>
      </c>
      <c r="L1618" s="27">
        <v>0</v>
      </c>
      <c r="M1618" s="27">
        <v>0</v>
      </c>
      <c r="N1618" s="27">
        <v>0</v>
      </c>
      <c r="O1618" s="27">
        <f>[1]Лист1!$D$652</f>
        <v>3735000</v>
      </c>
      <c r="P1618" s="27">
        <f t="shared" si="445"/>
        <v>873.88862891904535</v>
      </c>
      <c r="Q1618" s="27">
        <v>9673</v>
      </c>
      <c r="R1618" s="49" t="s">
        <v>570</v>
      </c>
      <c r="S1618" s="52"/>
      <c r="T1618" s="52"/>
      <c r="U1618" s="52"/>
    </row>
    <row r="1619" spans="1:21" s="31" customFormat="1" ht="30" customHeight="1" x14ac:dyDescent="0.25">
      <c r="A1619" s="135">
        <f>A1618+1</f>
        <v>1479</v>
      </c>
      <c r="B1619" s="121" t="s">
        <v>1560</v>
      </c>
      <c r="C1619" s="46">
        <v>1970</v>
      </c>
      <c r="D1619" s="46" t="s">
        <v>1875</v>
      </c>
      <c r="E1619" s="46" t="s">
        <v>16</v>
      </c>
      <c r="F1619" s="47">
        <v>9</v>
      </c>
      <c r="G1619" s="47">
        <v>2</v>
      </c>
      <c r="H1619" s="38">
        <v>4528</v>
      </c>
      <c r="I1619" s="38">
        <v>0</v>
      </c>
      <c r="J1619" s="38">
        <v>4205.09</v>
      </c>
      <c r="K1619" s="27">
        <f t="shared" ref="K1619:K1621" si="455">SUM(L1619:O1619)</f>
        <v>28803214</v>
      </c>
      <c r="L1619" s="27">
        <v>0</v>
      </c>
      <c r="M1619" s="27">
        <v>0</v>
      </c>
      <c r="N1619" s="27">
        <v>0</v>
      </c>
      <c r="O1619" s="27">
        <f>[1]Лист1!$D$2543</f>
        <v>28803214</v>
      </c>
      <c r="P1619" s="27">
        <f t="shared" si="445"/>
        <v>6361.1338339222611</v>
      </c>
      <c r="Q1619" s="27">
        <v>9673</v>
      </c>
      <c r="R1619" s="28" t="s">
        <v>568</v>
      </c>
      <c r="S1619" s="58"/>
      <c r="T1619" s="30"/>
      <c r="U1619" s="30"/>
    </row>
    <row r="1620" spans="1:21" s="31" customFormat="1" ht="30" customHeight="1" x14ac:dyDescent="0.25">
      <c r="A1620" s="273">
        <f>A1619+1</f>
        <v>1480</v>
      </c>
      <c r="B1620" s="275" t="s">
        <v>513</v>
      </c>
      <c r="C1620" s="302">
        <v>1970</v>
      </c>
      <c r="D1620" s="277" t="s">
        <v>1875</v>
      </c>
      <c r="E1620" s="302" t="s">
        <v>16</v>
      </c>
      <c r="F1620" s="279">
        <v>9</v>
      </c>
      <c r="G1620" s="279">
        <v>4</v>
      </c>
      <c r="H1620" s="281">
        <v>5949.64</v>
      </c>
      <c r="I1620" s="281">
        <v>0</v>
      </c>
      <c r="J1620" s="281">
        <v>5949.64</v>
      </c>
      <c r="K1620" s="27">
        <f t="shared" si="455"/>
        <v>15146656.4</v>
      </c>
      <c r="L1620" s="27">
        <v>0</v>
      </c>
      <c r="M1620" s="27">
        <v>0</v>
      </c>
      <c r="N1620" s="27">
        <v>0</v>
      </c>
      <c r="O1620" s="27">
        <f>[1]Лист1!$D$653</f>
        <v>15146656.4</v>
      </c>
      <c r="P1620" s="27">
        <f>K1620/H1620</f>
        <v>2545.810570051297</v>
      </c>
      <c r="Q1620" s="27">
        <v>9673</v>
      </c>
      <c r="R1620" s="28" t="s">
        <v>570</v>
      </c>
      <c r="S1620" s="58"/>
      <c r="T1620" s="30"/>
      <c r="U1620" s="30"/>
    </row>
    <row r="1621" spans="1:21" s="31" customFormat="1" ht="30" customHeight="1" x14ac:dyDescent="0.25">
      <c r="A1621" s="274"/>
      <c r="B1621" s="276"/>
      <c r="C1621" s="303"/>
      <c r="D1621" s="278"/>
      <c r="E1621" s="303"/>
      <c r="F1621" s="280"/>
      <c r="G1621" s="280"/>
      <c r="H1621" s="282"/>
      <c r="I1621" s="282"/>
      <c r="J1621" s="282"/>
      <c r="K1621" s="27">
        <f t="shared" si="455"/>
        <v>20537013.400000002</v>
      </c>
      <c r="L1621" s="27">
        <v>0</v>
      </c>
      <c r="M1621" s="27">
        <v>0</v>
      </c>
      <c r="N1621" s="27">
        <v>0</v>
      </c>
      <c r="O1621" s="27">
        <f>[1]Лист1!$D$2544</f>
        <v>20537013.400000002</v>
      </c>
      <c r="P1621" s="27">
        <f>K1621/H1620</f>
        <v>3451.8077396279441</v>
      </c>
      <c r="Q1621" s="27">
        <v>9673</v>
      </c>
      <c r="R1621" s="28" t="s">
        <v>568</v>
      </c>
      <c r="S1621" s="58"/>
      <c r="T1621" s="30"/>
      <c r="U1621" s="30"/>
    </row>
    <row r="1622" spans="1:21" s="31" customFormat="1" ht="30" customHeight="1" x14ac:dyDescent="0.25">
      <c r="A1622" s="332">
        <f>A1620+1</f>
        <v>1481</v>
      </c>
      <c r="B1622" s="333" t="s">
        <v>226</v>
      </c>
      <c r="C1622" s="331">
        <v>1967</v>
      </c>
      <c r="D1622" s="321" t="s">
        <v>1875</v>
      </c>
      <c r="E1622" s="331" t="s">
        <v>16</v>
      </c>
      <c r="F1622" s="299">
        <v>4</v>
      </c>
      <c r="G1622" s="299">
        <v>2</v>
      </c>
      <c r="H1622" s="327">
        <v>1799.8</v>
      </c>
      <c r="I1622" s="327">
        <v>240.2</v>
      </c>
      <c r="J1622" s="327">
        <v>1010.6</v>
      </c>
      <c r="K1622" s="27">
        <f t="shared" ref="K1622" si="456">SUM(L1622:O1622)</f>
        <v>4572500</v>
      </c>
      <c r="L1622" s="27">
        <v>0</v>
      </c>
      <c r="M1622" s="27">
        <v>0</v>
      </c>
      <c r="N1622" s="27">
        <v>0</v>
      </c>
      <c r="O1622" s="27">
        <f>[1]Лист1!$D$654</f>
        <v>4572500</v>
      </c>
      <c r="P1622" s="27">
        <f t="shared" si="445"/>
        <v>2540.5600622291367</v>
      </c>
      <c r="Q1622" s="27">
        <v>9673</v>
      </c>
      <c r="R1622" s="28" t="s">
        <v>570</v>
      </c>
      <c r="S1622" s="58"/>
      <c r="T1622" s="30"/>
      <c r="U1622" s="30"/>
    </row>
    <row r="1623" spans="1:21" s="31" customFormat="1" ht="30" customHeight="1" x14ac:dyDescent="0.25">
      <c r="A1623" s="332"/>
      <c r="B1623" s="333"/>
      <c r="C1623" s="331"/>
      <c r="D1623" s="321"/>
      <c r="E1623" s="331"/>
      <c r="F1623" s="299"/>
      <c r="G1623" s="299"/>
      <c r="H1623" s="327"/>
      <c r="I1623" s="327"/>
      <c r="J1623" s="327"/>
      <c r="K1623" s="27">
        <f t="shared" si="443"/>
        <v>12836421</v>
      </c>
      <c r="L1623" s="27">
        <v>0</v>
      </c>
      <c r="M1623" s="27">
        <v>0</v>
      </c>
      <c r="N1623" s="27">
        <v>0</v>
      </c>
      <c r="O1623" s="27">
        <f>[1]Лист1!$D$2545</f>
        <v>12836421</v>
      </c>
      <c r="P1623" s="27">
        <f>K1623/H1622</f>
        <v>7132.1374597177464</v>
      </c>
      <c r="Q1623" s="27">
        <v>9673</v>
      </c>
      <c r="R1623" s="28" t="s">
        <v>568</v>
      </c>
      <c r="S1623" s="58"/>
      <c r="T1623" s="30"/>
      <c r="U1623" s="30"/>
    </row>
    <row r="1624" spans="1:21" ht="30" customHeight="1" x14ac:dyDescent="0.25">
      <c r="A1624" s="135">
        <f>A1622+1</f>
        <v>1482</v>
      </c>
      <c r="B1624" s="121" t="s">
        <v>2717</v>
      </c>
      <c r="C1624" s="211">
        <v>1964</v>
      </c>
      <c r="D1624" s="46" t="s">
        <v>1875</v>
      </c>
      <c r="E1624" s="211" t="s">
        <v>16</v>
      </c>
      <c r="F1624" s="204">
        <v>5</v>
      </c>
      <c r="G1624" s="204">
        <v>3</v>
      </c>
      <c r="H1624" s="126">
        <v>2943.55</v>
      </c>
      <c r="I1624" s="205">
        <v>0</v>
      </c>
      <c r="J1624" s="179">
        <v>1980.55</v>
      </c>
      <c r="K1624" s="38">
        <f t="shared" ref="K1624" si="457">SUM(L1624:O1624)</f>
        <v>26789889.489999998</v>
      </c>
      <c r="L1624" s="38">
        <v>0</v>
      </c>
      <c r="M1624" s="38">
        <v>0</v>
      </c>
      <c r="N1624" s="38">
        <v>0</v>
      </c>
      <c r="O1624" s="38">
        <f>[1]Лист1!$D$655</f>
        <v>26789889.489999998</v>
      </c>
      <c r="P1624" s="38">
        <f>K1624/H1624</f>
        <v>9101.2177438806866</v>
      </c>
      <c r="Q1624" s="38">
        <v>9673</v>
      </c>
      <c r="R1624" s="136" t="s">
        <v>570</v>
      </c>
      <c r="S1624" s="72"/>
    </row>
    <row r="1625" spans="1:21" s="129" customFormat="1" ht="30" customHeight="1" x14ac:dyDescent="0.25">
      <c r="A1625" s="45">
        <f>A1624+1</f>
        <v>1483</v>
      </c>
      <c r="B1625" s="59" t="s">
        <v>2220</v>
      </c>
      <c r="C1625" s="26">
        <v>1981</v>
      </c>
      <c r="D1625" s="218" t="s">
        <v>1875</v>
      </c>
      <c r="E1625" s="26" t="s">
        <v>16</v>
      </c>
      <c r="F1625" s="26">
        <v>9</v>
      </c>
      <c r="G1625" s="26">
        <v>1</v>
      </c>
      <c r="H1625" s="27">
        <v>3415.62</v>
      </c>
      <c r="I1625" s="27">
        <v>121.9</v>
      </c>
      <c r="J1625" s="27">
        <v>2208.1999999999998</v>
      </c>
      <c r="K1625" s="27">
        <f t="shared" ref="K1625:K1630" si="458">SUM(L1625:O1625)</f>
        <v>3735000</v>
      </c>
      <c r="L1625" s="27">
        <v>0</v>
      </c>
      <c r="M1625" s="27">
        <v>0</v>
      </c>
      <c r="N1625" s="27">
        <v>0</v>
      </c>
      <c r="O1625" s="27">
        <f>[1]Лист1!$D$656</f>
        <v>3735000</v>
      </c>
      <c r="P1625" s="27">
        <f t="shared" si="445"/>
        <v>1093.5057178491752</v>
      </c>
      <c r="Q1625" s="27">
        <v>9673</v>
      </c>
      <c r="R1625" s="49" t="s">
        <v>570</v>
      </c>
      <c r="S1625" s="128"/>
      <c r="T1625" s="128"/>
      <c r="U1625" s="128"/>
    </row>
    <row r="1626" spans="1:21" s="31" customFormat="1" ht="30" customHeight="1" x14ac:dyDescent="0.25">
      <c r="A1626" s="45">
        <f t="shared" ref="A1626:A1649" si="459">A1625+1</f>
        <v>1484</v>
      </c>
      <c r="B1626" s="59" t="s">
        <v>1442</v>
      </c>
      <c r="C1626" s="76">
        <v>1968</v>
      </c>
      <c r="D1626" s="25" t="s">
        <v>1875</v>
      </c>
      <c r="E1626" s="76" t="s">
        <v>16</v>
      </c>
      <c r="F1626" s="26">
        <v>5</v>
      </c>
      <c r="G1626" s="26">
        <v>4</v>
      </c>
      <c r="H1626" s="27">
        <v>4125.16</v>
      </c>
      <c r="I1626" s="27">
        <v>0</v>
      </c>
      <c r="J1626" s="27">
        <v>2563.36</v>
      </c>
      <c r="K1626" s="27">
        <f t="shared" si="458"/>
        <v>33723878.200000003</v>
      </c>
      <c r="L1626" s="27">
        <v>0</v>
      </c>
      <c r="M1626" s="27">
        <v>0</v>
      </c>
      <c r="N1626" s="27">
        <v>0</v>
      </c>
      <c r="O1626" s="27">
        <f>[1]Лист1!$D$1722</f>
        <v>33723878.200000003</v>
      </c>
      <c r="P1626" s="27">
        <f t="shared" si="445"/>
        <v>8175.1685267965377</v>
      </c>
      <c r="Q1626" s="27">
        <v>9673</v>
      </c>
      <c r="R1626" s="28" t="s">
        <v>569</v>
      </c>
      <c r="S1626" s="58"/>
      <c r="T1626" s="30"/>
      <c r="U1626" s="30"/>
    </row>
    <row r="1627" spans="1:21" s="147" customFormat="1" ht="30" customHeight="1" x14ac:dyDescent="0.25">
      <c r="A1627" s="264">
        <f t="shared" si="459"/>
        <v>1485</v>
      </c>
      <c r="B1627" s="265" t="s">
        <v>1561</v>
      </c>
      <c r="C1627" s="263">
        <v>1971</v>
      </c>
      <c r="D1627" s="261" t="s">
        <v>1875</v>
      </c>
      <c r="E1627" s="263" t="s">
        <v>16</v>
      </c>
      <c r="F1627" s="257">
        <v>5</v>
      </c>
      <c r="G1627" s="257">
        <v>4</v>
      </c>
      <c r="H1627" s="262">
        <v>4375.58</v>
      </c>
      <c r="I1627" s="262">
        <v>0</v>
      </c>
      <c r="J1627" s="262">
        <v>3197.3</v>
      </c>
      <c r="K1627" s="262">
        <f t="shared" si="458"/>
        <v>32359622.099999998</v>
      </c>
      <c r="L1627" s="262">
        <v>0</v>
      </c>
      <c r="M1627" s="262">
        <v>0</v>
      </c>
      <c r="N1627" s="262">
        <v>0</v>
      </c>
      <c r="O1627" s="262">
        <f>[1]Лист1!$D$2546</f>
        <v>32359622.099999998</v>
      </c>
      <c r="P1627" s="262">
        <f t="shared" si="445"/>
        <v>7395.5046188162478</v>
      </c>
      <c r="Q1627" s="262">
        <v>9673</v>
      </c>
      <c r="R1627" s="260" t="s">
        <v>568</v>
      </c>
      <c r="S1627" s="185"/>
      <c r="T1627" s="146"/>
      <c r="U1627" s="146"/>
    </row>
    <row r="1628" spans="1:21" ht="30" customHeight="1" x14ac:dyDescent="0.25">
      <c r="A1628" s="243">
        <f t="shared" si="459"/>
        <v>1486</v>
      </c>
      <c r="B1628" s="245" t="s">
        <v>2693</v>
      </c>
      <c r="C1628" s="256">
        <v>2005</v>
      </c>
      <c r="D1628" s="247" t="s">
        <v>1875</v>
      </c>
      <c r="E1628" s="256" t="s">
        <v>16</v>
      </c>
      <c r="F1628" s="249">
        <v>10</v>
      </c>
      <c r="G1628" s="249">
        <v>6</v>
      </c>
      <c r="H1628" s="241">
        <v>17963.37</v>
      </c>
      <c r="I1628" s="241">
        <v>0</v>
      </c>
      <c r="J1628" s="241">
        <v>13040</v>
      </c>
      <c r="K1628" s="241">
        <f t="shared" ref="K1628" si="460">SUM(L1628:O1628)</f>
        <v>21410000</v>
      </c>
      <c r="L1628" s="241">
        <v>0</v>
      </c>
      <c r="M1628" s="241">
        <v>0</v>
      </c>
      <c r="N1628" s="241">
        <v>0</v>
      </c>
      <c r="O1628" s="241">
        <f>[1]Лист1!$D$657</f>
        <v>21410000</v>
      </c>
      <c r="P1628" s="241">
        <f t="shared" si="445"/>
        <v>1191.8698996903142</v>
      </c>
      <c r="Q1628" s="241">
        <v>9673</v>
      </c>
      <c r="R1628" s="254" t="s">
        <v>570</v>
      </c>
    </row>
    <row r="1629" spans="1:21" s="53" customFormat="1" ht="30" customHeight="1" x14ac:dyDescent="0.25">
      <c r="A1629" s="45">
        <f t="shared" si="459"/>
        <v>1487</v>
      </c>
      <c r="B1629" s="59" t="s">
        <v>2221</v>
      </c>
      <c r="C1629" s="26">
        <v>2000</v>
      </c>
      <c r="D1629" s="25" t="s">
        <v>1875</v>
      </c>
      <c r="E1629" s="26" t="s">
        <v>16</v>
      </c>
      <c r="F1629" s="26">
        <v>10</v>
      </c>
      <c r="G1629" s="26">
        <v>2</v>
      </c>
      <c r="H1629" s="27">
        <v>4812.3</v>
      </c>
      <c r="I1629" s="27">
        <v>0</v>
      </c>
      <c r="J1629" s="27">
        <v>4812.3</v>
      </c>
      <c r="K1629" s="27">
        <f t="shared" si="458"/>
        <v>7270000</v>
      </c>
      <c r="L1629" s="27">
        <v>0</v>
      </c>
      <c r="M1629" s="27">
        <v>0</v>
      </c>
      <c r="N1629" s="27">
        <v>0</v>
      </c>
      <c r="O1629" s="27">
        <f>[1]Лист1!$D$658</f>
        <v>7270000</v>
      </c>
      <c r="P1629" s="27">
        <f t="shared" si="445"/>
        <v>1510.712133491262</v>
      </c>
      <c r="Q1629" s="27">
        <v>9673</v>
      </c>
      <c r="R1629" s="49" t="s">
        <v>570</v>
      </c>
      <c r="S1629" s="52"/>
      <c r="T1629" s="52"/>
      <c r="U1629" s="52"/>
    </row>
    <row r="1630" spans="1:21" s="53" customFormat="1" ht="30" customHeight="1" x14ac:dyDescent="0.25">
      <c r="A1630" s="45">
        <f t="shared" si="459"/>
        <v>1488</v>
      </c>
      <c r="B1630" s="59" t="s">
        <v>2222</v>
      </c>
      <c r="C1630" s="26" t="s">
        <v>2378</v>
      </c>
      <c r="D1630" s="25" t="s">
        <v>1875</v>
      </c>
      <c r="E1630" s="26" t="s">
        <v>16</v>
      </c>
      <c r="F1630" s="26">
        <v>10</v>
      </c>
      <c r="G1630" s="26">
        <v>5</v>
      </c>
      <c r="H1630" s="27">
        <v>12792.2</v>
      </c>
      <c r="I1630" s="27">
        <v>241</v>
      </c>
      <c r="J1630" s="27">
        <v>8963.2000000000007</v>
      </c>
      <c r="K1630" s="27">
        <f t="shared" si="458"/>
        <v>17875000</v>
      </c>
      <c r="L1630" s="27">
        <v>0</v>
      </c>
      <c r="M1630" s="27">
        <v>0</v>
      </c>
      <c r="N1630" s="27">
        <v>0</v>
      </c>
      <c r="O1630" s="27">
        <f>[1]Лист1!$D$659</f>
        <v>17875000</v>
      </c>
      <c r="P1630" s="27">
        <f t="shared" si="445"/>
        <v>1397.3358765497724</v>
      </c>
      <c r="Q1630" s="27">
        <v>9673</v>
      </c>
      <c r="R1630" s="49" t="s">
        <v>570</v>
      </c>
      <c r="S1630" s="52"/>
      <c r="T1630" s="52"/>
      <c r="U1630" s="52"/>
    </row>
    <row r="1631" spans="1:21" s="53" customFormat="1" ht="30" customHeight="1" x14ac:dyDescent="0.25">
      <c r="A1631" s="45">
        <f t="shared" si="459"/>
        <v>1489</v>
      </c>
      <c r="B1631" s="59" t="s">
        <v>2694</v>
      </c>
      <c r="C1631" s="26">
        <v>2004</v>
      </c>
      <c r="D1631" s="25" t="s">
        <v>1875</v>
      </c>
      <c r="E1631" s="26" t="s">
        <v>16</v>
      </c>
      <c r="F1631" s="26">
        <v>10</v>
      </c>
      <c r="G1631" s="26">
        <v>3</v>
      </c>
      <c r="H1631" s="27">
        <v>7948.8</v>
      </c>
      <c r="I1631" s="27">
        <v>0</v>
      </c>
      <c r="J1631" s="27">
        <v>6962.6</v>
      </c>
      <c r="K1631" s="27">
        <f t="shared" ref="K1631" si="461">SUM(L1631:O1631)</f>
        <v>10805000</v>
      </c>
      <c r="L1631" s="27">
        <v>0</v>
      </c>
      <c r="M1631" s="27">
        <v>0</v>
      </c>
      <c r="N1631" s="27">
        <v>0</v>
      </c>
      <c r="O1631" s="27">
        <f>[1]Лист1!$D$660</f>
        <v>10805000</v>
      </c>
      <c r="P1631" s="27">
        <f t="shared" si="445"/>
        <v>1359.3246779388082</v>
      </c>
      <c r="Q1631" s="27">
        <v>9673</v>
      </c>
      <c r="R1631" s="49" t="s">
        <v>570</v>
      </c>
      <c r="S1631" s="52"/>
      <c r="T1631" s="52"/>
      <c r="U1631" s="52"/>
    </row>
    <row r="1632" spans="1:21" s="31" customFormat="1" ht="30" customHeight="1" x14ac:dyDescent="0.25">
      <c r="A1632" s="45">
        <f t="shared" si="459"/>
        <v>1490</v>
      </c>
      <c r="B1632" s="59" t="s">
        <v>1937</v>
      </c>
      <c r="C1632" s="76">
        <v>1994</v>
      </c>
      <c r="D1632" s="25" t="s">
        <v>1875</v>
      </c>
      <c r="E1632" s="76" t="s">
        <v>18</v>
      </c>
      <c r="F1632" s="26">
        <v>10</v>
      </c>
      <c r="G1632" s="26">
        <v>3</v>
      </c>
      <c r="H1632" s="27">
        <v>8930.1</v>
      </c>
      <c r="I1632" s="27">
        <v>0</v>
      </c>
      <c r="J1632" s="27">
        <v>6474.25</v>
      </c>
      <c r="K1632" s="27">
        <f t="shared" si="443"/>
        <v>10806007.290000001</v>
      </c>
      <c r="L1632" s="27">
        <v>0</v>
      </c>
      <c r="M1632" s="27">
        <v>0</v>
      </c>
      <c r="N1632" s="27">
        <v>0</v>
      </c>
      <c r="O1632" s="27">
        <f>[1]Лист1!$D$661</f>
        <v>10806007.290000001</v>
      </c>
      <c r="P1632" s="27">
        <f t="shared" si="445"/>
        <v>1210.0656532401654</v>
      </c>
      <c r="Q1632" s="27">
        <v>9673</v>
      </c>
      <c r="R1632" s="28" t="s">
        <v>570</v>
      </c>
      <c r="S1632" s="58"/>
      <c r="T1632" s="30"/>
      <c r="U1632" s="30"/>
    </row>
    <row r="1633" spans="1:21" s="31" customFormat="1" ht="30" customHeight="1" x14ac:dyDescent="0.25">
      <c r="A1633" s="45">
        <f t="shared" si="459"/>
        <v>1491</v>
      </c>
      <c r="B1633" s="59" t="s">
        <v>2075</v>
      </c>
      <c r="C1633" s="76">
        <v>1992</v>
      </c>
      <c r="D1633" s="25" t="s">
        <v>1875</v>
      </c>
      <c r="E1633" s="76" t="s">
        <v>18</v>
      </c>
      <c r="F1633" s="26">
        <v>10</v>
      </c>
      <c r="G1633" s="26">
        <v>3</v>
      </c>
      <c r="H1633" s="27">
        <v>9421.9500000000007</v>
      </c>
      <c r="I1633" s="27">
        <v>18.3</v>
      </c>
      <c r="J1633" s="27">
        <v>6766.85</v>
      </c>
      <c r="K1633" s="27">
        <f t="shared" si="443"/>
        <v>10810771.26</v>
      </c>
      <c r="L1633" s="27">
        <v>0</v>
      </c>
      <c r="M1633" s="27">
        <v>0</v>
      </c>
      <c r="N1633" s="27">
        <v>0</v>
      </c>
      <c r="O1633" s="27">
        <f>[1]Лист1!$D$2547</f>
        <v>10810771.26</v>
      </c>
      <c r="P1633" s="27">
        <f t="shared" si="445"/>
        <v>1147.4027414707145</v>
      </c>
      <c r="Q1633" s="27">
        <v>9673</v>
      </c>
      <c r="R1633" s="28" t="s">
        <v>568</v>
      </c>
      <c r="S1633" s="58"/>
      <c r="T1633" s="30"/>
      <c r="U1633" s="30"/>
    </row>
    <row r="1634" spans="1:21" s="31" customFormat="1" ht="30" customHeight="1" x14ac:dyDescent="0.25">
      <c r="A1634" s="45">
        <f t="shared" si="459"/>
        <v>1492</v>
      </c>
      <c r="B1634" s="59" t="s">
        <v>1986</v>
      </c>
      <c r="C1634" s="76">
        <v>1976</v>
      </c>
      <c r="D1634" s="25" t="s">
        <v>1875</v>
      </c>
      <c r="E1634" s="76" t="s">
        <v>16</v>
      </c>
      <c r="F1634" s="26">
        <v>2</v>
      </c>
      <c r="G1634" s="26">
        <v>2</v>
      </c>
      <c r="H1634" s="27">
        <v>713.1</v>
      </c>
      <c r="I1634" s="27">
        <v>0</v>
      </c>
      <c r="J1634" s="27">
        <v>338.3</v>
      </c>
      <c r="K1634" s="27">
        <f t="shared" si="443"/>
        <v>2762500</v>
      </c>
      <c r="L1634" s="27">
        <v>0</v>
      </c>
      <c r="M1634" s="27">
        <v>0</v>
      </c>
      <c r="N1634" s="27">
        <v>0</v>
      </c>
      <c r="O1634" s="27">
        <f>[1]Лист1!$D$1723</f>
        <v>2762500</v>
      </c>
      <c r="P1634" s="27">
        <f t="shared" si="445"/>
        <v>3873.9307250035058</v>
      </c>
      <c r="Q1634" s="27">
        <v>9673</v>
      </c>
      <c r="R1634" s="28" t="s">
        <v>569</v>
      </c>
      <c r="S1634" s="58"/>
      <c r="T1634" s="30"/>
      <c r="U1634" s="30"/>
    </row>
    <row r="1635" spans="1:21" ht="30" customHeight="1" x14ac:dyDescent="0.25">
      <c r="A1635" s="45">
        <f t="shared" si="459"/>
        <v>1493</v>
      </c>
      <c r="B1635" s="59" t="s">
        <v>1443</v>
      </c>
      <c r="C1635" s="81">
        <v>1961</v>
      </c>
      <c r="D1635" s="25" t="s">
        <v>1875</v>
      </c>
      <c r="E1635" s="76" t="s">
        <v>16</v>
      </c>
      <c r="F1635" s="26">
        <v>5</v>
      </c>
      <c r="G1635" s="26">
        <v>2</v>
      </c>
      <c r="H1635" s="27">
        <v>2657.13</v>
      </c>
      <c r="I1635" s="27">
        <v>0</v>
      </c>
      <c r="J1635" s="27">
        <v>1590.88</v>
      </c>
      <c r="K1635" s="27">
        <f t="shared" si="443"/>
        <v>13578566.350000001</v>
      </c>
      <c r="L1635" s="27">
        <v>0</v>
      </c>
      <c r="M1635" s="27">
        <v>0</v>
      </c>
      <c r="N1635" s="27">
        <v>0</v>
      </c>
      <c r="O1635" s="27">
        <f>[1]Лист1!$D$1724</f>
        <v>13578566.350000001</v>
      </c>
      <c r="P1635" s="27">
        <f t="shared" si="445"/>
        <v>5110.2378694305517</v>
      </c>
      <c r="Q1635" s="27">
        <v>9673</v>
      </c>
      <c r="R1635" s="28" t="s">
        <v>569</v>
      </c>
    </row>
    <row r="1636" spans="1:21" s="31" customFormat="1" ht="30" customHeight="1" x14ac:dyDescent="0.25">
      <c r="A1636" s="45">
        <f t="shared" si="459"/>
        <v>1494</v>
      </c>
      <c r="B1636" s="59" t="s">
        <v>1214</v>
      </c>
      <c r="C1636" s="76">
        <v>1950</v>
      </c>
      <c r="D1636" s="25" t="s">
        <v>1875</v>
      </c>
      <c r="E1636" s="76" t="s">
        <v>16</v>
      </c>
      <c r="F1636" s="26">
        <v>3</v>
      </c>
      <c r="G1636" s="26">
        <v>1</v>
      </c>
      <c r="H1636" s="27">
        <v>1041.9000000000001</v>
      </c>
      <c r="I1636" s="27">
        <v>0</v>
      </c>
      <c r="J1636" s="27">
        <v>405.9</v>
      </c>
      <c r="K1636" s="27">
        <f t="shared" si="443"/>
        <v>14403.17</v>
      </c>
      <c r="L1636" s="27">
        <v>0</v>
      </c>
      <c r="M1636" s="27">
        <v>0</v>
      </c>
      <c r="N1636" s="27">
        <v>0</v>
      </c>
      <c r="O1636" s="27">
        <f>[1]Лист1!$D$662</f>
        <v>14403.17</v>
      </c>
      <c r="P1636" s="27">
        <f t="shared" si="445"/>
        <v>13.823946635953545</v>
      </c>
      <c r="Q1636" s="27">
        <v>9673</v>
      </c>
      <c r="R1636" s="28" t="s">
        <v>570</v>
      </c>
      <c r="S1636" s="58"/>
      <c r="T1636" s="30"/>
      <c r="U1636" s="30"/>
    </row>
    <row r="1637" spans="1:21" ht="30" customHeight="1" x14ac:dyDescent="0.25">
      <c r="A1637" s="45">
        <f t="shared" si="459"/>
        <v>1495</v>
      </c>
      <c r="B1637" s="59" t="s">
        <v>2722</v>
      </c>
      <c r="C1637" s="76">
        <v>1946</v>
      </c>
      <c r="D1637" s="25" t="s">
        <v>1875</v>
      </c>
      <c r="E1637" s="25" t="s">
        <v>16</v>
      </c>
      <c r="F1637" s="103">
        <v>4</v>
      </c>
      <c r="G1637" s="103">
        <v>6</v>
      </c>
      <c r="H1637" s="48">
        <v>6705.28</v>
      </c>
      <c r="I1637" s="219">
        <v>0</v>
      </c>
      <c r="J1637" s="27">
        <v>5145.75</v>
      </c>
      <c r="K1637" s="27">
        <f t="shared" ref="K1637" si="462">SUM(L1637:O1637)</f>
        <v>18285350</v>
      </c>
      <c r="L1637" s="27">
        <v>0</v>
      </c>
      <c r="M1637" s="27">
        <v>0</v>
      </c>
      <c r="N1637" s="27">
        <v>0</v>
      </c>
      <c r="O1637" s="27">
        <f>[1]Лист1!$D$663</f>
        <v>18285350</v>
      </c>
      <c r="P1637" s="27">
        <f t="shared" si="445"/>
        <v>2727.0076715662881</v>
      </c>
      <c r="Q1637" s="27">
        <v>9673</v>
      </c>
      <c r="R1637" s="28" t="s">
        <v>570</v>
      </c>
      <c r="S1637" s="72"/>
    </row>
    <row r="1638" spans="1:21" ht="30" customHeight="1" x14ac:dyDescent="0.25">
      <c r="A1638" s="45">
        <f t="shared" si="459"/>
        <v>1496</v>
      </c>
      <c r="B1638" s="59" t="s">
        <v>1215</v>
      </c>
      <c r="C1638" s="76">
        <v>1946</v>
      </c>
      <c r="D1638" s="25" t="s">
        <v>1875</v>
      </c>
      <c r="E1638" s="25" t="s">
        <v>16</v>
      </c>
      <c r="F1638" s="26">
        <v>3</v>
      </c>
      <c r="G1638" s="26">
        <v>4</v>
      </c>
      <c r="H1638" s="27">
        <v>2138.81</v>
      </c>
      <c r="I1638" s="27">
        <v>0</v>
      </c>
      <c r="J1638" s="27">
        <v>2033.51</v>
      </c>
      <c r="K1638" s="27">
        <f t="shared" si="443"/>
        <v>10783984.530000001</v>
      </c>
      <c r="L1638" s="27">
        <v>0</v>
      </c>
      <c r="M1638" s="27">
        <v>0</v>
      </c>
      <c r="N1638" s="27">
        <v>0</v>
      </c>
      <c r="O1638" s="27">
        <f>[1]Лист1!$D$664</f>
        <v>10783984.530000001</v>
      </c>
      <c r="P1638" s="27">
        <f t="shared" si="445"/>
        <v>5042.0488636204254</v>
      </c>
      <c r="Q1638" s="27">
        <v>9673</v>
      </c>
      <c r="R1638" s="28" t="s">
        <v>570</v>
      </c>
    </row>
    <row r="1639" spans="1:21" ht="30" customHeight="1" x14ac:dyDescent="0.25">
      <c r="A1639" s="45">
        <f t="shared" si="459"/>
        <v>1497</v>
      </c>
      <c r="B1639" s="84" t="s">
        <v>1216</v>
      </c>
      <c r="C1639" s="76">
        <v>1953</v>
      </c>
      <c r="D1639" s="25" t="s">
        <v>1875</v>
      </c>
      <c r="E1639" s="76" t="s">
        <v>16</v>
      </c>
      <c r="F1639" s="25">
        <v>3</v>
      </c>
      <c r="G1639" s="25">
        <v>4</v>
      </c>
      <c r="H1639" s="27">
        <v>5513.41</v>
      </c>
      <c r="I1639" s="27">
        <v>0</v>
      </c>
      <c r="J1639" s="27">
        <v>2033.51</v>
      </c>
      <c r="K1639" s="27">
        <f t="shared" si="443"/>
        <v>55755.9</v>
      </c>
      <c r="L1639" s="27">
        <v>0</v>
      </c>
      <c r="M1639" s="27">
        <v>0</v>
      </c>
      <c r="N1639" s="27">
        <v>0</v>
      </c>
      <c r="O1639" s="27">
        <f>[1]Лист1!$D$665</f>
        <v>55755.9</v>
      </c>
      <c r="P1639" s="27">
        <f t="shared" si="445"/>
        <v>10.112779568361505</v>
      </c>
      <c r="Q1639" s="27">
        <v>9673</v>
      </c>
      <c r="R1639" s="28" t="s">
        <v>570</v>
      </c>
      <c r="S1639" s="72"/>
    </row>
    <row r="1640" spans="1:21" ht="30" customHeight="1" x14ac:dyDescent="0.25">
      <c r="A1640" s="45">
        <f t="shared" si="459"/>
        <v>1498</v>
      </c>
      <c r="B1640" s="84" t="s">
        <v>1217</v>
      </c>
      <c r="C1640" s="76">
        <v>1945</v>
      </c>
      <c r="D1640" s="25" t="s">
        <v>1875</v>
      </c>
      <c r="E1640" s="76" t="s">
        <v>16</v>
      </c>
      <c r="F1640" s="26">
        <v>4</v>
      </c>
      <c r="G1640" s="26">
        <v>2</v>
      </c>
      <c r="H1640" s="27">
        <v>2119.3000000000002</v>
      </c>
      <c r="I1640" s="27">
        <v>0</v>
      </c>
      <c r="J1640" s="27">
        <v>1129</v>
      </c>
      <c r="K1640" s="27">
        <f t="shared" si="443"/>
        <v>24006.55</v>
      </c>
      <c r="L1640" s="27">
        <v>0</v>
      </c>
      <c r="M1640" s="27">
        <v>0</v>
      </c>
      <c r="N1640" s="27">
        <v>0</v>
      </c>
      <c r="O1640" s="27">
        <f>[1]Лист1!$D$666</f>
        <v>24006.55</v>
      </c>
      <c r="P1640" s="27">
        <f t="shared" si="445"/>
        <v>11.327584579814088</v>
      </c>
      <c r="Q1640" s="27">
        <v>9673</v>
      </c>
      <c r="R1640" s="28" t="s">
        <v>570</v>
      </c>
      <c r="S1640" s="73"/>
      <c r="T1640" s="73"/>
      <c r="U1640" s="73"/>
    </row>
    <row r="1641" spans="1:21" ht="30" customHeight="1" x14ac:dyDescent="0.25">
      <c r="A1641" s="45">
        <f t="shared" si="459"/>
        <v>1499</v>
      </c>
      <c r="B1641" s="84" t="s">
        <v>2695</v>
      </c>
      <c r="C1641" s="211">
        <v>1947</v>
      </c>
      <c r="D1641" s="46" t="s">
        <v>1875</v>
      </c>
      <c r="E1641" s="211" t="s">
        <v>16</v>
      </c>
      <c r="F1641" s="204">
        <v>3</v>
      </c>
      <c r="G1641" s="204">
        <v>2</v>
      </c>
      <c r="H1641" s="126">
        <v>2336.6999999999998</v>
      </c>
      <c r="I1641" s="205">
        <v>700</v>
      </c>
      <c r="J1641" s="38">
        <v>1584.6</v>
      </c>
      <c r="K1641" s="27">
        <f t="shared" ref="K1641" si="463">SUM(L1641:O1641)</f>
        <v>7469760</v>
      </c>
      <c r="L1641" s="27">
        <v>0</v>
      </c>
      <c r="M1641" s="27">
        <v>0</v>
      </c>
      <c r="N1641" s="27">
        <v>0</v>
      </c>
      <c r="O1641" s="27">
        <f>[1]Лист1!$D$667</f>
        <v>7469760</v>
      </c>
      <c r="P1641" s="27">
        <f t="shared" si="445"/>
        <v>3196.7133136474517</v>
      </c>
      <c r="Q1641" s="27">
        <v>9673</v>
      </c>
      <c r="R1641" s="28" t="s">
        <v>570</v>
      </c>
      <c r="S1641" s="73"/>
      <c r="T1641" s="73"/>
      <c r="U1641" s="73"/>
    </row>
    <row r="1642" spans="1:21" s="31" customFormat="1" ht="30" customHeight="1" x14ac:dyDescent="0.25">
      <c r="A1642" s="45">
        <f t="shared" si="459"/>
        <v>1500</v>
      </c>
      <c r="B1642" s="59" t="s">
        <v>1218</v>
      </c>
      <c r="C1642" s="76">
        <v>1954</v>
      </c>
      <c r="D1642" s="25" t="s">
        <v>1875</v>
      </c>
      <c r="E1642" s="76" t="s">
        <v>16</v>
      </c>
      <c r="F1642" s="26">
        <v>2</v>
      </c>
      <c r="G1642" s="26">
        <v>1</v>
      </c>
      <c r="H1642" s="27">
        <v>855.92</v>
      </c>
      <c r="I1642" s="27">
        <v>0</v>
      </c>
      <c r="J1642" s="27">
        <v>620.30999999999995</v>
      </c>
      <c r="K1642" s="27">
        <f t="shared" si="443"/>
        <v>26150.14</v>
      </c>
      <c r="L1642" s="27">
        <v>0</v>
      </c>
      <c r="M1642" s="27">
        <v>0</v>
      </c>
      <c r="N1642" s="27">
        <v>0</v>
      </c>
      <c r="O1642" s="27">
        <f>[1]Лист1!$D$668</f>
        <v>26150.14</v>
      </c>
      <c r="P1642" s="27">
        <f t="shared" si="445"/>
        <v>30.552084306944575</v>
      </c>
      <c r="Q1642" s="27">
        <v>9673</v>
      </c>
      <c r="R1642" s="28" t="s">
        <v>570</v>
      </c>
      <c r="S1642" s="58"/>
      <c r="T1642" s="30"/>
      <c r="U1642" s="30"/>
    </row>
    <row r="1643" spans="1:21" ht="30" customHeight="1" x14ac:dyDescent="0.25">
      <c r="A1643" s="45">
        <f t="shared" si="459"/>
        <v>1501</v>
      </c>
      <c r="B1643" s="59" t="s">
        <v>227</v>
      </c>
      <c r="C1643" s="76">
        <v>1962</v>
      </c>
      <c r="D1643" s="25" t="s">
        <v>1875</v>
      </c>
      <c r="E1643" s="76" t="s">
        <v>16</v>
      </c>
      <c r="F1643" s="26">
        <v>2</v>
      </c>
      <c r="G1643" s="26">
        <v>1</v>
      </c>
      <c r="H1643" s="27">
        <v>276.39999999999998</v>
      </c>
      <c r="I1643" s="27">
        <v>0</v>
      </c>
      <c r="J1643" s="27">
        <v>276.39999999999998</v>
      </c>
      <c r="K1643" s="27">
        <f t="shared" si="443"/>
        <v>2627628</v>
      </c>
      <c r="L1643" s="27">
        <v>0</v>
      </c>
      <c r="M1643" s="27">
        <v>0</v>
      </c>
      <c r="N1643" s="27">
        <v>0</v>
      </c>
      <c r="O1643" s="27">
        <f>[1]Лист1!$D$1725</f>
        <v>2627628</v>
      </c>
      <c r="P1643" s="27">
        <f t="shared" si="445"/>
        <v>9506.6136034732281</v>
      </c>
      <c r="Q1643" s="27">
        <v>9673</v>
      </c>
      <c r="R1643" s="28" t="s">
        <v>569</v>
      </c>
      <c r="S1643" s="73"/>
      <c r="T1643" s="73"/>
      <c r="U1643" s="73"/>
    </row>
    <row r="1644" spans="1:21" s="31" customFormat="1" ht="30" customHeight="1" x14ac:dyDescent="0.25">
      <c r="A1644" s="45">
        <f t="shared" si="459"/>
        <v>1502</v>
      </c>
      <c r="B1644" s="59" t="s">
        <v>1219</v>
      </c>
      <c r="C1644" s="81">
        <v>1960</v>
      </c>
      <c r="D1644" s="25" t="s">
        <v>1875</v>
      </c>
      <c r="E1644" s="76" t="s">
        <v>16</v>
      </c>
      <c r="F1644" s="26">
        <v>2</v>
      </c>
      <c r="G1644" s="26">
        <v>1</v>
      </c>
      <c r="H1644" s="27">
        <v>521.29999999999995</v>
      </c>
      <c r="I1644" s="27">
        <v>30.2</v>
      </c>
      <c r="J1644" s="27">
        <v>256.5</v>
      </c>
      <c r="K1644" s="27">
        <f t="shared" si="443"/>
        <v>14294.2</v>
      </c>
      <c r="L1644" s="27">
        <v>0</v>
      </c>
      <c r="M1644" s="27">
        <v>0</v>
      </c>
      <c r="N1644" s="27">
        <v>0</v>
      </c>
      <c r="O1644" s="27">
        <f>[1]Лист1!$D$669</f>
        <v>14294.2</v>
      </c>
      <c r="P1644" s="27">
        <f t="shared" si="445"/>
        <v>27.420295415307887</v>
      </c>
      <c r="Q1644" s="27">
        <v>9673</v>
      </c>
      <c r="R1644" s="28" t="s">
        <v>570</v>
      </c>
      <c r="S1644" s="58"/>
      <c r="T1644" s="30"/>
      <c r="U1644" s="30"/>
    </row>
    <row r="1645" spans="1:21" s="31" customFormat="1" ht="30" customHeight="1" x14ac:dyDescent="0.25">
      <c r="A1645" s="45">
        <f t="shared" si="459"/>
        <v>1503</v>
      </c>
      <c r="B1645" s="59" t="s">
        <v>228</v>
      </c>
      <c r="C1645" s="76">
        <v>1963</v>
      </c>
      <c r="D1645" s="25" t="s">
        <v>1875</v>
      </c>
      <c r="E1645" s="76" t="s">
        <v>16</v>
      </c>
      <c r="F1645" s="26">
        <v>2</v>
      </c>
      <c r="G1645" s="26">
        <v>1</v>
      </c>
      <c r="H1645" s="27">
        <v>500.37</v>
      </c>
      <c r="I1645" s="27">
        <v>0</v>
      </c>
      <c r="J1645" s="27">
        <v>279.97000000000003</v>
      </c>
      <c r="K1645" s="27">
        <f t="shared" si="443"/>
        <v>3536956.15</v>
      </c>
      <c r="L1645" s="27">
        <v>0</v>
      </c>
      <c r="M1645" s="27">
        <v>0</v>
      </c>
      <c r="N1645" s="27">
        <v>0</v>
      </c>
      <c r="O1645" s="27">
        <f>[1]Лист1!$D$1726</f>
        <v>3536956.15</v>
      </c>
      <c r="P1645" s="27">
        <f t="shared" si="445"/>
        <v>7068.6814757079756</v>
      </c>
      <c r="Q1645" s="27">
        <v>9673</v>
      </c>
      <c r="R1645" s="28" t="s">
        <v>569</v>
      </c>
      <c r="S1645" s="58"/>
      <c r="T1645" s="30"/>
      <c r="U1645" s="30"/>
    </row>
    <row r="1646" spans="1:21" s="31" customFormat="1" ht="30" customHeight="1" x14ac:dyDescent="0.25">
      <c r="A1646" s="45">
        <f t="shared" si="459"/>
        <v>1504</v>
      </c>
      <c r="B1646" s="59" t="s">
        <v>1220</v>
      </c>
      <c r="C1646" s="81">
        <v>1959</v>
      </c>
      <c r="D1646" s="25" t="s">
        <v>1875</v>
      </c>
      <c r="E1646" s="76" t="s">
        <v>16</v>
      </c>
      <c r="F1646" s="26">
        <v>2</v>
      </c>
      <c r="G1646" s="26">
        <v>1</v>
      </c>
      <c r="H1646" s="27">
        <v>482.06</v>
      </c>
      <c r="I1646" s="27">
        <v>0</v>
      </c>
      <c r="J1646" s="27">
        <v>271.89999999999998</v>
      </c>
      <c r="K1646" s="27">
        <f t="shared" si="443"/>
        <v>13889.06</v>
      </c>
      <c r="L1646" s="27">
        <v>0</v>
      </c>
      <c r="M1646" s="27">
        <v>0</v>
      </c>
      <c r="N1646" s="27">
        <v>0</v>
      </c>
      <c r="O1646" s="27">
        <f>[1]Лист1!$D$670</f>
        <v>13889.06</v>
      </c>
      <c r="P1646" s="27">
        <f t="shared" si="445"/>
        <v>28.811890636020411</v>
      </c>
      <c r="Q1646" s="27">
        <v>9673</v>
      </c>
      <c r="R1646" s="28" t="s">
        <v>570</v>
      </c>
      <c r="S1646" s="58"/>
      <c r="T1646" s="30"/>
      <c r="U1646" s="30"/>
    </row>
    <row r="1647" spans="1:21" ht="30" customHeight="1" x14ac:dyDescent="0.25">
      <c r="A1647" s="45">
        <f t="shared" si="459"/>
        <v>1505</v>
      </c>
      <c r="B1647" s="59" t="s">
        <v>1221</v>
      </c>
      <c r="C1647" s="81">
        <v>1960</v>
      </c>
      <c r="D1647" s="25" t="s">
        <v>1875</v>
      </c>
      <c r="E1647" s="76" t="s">
        <v>16</v>
      </c>
      <c r="F1647" s="26">
        <v>2</v>
      </c>
      <c r="G1647" s="26">
        <v>1</v>
      </c>
      <c r="H1647" s="27">
        <v>512.1</v>
      </c>
      <c r="I1647" s="27">
        <v>0</v>
      </c>
      <c r="J1647" s="27">
        <v>282.5</v>
      </c>
      <c r="K1647" s="27">
        <f t="shared" si="443"/>
        <v>13889.06</v>
      </c>
      <c r="L1647" s="27">
        <v>0</v>
      </c>
      <c r="M1647" s="27">
        <v>0</v>
      </c>
      <c r="N1647" s="27">
        <v>0</v>
      </c>
      <c r="O1647" s="27">
        <f>[1]Лист1!$D$671</f>
        <v>13889.06</v>
      </c>
      <c r="P1647" s="27">
        <f t="shared" si="445"/>
        <v>27.121773091193123</v>
      </c>
      <c r="Q1647" s="27">
        <v>9673</v>
      </c>
      <c r="R1647" s="28" t="s">
        <v>570</v>
      </c>
    </row>
    <row r="1648" spans="1:21" ht="30" customHeight="1" x14ac:dyDescent="0.25">
      <c r="A1648" s="45">
        <f t="shared" si="459"/>
        <v>1506</v>
      </c>
      <c r="B1648" s="59" t="s">
        <v>1222</v>
      </c>
      <c r="C1648" s="81">
        <v>1958</v>
      </c>
      <c r="D1648" s="25" t="s">
        <v>1875</v>
      </c>
      <c r="E1648" s="76" t="s">
        <v>16</v>
      </c>
      <c r="F1648" s="26">
        <v>2</v>
      </c>
      <c r="G1648" s="26">
        <v>1</v>
      </c>
      <c r="H1648" s="27">
        <v>497.39</v>
      </c>
      <c r="I1648" s="27">
        <v>0</v>
      </c>
      <c r="J1648" s="27">
        <v>243.02</v>
      </c>
      <c r="K1648" s="27">
        <f t="shared" si="443"/>
        <v>13808.08</v>
      </c>
      <c r="L1648" s="27">
        <v>0</v>
      </c>
      <c r="M1648" s="27">
        <v>0</v>
      </c>
      <c r="N1648" s="27">
        <v>0</v>
      </c>
      <c r="O1648" s="27">
        <f>[1]Лист1!$D$672</f>
        <v>13808.08</v>
      </c>
      <c r="P1648" s="27">
        <f t="shared" si="445"/>
        <v>27.761072800016084</v>
      </c>
      <c r="Q1648" s="27">
        <v>9673</v>
      </c>
      <c r="R1648" s="28" t="s">
        <v>570</v>
      </c>
      <c r="S1648" s="73"/>
      <c r="T1648" s="73"/>
      <c r="U1648" s="73"/>
    </row>
    <row r="1649" spans="1:21" ht="30" customHeight="1" x14ac:dyDescent="0.25">
      <c r="A1649" s="45">
        <f t="shared" si="459"/>
        <v>1507</v>
      </c>
      <c r="B1649" s="59" t="s">
        <v>1562</v>
      </c>
      <c r="C1649" s="76">
        <v>1970</v>
      </c>
      <c r="D1649" s="25" t="s">
        <v>1875</v>
      </c>
      <c r="E1649" s="76" t="s">
        <v>16</v>
      </c>
      <c r="F1649" s="26">
        <v>5</v>
      </c>
      <c r="G1649" s="26">
        <v>1</v>
      </c>
      <c r="H1649" s="27">
        <v>2062.5</v>
      </c>
      <c r="I1649" s="27">
        <v>33</v>
      </c>
      <c r="J1649" s="27">
        <v>1339.6</v>
      </c>
      <c r="K1649" s="27">
        <f t="shared" si="443"/>
        <v>23613787.5</v>
      </c>
      <c r="L1649" s="27">
        <v>0</v>
      </c>
      <c r="M1649" s="27">
        <v>0</v>
      </c>
      <c r="N1649" s="27">
        <v>0</v>
      </c>
      <c r="O1649" s="27">
        <f>[1]Лист1!$D$2548</f>
        <v>23613787.5</v>
      </c>
      <c r="P1649" s="27">
        <f t="shared" si="445"/>
        <v>11449.109090909091</v>
      </c>
      <c r="Q1649" s="27">
        <v>9673</v>
      </c>
      <c r="R1649" s="28" t="s">
        <v>568</v>
      </c>
      <c r="S1649" s="73"/>
      <c r="T1649" s="73"/>
      <c r="U1649" s="73"/>
    </row>
    <row r="1650" spans="1:21" s="31" customFormat="1" ht="30" customHeight="1" x14ac:dyDescent="0.25">
      <c r="A1650" s="273">
        <f>A1649+1</f>
        <v>1508</v>
      </c>
      <c r="B1650" s="275" t="s">
        <v>437</v>
      </c>
      <c r="C1650" s="302">
        <v>1973</v>
      </c>
      <c r="D1650" s="277" t="s">
        <v>1875</v>
      </c>
      <c r="E1650" s="302" t="s">
        <v>16</v>
      </c>
      <c r="F1650" s="279">
        <v>5</v>
      </c>
      <c r="G1650" s="279">
        <v>4</v>
      </c>
      <c r="H1650" s="281">
        <v>4552.6000000000004</v>
      </c>
      <c r="I1650" s="281">
        <v>109.3</v>
      </c>
      <c r="J1650" s="281">
        <v>3302.66</v>
      </c>
      <c r="K1650" s="27">
        <f t="shared" ref="K1650" si="464">SUM(L1650:O1650)</f>
        <v>18804715.370000001</v>
      </c>
      <c r="L1650" s="27">
        <v>0</v>
      </c>
      <c r="M1650" s="27">
        <v>0</v>
      </c>
      <c r="N1650" s="27">
        <v>0</v>
      </c>
      <c r="O1650" s="27">
        <f>[1]Лист1!$D$673</f>
        <v>18804715.370000001</v>
      </c>
      <c r="P1650" s="27">
        <f t="shared" si="445"/>
        <v>4130.5441659710932</v>
      </c>
      <c r="Q1650" s="27">
        <v>9673</v>
      </c>
      <c r="R1650" s="28" t="s">
        <v>570</v>
      </c>
      <c r="S1650" s="58"/>
      <c r="T1650" s="30"/>
      <c r="U1650" s="30"/>
    </row>
    <row r="1651" spans="1:21" s="31" customFormat="1" ht="30" customHeight="1" x14ac:dyDescent="0.25">
      <c r="A1651" s="274"/>
      <c r="B1651" s="276"/>
      <c r="C1651" s="303"/>
      <c r="D1651" s="278"/>
      <c r="E1651" s="303"/>
      <c r="F1651" s="280"/>
      <c r="G1651" s="280"/>
      <c r="H1651" s="282"/>
      <c r="I1651" s="282"/>
      <c r="J1651" s="282"/>
      <c r="K1651" s="27">
        <f t="shared" si="443"/>
        <v>8814850</v>
      </c>
      <c r="L1651" s="27">
        <v>0</v>
      </c>
      <c r="M1651" s="27">
        <v>0</v>
      </c>
      <c r="N1651" s="27">
        <v>0</v>
      </c>
      <c r="O1651" s="27">
        <f>[1]Лист1!$D$2549</f>
        <v>8814850</v>
      </c>
      <c r="P1651" s="27">
        <f>K1651/H1650</f>
        <v>1936.2232570399331</v>
      </c>
      <c r="Q1651" s="27">
        <v>9673</v>
      </c>
      <c r="R1651" s="28" t="s">
        <v>568</v>
      </c>
      <c r="S1651" s="58"/>
      <c r="T1651" s="30"/>
      <c r="U1651" s="30"/>
    </row>
    <row r="1652" spans="1:21" s="31" customFormat="1" ht="30" customHeight="1" x14ac:dyDescent="0.25">
      <c r="A1652" s="45">
        <f>A1650+1</f>
        <v>1509</v>
      </c>
      <c r="B1652" s="59" t="s">
        <v>1444</v>
      </c>
      <c r="C1652" s="81">
        <v>1961</v>
      </c>
      <c r="D1652" s="25" t="s">
        <v>1875</v>
      </c>
      <c r="E1652" s="76" t="s">
        <v>16</v>
      </c>
      <c r="F1652" s="26">
        <v>2</v>
      </c>
      <c r="G1652" s="26">
        <v>1</v>
      </c>
      <c r="H1652" s="27">
        <v>516.1</v>
      </c>
      <c r="I1652" s="27">
        <v>0</v>
      </c>
      <c r="J1652" s="27">
        <v>284.60000000000002</v>
      </c>
      <c r="K1652" s="27">
        <f t="shared" si="443"/>
        <v>3493559.5</v>
      </c>
      <c r="L1652" s="27">
        <v>0</v>
      </c>
      <c r="M1652" s="27">
        <v>0</v>
      </c>
      <c r="N1652" s="27">
        <v>0</v>
      </c>
      <c r="O1652" s="27">
        <f>[1]Лист1!$D$1727</f>
        <v>3493559.5</v>
      </c>
      <c r="P1652" s="27">
        <f t="shared" ref="P1652:P1717" si="465">K1652/H1652</f>
        <v>6769.1522960666534</v>
      </c>
      <c r="Q1652" s="27">
        <v>9673</v>
      </c>
      <c r="R1652" s="28" t="s">
        <v>569</v>
      </c>
      <c r="S1652" s="58"/>
      <c r="T1652" s="30"/>
      <c r="U1652" s="30"/>
    </row>
    <row r="1653" spans="1:21" s="31" customFormat="1" ht="30" customHeight="1" x14ac:dyDescent="0.25">
      <c r="A1653" s="45">
        <f>A1652+1</f>
        <v>1510</v>
      </c>
      <c r="B1653" s="59" t="s">
        <v>1223</v>
      </c>
      <c r="C1653" s="81">
        <v>1958</v>
      </c>
      <c r="D1653" s="25" t="s">
        <v>1875</v>
      </c>
      <c r="E1653" s="76" t="s">
        <v>16</v>
      </c>
      <c r="F1653" s="26">
        <v>2</v>
      </c>
      <c r="G1653" s="26">
        <v>1</v>
      </c>
      <c r="H1653" s="27">
        <v>490.9</v>
      </c>
      <c r="I1653" s="27">
        <v>0</v>
      </c>
      <c r="J1653" s="27">
        <v>271.89999999999998</v>
      </c>
      <c r="K1653" s="27">
        <f t="shared" si="443"/>
        <v>14120.57</v>
      </c>
      <c r="L1653" s="27">
        <v>0</v>
      </c>
      <c r="M1653" s="27">
        <v>0</v>
      </c>
      <c r="N1653" s="27">
        <v>0</v>
      </c>
      <c r="O1653" s="27">
        <f>[1]Лист1!$D$674</f>
        <v>14120.57</v>
      </c>
      <c r="P1653" s="27">
        <f t="shared" si="465"/>
        <v>28.764656752902834</v>
      </c>
      <c r="Q1653" s="27">
        <v>9673</v>
      </c>
      <c r="R1653" s="28" t="s">
        <v>570</v>
      </c>
      <c r="S1653" s="58"/>
      <c r="T1653" s="30"/>
      <c r="U1653" s="30"/>
    </row>
    <row r="1654" spans="1:21" s="31" customFormat="1" ht="30" customHeight="1" x14ac:dyDescent="0.25">
      <c r="A1654" s="45">
        <f t="shared" ref="A1654:A1677" si="466">A1653+1</f>
        <v>1511</v>
      </c>
      <c r="B1654" s="59" t="s">
        <v>1224</v>
      </c>
      <c r="C1654" s="81">
        <v>1958</v>
      </c>
      <c r="D1654" s="25" t="s">
        <v>1875</v>
      </c>
      <c r="E1654" s="76" t="s">
        <v>16</v>
      </c>
      <c r="F1654" s="26">
        <v>2</v>
      </c>
      <c r="G1654" s="26">
        <v>1</v>
      </c>
      <c r="H1654" s="27">
        <v>493.8</v>
      </c>
      <c r="I1654" s="27">
        <v>0</v>
      </c>
      <c r="J1654" s="27">
        <v>274.3</v>
      </c>
      <c r="K1654" s="27">
        <f t="shared" si="443"/>
        <v>14788.64</v>
      </c>
      <c r="L1654" s="27">
        <v>0</v>
      </c>
      <c r="M1654" s="27">
        <v>0</v>
      </c>
      <c r="N1654" s="27">
        <v>0</v>
      </c>
      <c r="O1654" s="27">
        <f>[1]Лист1!$D$675</f>
        <v>14788.64</v>
      </c>
      <c r="P1654" s="27">
        <f t="shared" si="465"/>
        <v>29.948643175374645</v>
      </c>
      <c r="Q1654" s="27">
        <v>9673</v>
      </c>
      <c r="R1654" s="28" t="s">
        <v>570</v>
      </c>
      <c r="S1654" s="58"/>
      <c r="T1654" s="30"/>
      <c r="U1654" s="30"/>
    </row>
    <row r="1655" spans="1:21" s="31" customFormat="1" ht="30" customHeight="1" x14ac:dyDescent="0.25">
      <c r="A1655" s="45">
        <f t="shared" si="466"/>
        <v>1512</v>
      </c>
      <c r="B1655" s="59" t="s">
        <v>1225</v>
      </c>
      <c r="C1655" s="81">
        <v>1958</v>
      </c>
      <c r="D1655" s="25" t="s">
        <v>1875</v>
      </c>
      <c r="E1655" s="76" t="s">
        <v>16</v>
      </c>
      <c r="F1655" s="26">
        <v>2</v>
      </c>
      <c r="G1655" s="26">
        <v>1</v>
      </c>
      <c r="H1655" s="27">
        <v>676.87</v>
      </c>
      <c r="I1655" s="27">
        <v>0</v>
      </c>
      <c r="J1655" s="27">
        <v>436.77</v>
      </c>
      <c r="K1655" s="27">
        <f t="shared" si="443"/>
        <v>23714.7</v>
      </c>
      <c r="L1655" s="27">
        <v>0</v>
      </c>
      <c r="M1655" s="27">
        <v>0</v>
      </c>
      <c r="N1655" s="27">
        <v>0</v>
      </c>
      <c r="O1655" s="27">
        <f>[1]Лист1!$D$676</f>
        <v>23714.7</v>
      </c>
      <c r="P1655" s="27">
        <f t="shared" si="465"/>
        <v>35.035826672773204</v>
      </c>
      <c r="Q1655" s="27">
        <v>9673</v>
      </c>
      <c r="R1655" s="28" t="s">
        <v>570</v>
      </c>
      <c r="S1655" s="58"/>
      <c r="T1655" s="30"/>
      <c r="U1655" s="30"/>
    </row>
    <row r="1656" spans="1:21" ht="30" customHeight="1" x14ac:dyDescent="0.25">
      <c r="A1656" s="45">
        <f t="shared" si="466"/>
        <v>1513</v>
      </c>
      <c r="B1656" s="59" t="s">
        <v>1226</v>
      </c>
      <c r="C1656" s="81">
        <v>1960</v>
      </c>
      <c r="D1656" s="25" t="s">
        <v>1875</v>
      </c>
      <c r="E1656" s="76" t="s">
        <v>16</v>
      </c>
      <c r="F1656" s="26">
        <v>2</v>
      </c>
      <c r="G1656" s="26">
        <v>1</v>
      </c>
      <c r="H1656" s="27">
        <v>501.2</v>
      </c>
      <c r="I1656" s="27">
        <v>0</v>
      </c>
      <c r="J1656" s="27">
        <v>272.89999999999998</v>
      </c>
      <c r="K1656" s="27">
        <f t="shared" si="443"/>
        <v>14116.44</v>
      </c>
      <c r="L1656" s="27">
        <v>0</v>
      </c>
      <c r="M1656" s="27">
        <v>0</v>
      </c>
      <c r="N1656" s="27">
        <v>0</v>
      </c>
      <c r="O1656" s="27">
        <f>[1]Лист1!$D$677</f>
        <v>14116.44</v>
      </c>
      <c r="P1656" s="27">
        <f t="shared" si="465"/>
        <v>28.165283320031925</v>
      </c>
      <c r="Q1656" s="27">
        <v>9673</v>
      </c>
      <c r="R1656" s="28" t="s">
        <v>570</v>
      </c>
    </row>
    <row r="1657" spans="1:21" ht="30" customHeight="1" x14ac:dyDescent="0.25">
      <c r="A1657" s="45">
        <f t="shared" si="466"/>
        <v>1514</v>
      </c>
      <c r="B1657" s="59" t="s">
        <v>1227</v>
      </c>
      <c r="C1657" s="81">
        <v>1959</v>
      </c>
      <c r="D1657" s="25" t="s">
        <v>1875</v>
      </c>
      <c r="E1657" s="76" t="s">
        <v>16</v>
      </c>
      <c r="F1657" s="26">
        <v>3</v>
      </c>
      <c r="G1657" s="26">
        <v>3</v>
      </c>
      <c r="H1657" s="27">
        <v>2306.17</v>
      </c>
      <c r="I1657" s="27">
        <v>0</v>
      </c>
      <c r="J1657" s="27">
        <v>1490.77</v>
      </c>
      <c r="K1657" s="27">
        <f t="shared" ref="K1657:K1725" si="467">SUM(L1657:O1657)</f>
        <v>60283.91</v>
      </c>
      <c r="L1657" s="27">
        <v>0</v>
      </c>
      <c r="M1657" s="27">
        <v>0</v>
      </c>
      <c r="N1657" s="27">
        <v>0</v>
      </c>
      <c r="O1657" s="27">
        <f>[1]Лист1!$D$678</f>
        <v>60283.91</v>
      </c>
      <c r="P1657" s="27">
        <f t="shared" si="465"/>
        <v>26.140271532454243</v>
      </c>
      <c r="Q1657" s="27">
        <v>9673</v>
      </c>
      <c r="R1657" s="28" t="s">
        <v>570</v>
      </c>
      <c r="S1657" s="73"/>
      <c r="T1657" s="73"/>
      <c r="U1657" s="73"/>
    </row>
    <row r="1658" spans="1:21" s="31" customFormat="1" ht="30" customHeight="1" x14ac:dyDescent="0.25">
      <c r="A1658" s="45">
        <f t="shared" si="466"/>
        <v>1515</v>
      </c>
      <c r="B1658" s="59" t="s">
        <v>1563</v>
      </c>
      <c r="C1658" s="76">
        <v>1970</v>
      </c>
      <c r="D1658" s="25" t="s">
        <v>1875</v>
      </c>
      <c r="E1658" s="76" t="s">
        <v>16</v>
      </c>
      <c r="F1658" s="26">
        <v>5</v>
      </c>
      <c r="G1658" s="26">
        <v>4</v>
      </c>
      <c r="H1658" s="27">
        <v>4212.71</v>
      </c>
      <c r="I1658" s="27">
        <v>241.4</v>
      </c>
      <c r="J1658" s="27">
        <v>3143.3</v>
      </c>
      <c r="K1658" s="27">
        <f t="shared" si="467"/>
        <v>27242160.449999999</v>
      </c>
      <c r="L1658" s="27">
        <v>0</v>
      </c>
      <c r="M1658" s="27">
        <v>0</v>
      </c>
      <c r="N1658" s="27">
        <v>0</v>
      </c>
      <c r="O1658" s="27">
        <f>[1]Лист1!$D$2550</f>
        <v>27242160.449999999</v>
      </c>
      <c r="P1658" s="27">
        <f t="shared" si="465"/>
        <v>6466.6593356770345</v>
      </c>
      <c r="Q1658" s="27">
        <v>9673</v>
      </c>
      <c r="R1658" s="28" t="s">
        <v>568</v>
      </c>
      <c r="S1658" s="58"/>
      <c r="T1658" s="30"/>
      <c r="U1658" s="30"/>
    </row>
    <row r="1659" spans="1:21" s="31" customFormat="1" ht="30" customHeight="1" x14ac:dyDescent="0.25">
      <c r="A1659" s="45">
        <f t="shared" si="466"/>
        <v>1516</v>
      </c>
      <c r="B1659" s="84" t="s">
        <v>1228</v>
      </c>
      <c r="C1659" s="81">
        <v>1959</v>
      </c>
      <c r="D1659" s="25" t="s">
        <v>1875</v>
      </c>
      <c r="E1659" s="76" t="s">
        <v>16</v>
      </c>
      <c r="F1659" s="26">
        <v>3</v>
      </c>
      <c r="G1659" s="26">
        <v>3</v>
      </c>
      <c r="H1659" s="27">
        <v>2947.6</v>
      </c>
      <c r="I1659" s="27">
        <v>178.5</v>
      </c>
      <c r="J1659" s="27">
        <v>1279.9000000000001</v>
      </c>
      <c r="K1659" s="27">
        <f t="shared" si="467"/>
        <v>58708.82</v>
      </c>
      <c r="L1659" s="27">
        <v>0</v>
      </c>
      <c r="M1659" s="27">
        <v>0</v>
      </c>
      <c r="N1659" s="27">
        <v>0</v>
      </c>
      <c r="O1659" s="27">
        <f>[1]Лист1!$D$679</f>
        <v>58708.82</v>
      </c>
      <c r="P1659" s="27">
        <f t="shared" si="465"/>
        <v>19.917498982222824</v>
      </c>
      <c r="Q1659" s="27">
        <v>9673</v>
      </c>
      <c r="R1659" s="28" t="s">
        <v>570</v>
      </c>
      <c r="S1659" s="58"/>
      <c r="T1659" s="30"/>
      <c r="U1659" s="30"/>
    </row>
    <row r="1660" spans="1:21" s="31" customFormat="1" ht="30" customHeight="1" x14ac:dyDescent="0.25">
      <c r="A1660" s="45">
        <f t="shared" si="466"/>
        <v>1517</v>
      </c>
      <c r="B1660" s="84" t="s">
        <v>1229</v>
      </c>
      <c r="C1660" s="81">
        <v>1959</v>
      </c>
      <c r="D1660" s="25" t="s">
        <v>1875</v>
      </c>
      <c r="E1660" s="76" t="s">
        <v>16</v>
      </c>
      <c r="F1660" s="26">
        <v>2</v>
      </c>
      <c r="G1660" s="26">
        <v>1</v>
      </c>
      <c r="H1660" s="27">
        <v>495.9</v>
      </c>
      <c r="I1660" s="27">
        <v>0</v>
      </c>
      <c r="J1660" s="27">
        <v>278.3</v>
      </c>
      <c r="K1660" s="27">
        <f t="shared" si="467"/>
        <v>13576.5</v>
      </c>
      <c r="L1660" s="27">
        <v>0</v>
      </c>
      <c r="M1660" s="27">
        <v>0</v>
      </c>
      <c r="N1660" s="27">
        <v>0</v>
      </c>
      <c r="O1660" s="27">
        <f>[1]Лист1!$D$680</f>
        <v>13576.5</v>
      </c>
      <c r="P1660" s="27">
        <f t="shared" si="465"/>
        <v>27.377495462794919</v>
      </c>
      <c r="Q1660" s="27">
        <v>9673</v>
      </c>
      <c r="R1660" s="28" t="s">
        <v>570</v>
      </c>
      <c r="S1660" s="58"/>
      <c r="T1660" s="30"/>
      <c r="U1660" s="30"/>
    </row>
    <row r="1661" spans="1:21" s="31" customFormat="1" ht="30" customHeight="1" x14ac:dyDescent="0.25">
      <c r="A1661" s="45">
        <f t="shared" si="466"/>
        <v>1518</v>
      </c>
      <c r="B1661" s="84" t="s">
        <v>1230</v>
      </c>
      <c r="C1661" s="81">
        <v>1959</v>
      </c>
      <c r="D1661" s="25" t="s">
        <v>1875</v>
      </c>
      <c r="E1661" s="76" t="s">
        <v>16</v>
      </c>
      <c r="F1661" s="26">
        <v>2</v>
      </c>
      <c r="G1661" s="26">
        <v>2</v>
      </c>
      <c r="H1661" s="27">
        <v>950.1</v>
      </c>
      <c r="I1661" s="27">
        <v>0</v>
      </c>
      <c r="J1661" s="27">
        <v>589.29999999999995</v>
      </c>
      <c r="K1661" s="27">
        <f t="shared" si="467"/>
        <v>28287.95</v>
      </c>
      <c r="L1661" s="27">
        <v>0</v>
      </c>
      <c r="M1661" s="27">
        <v>0</v>
      </c>
      <c r="N1661" s="27">
        <v>0</v>
      </c>
      <c r="O1661" s="27">
        <f>[1]Лист1!$D$681</f>
        <v>28287.95</v>
      </c>
      <c r="P1661" s="27">
        <f t="shared" si="465"/>
        <v>29.773655404694242</v>
      </c>
      <c r="Q1661" s="27">
        <v>9673</v>
      </c>
      <c r="R1661" s="28" t="s">
        <v>570</v>
      </c>
      <c r="S1661" s="58"/>
      <c r="T1661" s="30"/>
      <c r="U1661" s="30"/>
    </row>
    <row r="1662" spans="1:21" s="31" customFormat="1" ht="30" customHeight="1" x14ac:dyDescent="0.25">
      <c r="A1662" s="45">
        <f t="shared" si="466"/>
        <v>1519</v>
      </c>
      <c r="B1662" s="59" t="s">
        <v>1564</v>
      </c>
      <c r="C1662" s="76">
        <v>1970</v>
      </c>
      <c r="D1662" s="25" t="s">
        <v>1875</v>
      </c>
      <c r="E1662" s="76" t="s">
        <v>16</v>
      </c>
      <c r="F1662" s="26">
        <v>5</v>
      </c>
      <c r="G1662" s="26">
        <v>4</v>
      </c>
      <c r="H1662" s="27">
        <v>4479.09</v>
      </c>
      <c r="I1662" s="27">
        <v>413</v>
      </c>
      <c r="J1662" s="27">
        <v>2559.9</v>
      </c>
      <c r="K1662" s="27">
        <f t="shared" si="467"/>
        <v>32740028.550000001</v>
      </c>
      <c r="L1662" s="27">
        <v>0</v>
      </c>
      <c r="M1662" s="27">
        <v>0</v>
      </c>
      <c r="N1662" s="27">
        <v>0</v>
      </c>
      <c r="O1662" s="27">
        <f>[1]Лист1!$D$2551</f>
        <v>32740028.550000001</v>
      </c>
      <c r="P1662" s="27">
        <f t="shared" si="465"/>
        <v>7309.5268346918683</v>
      </c>
      <c r="Q1662" s="27">
        <v>9673</v>
      </c>
      <c r="R1662" s="28" t="s">
        <v>568</v>
      </c>
      <c r="S1662" s="58"/>
      <c r="T1662" s="30"/>
      <c r="U1662" s="30"/>
    </row>
    <row r="1663" spans="1:21" ht="30" customHeight="1" x14ac:dyDescent="0.25">
      <c r="A1663" s="45">
        <f t="shared" si="466"/>
        <v>1520</v>
      </c>
      <c r="B1663" s="59" t="s">
        <v>1565</v>
      </c>
      <c r="C1663" s="76">
        <v>1972</v>
      </c>
      <c r="D1663" s="25" t="s">
        <v>1875</v>
      </c>
      <c r="E1663" s="76" t="s">
        <v>16</v>
      </c>
      <c r="F1663" s="26">
        <v>5</v>
      </c>
      <c r="G1663" s="26">
        <v>4</v>
      </c>
      <c r="H1663" s="27">
        <v>4639.2</v>
      </c>
      <c r="I1663" s="27">
        <v>1513.6</v>
      </c>
      <c r="J1663" s="27">
        <v>2718.8</v>
      </c>
      <c r="K1663" s="27">
        <f t="shared" si="467"/>
        <v>34941580</v>
      </c>
      <c r="L1663" s="27">
        <v>0</v>
      </c>
      <c r="M1663" s="27">
        <v>0</v>
      </c>
      <c r="N1663" s="27">
        <v>0</v>
      </c>
      <c r="O1663" s="27">
        <f>[1]Лист1!$D$2552</f>
        <v>34941580</v>
      </c>
      <c r="P1663" s="27">
        <f t="shared" si="465"/>
        <v>7531.8115192274536</v>
      </c>
      <c r="Q1663" s="27">
        <v>9673</v>
      </c>
      <c r="R1663" s="28" t="s">
        <v>568</v>
      </c>
    </row>
    <row r="1664" spans="1:21" ht="30" customHeight="1" x14ac:dyDescent="0.25">
      <c r="A1664" s="135">
        <f t="shared" si="466"/>
        <v>1521</v>
      </c>
      <c r="B1664" s="121" t="s">
        <v>1566</v>
      </c>
      <c r="C1664" s="211">
        <v>1969</v>
      </c>
      <c r="D1664" s="46" t="s">
        <v>1875</v>
      </c>
      <c r="E1664" s="211" t="s">
        <v>16</v>
      </c>
      <c r="F1664" s="47">
        <v>5</v>
      </c>
      <c r="G1664" s="47">
        <v>3</v>
      </c>
      <c r="H1664" s="38">
        <v>4155.7</v>
      </c>
      <c r="I1664" s="38">
        <v>206.7</v>
      </c>
      <c r="J1664" s="38">
        <v>2227.6</v>
      </c>
      <c r="K1664" s="38">
        <f t="shared" si="467"/>
        <v>14074400</v>
      </c>
      <c r="L1664" s="38">
        <v>0</v>
      </c>
      <c r="M1664" s="38">
        <v>0</v>
      </c>
      <c r="N1664" s="38">
        <v>0</v>
      </c>
      <c r="O1664" s="38">
        <f>[1]Лист1!$D$2553</f>
        <v>14074400</v>
      </c>
      <c r="P1664" s="38">
        <f t="shared" si="465"/>
        <v>3386.7699785836321</v>
      </c>
      <c r="Q1664" s="38">
        <v>9673</v>
      </c>
      <c r="R1664" s="136" t="s">
        <v>568</v>
      </c>
      <c r="S1664" s="73"/>
      <c r="T1664" s="73"/>
      <c r="U1664" s="73"/>
    </row>
    <row r="1665" spans="1:21" s="147" customFormat="1" ht="30" customHeight="1" x14ac:dyDescent="0.25">
      <c r="A1665" s="45">
        <f t="shared" si="466"/>
        <v>1522</v>
      </c>
      <c r="B1665" s="59" t="s">
        <v>1231</v>
      </c>
      <c r="C1665" s="81">
        <v>1958</v>
      </c>
      <c r="D1665" s="25" t="s">
        <v>1875</v>
      </c>
      <c r="E1665" s="76" t="s">
        <v>16</v>
      </c>
      <c r="F1665" s="26">
        <v>2</v>
      </c>
      <c r="G1665" s="26">
        <v>1</v>
      </c>
      <c r="H1665" s="27">
        <v>907.89</v>
      </c>
      <c r="I1665" s="27">
        <v>0</v>
      </c>
      <c r="J1665" s="27">
        <v>355.89</v>
      </c>
      <c r="K1665" s="27">
        <f t="shared" si="467"/>
        <v>20375.72</v>
      </c>
      <c r="L1665" s="27">
        <v>0</v>
      </c>
      <c r="M1665" s="27">
        <v>0</v>
      </c>
      <c r="N1665" s="27">
        <v>0</v>
      </c>
      <c r="O1665" s="27">
        <f>[1]Лист1!$D$682</f>
        <v>20375.72</v>
      </c>
      <c r="P1665" s="27">
        <f t="shared" si="465"/>
        <v>22.442939122580931</v>
      </c>
      <c r="Q1665" s="27">
        <v>9673</v>
      </c>
      <c r="R1665" s="28" t="s">
        <v>570</v>
      </c>
      <c r="S1665" s="185"/>
      <c r="T1665" s="146"/>
      <c r="U1665" s="146"/>
    </row>
    <row r="1666" spans="1:21" s="31" customFormat="1" ht="30" customHeight="1" x14ac:dyDescent="0.25">
      <c r="A1666" s="45">
        <f t="shared" si="466"/>
        <v>1523</v>
      </c>
      <c r="B1666" s="59" t="s">
        <v>1445</v>
      </c>
      <c r="C1666" s="81">
        <v>1961</v>
      </c>
      <c r="D1666" s="25" t="s">
        <v>1875</v>
      </c>
      <c r="E1666" s="76" t="s">
        <v>16</v>
      </c>
      <c r="F1666" s="26">
        <v>3</v>
      </c>
      <c r="G1666" s="26">
        <v>3</v>
      </c>
      <c r="H1666" s="27">
        <v>2405.6999999999998</v>
      </c>
      <c r="I1666" s="27">
        <v>181.4</v>
      </c>
      <c r="J1666" s="27">
        <v>908.4</v>
      </c>
      <c r="K1666" s="27">
        <f>SUM(L1666:O1666)</f>
        <v>14048951.499999998</v>
      </c>
      <c r="L1666" s="27">
        <v>0</v>
      </c>
      <c r="M1666" s="27">
        <v>0</v>
      </c>
      <c r="N1666" s="27">
        <v>0</v>
      </c>
      <c r="O1666" s="27">
        <f>[1]Лист1!$D$1728</f>
        <v>14048951.499999998</v>
      </c>
      <c r="P1666" s="27">
        <f t="shared" si="465"/>
        <v>5839.8601238724696</v>
      </c>
      <c r="Q1666" s="27">
        <v>9673</v>
      </c>
      <c r="R1666" s="28" t="s">
        <v>569</v>
      </c>
      <c r="S1666" s="58"/>
      <c r="T1666" s="30"/>
      <c r="U1666" s="30"/>
    </row>
    <row r="1667" spans="1:21" s="147" customFormat="1" ht="30" customHeight="1" x14ac:dyDescent="0.25">
      <c r="A1667" s="264">
        <f t="shared" si="466"/>
        <v>1524</v>
      </c>
      <c r="B1667" s="265" t="s">
        <v>1232</v>
      </c>
      <c r="C1667" s="263">
        <v>1953</v>
      </c>
      <c r="D1667" s="261" t="s">
        <v>1875</v>
      </c>
      <c r="E1667" s="263" t="s">
        <v>16</v>
      </c>
      <c r="F1667" s="257">
        <v>3</v>
      </c>
      <c r="G1667" s="257">
        <v>3</v>
      </c>
      <c r="H1667" s="262">
        <v>2873.53</v>
      </c>
      <c r="I1667" s="262">
        <v>0</v>
      </c>
      <c r="J1667" s="262">
        <v>1308.6500000000001</v>
      </c>
      <c r="K1667" s="262">
        <f t="shared" si="467"/>
        <v>27697.97</v>
      </c>
      <c r="L1667" s="262">
        <v>0</v>
      </c>
      <c r="M1667" s="262">
        <v>0</v>
      </c>
      <c r="N1667" s="262">
        <v>0</v>
      </c>
      <c r="O1667" s="262">
        <f>[1]Лист1!$D$683</f>
        <v>27697.97</v>
      </c>
      <c r="P1667" s="262">
        <f t="shared" si="465"/>
        <v>9.639004986897648</v>
      </c>
      <c r="Q1667" s="262">
        <v>9673</v>
      </c>
      <c r="R1667" s="260" t="s">
        <v>570</v>
      </c>
    </row>
    <row r="1668" spans="1:21" s="31" customFormat="1" ht="30" customHeight="1" x14ac:dyDescent="0.25">
      <c r="A1668" s="45">
        <f t="shared" si="466"/>
        <v>1525</v>
      </c>
      <c r="B1668" s="59" t="s">
        <v>1567</v>
      </c>
      <c r="C1668" s="76">
        <v>1973</v>
      </c>
      <c r="D1668" s="25" t="s">
        <v>1875</v>
      </c>
      <c r="E1668" s="76" t="s">
        <v>16</v>
      </c>
      <c r="F1668" s="26">
        <v>5</v>
      </c>
      <c r="G1668" s="26">
        <v>4</v>
      </c>
      <c r="H1668" s="27">
        <v>5785</v>
      </c>
      <c r="I1668" s="27">
        <v>0</v>
      </c>
      <c r="J1668" s="27">
        <v>2529</v>
      </c>
      <c r="K1668" s="27">
        <f t="shared" si="467"/>
        <v>42282125</v>
      </c>
      <c r="L1668" s="27">
        <v>0</v>
      </c>
      <c r="M1668" s="27">
        <v>0</v>
      </c>
      <c r="N1668" s="27">
        <v>0</v>
      </c>
      <c r="O1668" s="27">
        <f>[1]Лист1!$D$2554</f>
        <v>42282125</v>
      </c>
      <c r="P1668" s="27">
        <f t="shared" si="465"/>
        <v>7308.9239412273118</v>
      </c>
      <c r="Q1668" s="27">
        <v>9673</v>
      </c>
      <c r="R1668" s="28" t="s">
        <v>568</v>
      </c>
      <c r="S1668" s="58"/>
      <c r="T1668" s="30"/>
      <c r="U1668" s="30"/>
    </row>
    <row r="1669" spans="1:21" s="53" customFormat="1" ht="30" customHeight="1" x14ac:dyDescent="0.25">
      <c r="A1669" s="45">
        <f t="shared" si="466"/>
        <v>1526</v>
      </c>
      <c r="B1669" s="59" t="s">
        <v>2223</v>
      </c>
      <c r="C1669" s="26">
        <v>2002</v>
      </c>
      <c r="D1669" s="25" t="s">
        <v>1875</v>
      </c>
      <c r="E1669" s="26" t="s">
        <v>16</v>
      </c>
      <c r="F1669" s="26">
        <v>10</v>
      </c>
      <c r="G1669" s="26">
        <v>3</v>
      </c>
      <c r="H1669" s="27">
        <v>8634.7999999999993</v>
      </c>
      <c r="I1669" s="27">
        <v>0</v>
      </c>
      <c r="J1669" s="27">
        <v>7787.1</v>
      </c>
      <c r="K1669" s="27">
        <f t="shared" ref="K1669:K1678" si="468">SUM(L1669:O1669)</f>
        <v>10805000</v>
      </c>
      <c r="L1669" s="27">
        <v>0</v>
      </c>
      <c r="M1669" s="27">
        <v>0</v>
      </c>
      <c r="N1669" s="27">
        <v>0</v>
      </c>
      <c r="O1669" s="27">
        <f>[1]Лист1!$D$684</f>
        <v>10805000</v>
      </c>
      <c r="P1669" s="27">
        <f t="shared" si="465"/>
        <v>1251.3318200768983</v>
      </c>
      <c r="Q1669" s="27">
        <v>9673</v>
      </c>
      <c r="R1669" s="49" t="s">
        <v>570</v>
      </c>
      <c r="S1669" s="52"/>
      <c r="T1669" s="52"/>
      <c r="U1669" s="52"/>
    </row>
    <row r="1670" spans="1:21" s="31" customFormat="1" ht="30" customHeight="1" x14ac:dyDescent="0.25">
      <c r="A1670" s="45">
        <f t="shared" si="466"/>
        <v>1527</v>
      </c>
      <c r="B1670" s="59" t="s">
        <v>2076</v>
      </c>
      <c r="C1670" s="76">
        <v>1993</v>
      </c>
      <c r="D1670" s="25" t="s">
        <v>1875</v>
      </c>
      <c r="E1670" s="76" t="s">
        <v>16</v>
      </c>
      <c r="F1670" s="26">
        <v>9</v>
      </c>
      <c r="G1670" s="26">
        <v>1</v>
      </c>
      <c r="H1670" s="27">
        <v>2585.1</v>
      </c>
      <c r="I1670" s="27">
        <v>0</v>
      </c>
      <c r="J1670" s="27">
        <v>1992.84</v>
      </c>
      <c r="K1670" s="27">
        <f t="shared" si="468"/>
        <v>3728603.08</v>
      </c>
      <c r="L1670" s="27">
        <v>0</v>
      </c>
      <c r="M1670" s="27">
        <v>0</v>
      </c>
      <c r="N1670" s="27">
        <v>0</v>
      </c>
      <c r="O1670" s="27">
        <f>[1]Лист1!$D$2555</f>
        <v>3728603.08</v>
      </c>
      <c r="P1670" s="27">
        <f t="shared" si="465"/>
        <v>1442.3438474333682</v>
      </c>
      <c r="Q1670" s="27">
        <v>9673</v>
      </c>
      <c r="R1670" s="28" t="s">
        <v>568</v>
      </c>
      <c r="S1670" s="58"/>
      <c r="T1670" s="30"/>
      <c r="U1670" s="30"/>
    </row>
    <row r="1671" spans="1:21" s="31" customFormat="1" ht="30" customHeight="1" x14ac:dyDescent="0.25">
      <c r="A1671" s="45">
        <f t="shared" si="466"/>
        <v>1528</v>
      </c>
      <c r="B1671" s="59" t="s">
        <v>1233</v>
      </c>
      <c r="C1671" s="76">
        <v>1952</v>
      </c>
      <c r="D1671" s="25" t="s">
        <v>1875</v>
      </c>
      <c r="E1671" s="76" t="s">
        <v>16</v>
      </c>
      <c r="F1671" s="26">
        <v>2</v>
      </c>
      <c r="G1671" s="26">
        <v>2</v>
      </c>
      <c r="H1671" s="27">
        <v>745.83</v>
      </c>
      <c r="I1671" s="27">
        <v>0</v>
      </c>
      <c r="J1671" s="27">
        <v>675.17</v>
      </c>
      <c r="K1671" s="27">
        <f t="shared" si="468"/>
        <v>15489.91</v>
      </c>
      <c r="L1671" s="27">
        <v>0</v>
      </c>
      <c r="M1671" s="27">
        <v>0</v>
      </c>
      <c r="N1671" s="27">
        <v>0</v>
      </c>
      <c r="O1671" s="27">
        <f>[1]Лист1!$D$685</f>
        <v>15489.91</v>
      </c>
      <c r="P1671" s="27">
        <f t="shared" si="465"/>
        <v>20.768687234356353</v>
      </c>
      <c r="Q1671" s="27">
        <v>9673</v>
      </c>
      <c r="R1671" s="28" t="s">
        <v>570</v>
      </c>
      <c r="S1671" s="58"/>
      <c r="T1671" s="30"/>
      <c r="U1671" s="30"/>
    </row>
    <row r="1672" spans="1:21" s="31" customFormat="1" ht="30" customHeight="1" x14ac:dyDescent="0.25">
      <c r="A1672" s="45">
        <f t="shared" si="466"/>
        <v>1529</v>
      </c>
      <c r="B1672" s="59" t="s">
        <v>1234</v>
      </c>
      <c r="C1672" s="76">
        <v>1952</v>
      </c>
      <c r="D1672" s="25" t="s">
        <v>1875</v>
      </c>
      <c r="E1672" s="76" t="s">
        <v>16</v>
      </c>
      <c r="F1672" s="26">
        <v>3</v>
      </c>
      <c r="G1672" s="26">
        <v>3</v>
      </c>
      <c r="H1672" s="27">
        <v>1522.98</v>
      </c>
      <c r="I1672" s="27">
        <v>0</v>
      </c>
      <c r="J1672" s="27">
        <v>832.65</v>
      </c>
      <c r="K1672" s="27">
        <f t="shared" si="468"/>
        <v>21636.66</v>
      </c>
      <c r="L1672" s="27">
        <v>0</v>
      </c>
      <c r="M1672" s="27">
        <v>0</v>
      </c>
      <c r="N1672" s="27">
        <v>0</v>
      </c>
      <c r="O1672" s="27">
        <f>[1]Лист1!$D$686</f>
        <v>21636.66</v>
      </c>
      <c r="P1672" s="27">
        <f t="shared" si="465"/>
        <v>14.206791947366348</v>
      </c>
      <c r="Q1672" s="27">
        <v>9673</v>
      </c>
      <c r="R1672" s="28" t="s">
        <v>570</v>
      </c>
      <c r="S1672" s="58"/>
      <c r="T1672" s="30"/>
      <c r="U1672" s="30"/>
    </row>
    <row r="1673" spans="1:21" s="31" customFormat="1" ht="30" customHeight="1" x14ac:dyDescent="0.25">
      <c r="A1673" s="45">
        <f t="shared" si="466"/>
        <v>1530</v>
      </c>
      <c r="B1673" s="59" t="s">
        <v>1235</v>
      </c>
      <c r="C1673" s="76">
        <v>1952</v>
      </c>
      <c r="D1673" s="25" t="s">
        <v>1875</v>
      </c>
      <c r="E1673" s="76" t="s">
        <v>16</v>
      </c>
      <c r="F1673" s="26">
        <v>2</v>
      </c>
      <c r="G1673" s="26">
        <v>2</v>
      </c>
      <c r="H1673" s="27">
        <v>755.2</v>
      </c>
      <c r="I1673" s="27">
        <v>0</v>
      </c>
      <c r="J1673" s="27">
        <v>729.02</v>
      </c>
      <c r="K1673" s="27">
        <f t="shared" si="468"/>
        <v>18414.099999999999</v>
      </c>
      <c r="L1673" s="27">
        <v>0</v>
      </c>
      <c r="M1673" s="27">
        <v>0</v>
      </c>
      <c r="N1673" s="27">
        <v>0</v>
      </c>
      <c r="O1673" s="27">
        <f>[1]Лист1!$D$687</f>
        <v>18414.099999999999</v>
      </c>
      <c r="P1673" s="27">
        <f t="shared" si="465"/>
        <v>24.38307733050847</v>
      </c>
      <c r="Q1673" s="27">
        <v>9673</v>
      </c>
      <c r="R1673" s="28" t="s">
        <v>570</v>
      </c>
      <c r="S1673" s="58"/>
      <c r="T1673" s="30"/>
      <c r="U1673" s="30"/>
    </row>
    <row r="1674" spans="1:21" ht="30" customHeight="1" x14ac:dyDescent="0.25">
      <c r="A1674" s="45">
        <f t="shared" si="466"/>
        <v>1531</v>
      </c>
      <c r="B1674" s="59" t="s">
        <v>1236</v>
      </c>
      <c r="C1674" s="76">
        <v>1953</v>
      </c>
      <c r="D1674" s="25" t="s">
        <v>1875</v>
      </c>
      <c r="E1674" s="76" t="s">
        <v>16</v>
      </c>
      <c r="F1674" s="26">
        <v>2</v>
      </c>
      <c r="G1674" s="26">
        <v>3</v>
      </c>
      <c r="H1674" s="27">
        <v>2211.8200000000002</v>
      </c>
      <c r="I1674" s="27">
        <v>0</v>
      </c>
      <c r="J1674" s="27">
        <v>669.59</v>
      </c>
      <c r="K1674" s="27">
        <f t="shared" si="468"/>
        <v>30347.65</v>
      </c>
      <c r="L1674" s="27">
        <v>0</v>
      </c>
      <c r="M1674" s="27">
        <v>0</v>
      </c>
      <c r="N1674" s="27">
        <v>0</v>
      </c>
      <c r="O1674" s="27">
        <f>[1]Лист1!$D$688</f>
        <v>30347.65</v>
      </c>
      <c r="P1674" s="27">
        <f t="shared" si="465"/>
        <v>13.720668951361322</v>
      </c>
      <c r="Q1674" s="27">
        <v>9673</v>
      </c>
      <c r="R1674" s="28" t="s">
        <v>570</v>
      </c>
    </row>
    <row r="1675" spans="1:21" ht="30" customHeight="1" x14ac:dyDescent="0.25">
      <c r="A1675" s="45">
        <f t="shared" si="466"/>
        <v>1532</v>
      </c>
      <c r="B1675" s="59" t="s">
        <v>1237</v>
      </c>
      <c r="C1675" s="76">
        <v>1953</v>
      </c>
      <c r="D1675" s="25" t="s">
        <v>1875</v>
      </c>
      <c r="E1675" s="76" t="s">
        <v>16</v>
      </c>
      <c r="F1675" s="26">
        <v>2</v>
      </c>
      <c r="G1675" s="26">
        <v>3</v>
      </c>
      <c r="H1675" s="27">
        <v>1273.7</v>
      </c>
      <c r="I1675" s="27">
        <v>0</v>
      </c>
      <c r="J1675" s="27">
        <v>812.1</v>
      </c>
      <c r="K1675" s="27">
        <f>SUM(L1675:O1675)</f>
        <v>16601.66</v>
      </c>
      <c r="L1675" s="27">
        <v>0</v>
      </c>
      <c r="M1675" s="27">
        <v>0</v>
      </c>
      <c r="N1675" s="27">
        <v>0</v>
      </c>
      <c r="O1675" s="27">
        <f>[1]Лист1!$D$689</f>
        <v>16601.66</v>
      </c>
      <c r="P1675" s="27">
        <f t="shared" si="465"/>
        <v>13.034199576038313</v>
      </c>
      <c r="Q1675" s="27">
        <v>9673</v>
      </c>
      <c r="R1675" s="28" t="s">
        <v>570</v>
      </c>
      <c r="S1675" s="73"/>
      <c r="T1675" s="73"/>
      <c r="U1675" s="73"/>
    </row>
    <row r="1676" spans="1:21" s="31" customFormat="1" ht="30" customHeight="1" x14ac:dyDescent="0.25">
      <c r="A1676" s="45">
        <f t="shared" si="466"/>
        <v>1533</v>
      </c>
      <c r="B1676" s="59" t="s">
        <v>1238</v>
      </c>
      <c r="C1676" s="76">
        <v>1953</v>
      </c>
      <c r="D1676" s="25" t="s">
        <v>1875</v>
      </c>
      <c r="E1676" s="76" t="s">
        <v>16</v>
      </c>
      <c r="F1676" s="26">
        <v>2</v>
      </c>
      <c r="G1676" s="26">
        <v>3</v>
      </c>
      <c r="H1676" s="27">
        <v>2340.7399999999998</v>
      </c>
      <c r="I1676" s="27">
        <v>0</v>
      </c>
      <c r="J1676" s="27">
        <v>898.53</v>
      </c>
      <c r="K1676" s="27">
        <f>SUM(L1676:O1676)</f>
        <v>21538.42</v>
      </c>
      <c r="L1676" s="27">
        <v>0</v>
      </c>
      <c r="M1676" s="27">
        <v>0</v>
      </c>
      <c r="N1676" s="27">
        <v>0</v>
      </c>
      <c r="O1676" s="27">
        <f>[1]Лист1!$D$690</f>
        <v>21538.42</v>
      </c>
      <c r="P1676" s="27">
        <f t="shared" si="465"/>
        <v>9.2015431017541456</v>
      </c>
      <c r="Q1676" s="27">
        <v>9673</v>
      </c>
      <c r="R1676" s="28" t="s">
        <v>570</v>
      </c>
      <c r="S1676" s="58"/>
      <c r="T1676" s="30"/>
      <c r="U1676" s="30"/>
    </row>
    <row r="1677" spans="1:21" s="53" customFormat="1" ht="30" customHeight="1" x14ac:dyDescent="0.25">
      <c r="A1677" s="45">
        <f t="shared" si="466"/>
        <v>1534</v>
      </c>
      <c r="B1677" s="59" t="s">
        <v>2224</v>
      </c>
      <c r="C1677" s="26">
        <v>2005</v>
      </c>
      <c r="D1677" s="25" t="s">
        <v>1875</v>
      </c>
      <c r="E1677" s="26" t="s">
        <v>16</v>
      </c>
      <c r="F1677" s="26">
        <v>10</v>
      </c>
      <c r="G1677" s="26">
        <v>6</v>
      </c>
      <c r="H1677" s="27">
        <v>15294.7</v>
      </c>
      <c r="I1677" s="27">
        <v>357.8</v>
      </c>
      <c r="J1677" s="27">
        <v>13638.8</v>
      </c>
      <c r="K1677" s="27">
        <f t="shared" si="468"/>
        <v>14340000</v>
      </c>
      <c r="L1677" s="27">
        <v>0</v>
      </c>
      <c r="M1677" s="27">
        <v>0</v>
      </c>
      <c r="N1677" s="27">
        <v>0</v>
      </c>
      <c r="O1677" s="27">
        <f>[1]Лист1!$D$691</f>
        <v>14340000</v>
      </c>
      <c r="P1677" s="27">
        <f t="shared" si="465"/>
        <v>937.57968446586062</v>
      </c>
      <c r="Q1677" s="27">
        <v>9673</v>
      </c>
      <c r="R1677" s="49" t="s">
        <v>570</v>
      </c>
      <c r="S1677" s="52"/>
      <c r="T1677" s="52"/>
      <c r="U1677" s="52"/>
    </row>
    <row r="1678" spans="1:21" ht="30" customHeight="1" x14ac:dyDescent="0.25">
      <c r="A1678" s="273">
        <f>A1677+1</f>
        <v>1535</v>
      </c>
      <c r="B1678" s="275" t="s">
        <v>229</v>
      </c>
      <c r="C1678" s="302">
        <v>1967</v>
      </c>
      <c r="D1678" s="277" t="s">
        <v>1875</v>
      </c>
      <c r="E1678" s="302" t="s">
        <v>16</v>
      </c>
      <c r="F1678" s="279">
        <v>5</v>
      </c>
      <c r="G1678" s="279">
        <v>8</v>
      </c>
      <c r="H1678" s="281">
        <v>8264.2000000000007</v>
      </c>
      <c r="I1678" s="281">
        <v>0</v>
      </c>
      <c r="J1678" s="281">
        <v>4960.7</v>
      </c>
      <c r="K1678" s="27">
        <f t="shared" si="468"/>
        <v>8426572.5600000005</v>
      </c>
      <c r="L1678" s="27">
        <v>0</v>
      </c>
      <c r="M1678" s="27">
        <v>0</v>
      </c>
      <c r="N1678" s="27">
        <v>0</v>
      </c>
      <c r="O1678" s="27">
        <f>[1]Лист1!$D$692</f>
        <v>8426572.5600000005</v>
      </c>
      <c r="P1678" s="27">
        <f t="shared" si="465"/>
        <v>1019.6477045570049</v>
      </c>
      <c r="Q1678" s="27">
        <v>9673</v>
      </c>
      <c r="R1678" s="28" t="s">
        <v>570</v>
      </c>
    </row>
    <row r="1679" spans="1:21" ht="30" customHeight="1" x14ac:dyDescent="0.25">
      <c r="A1679" s="274"/>
      <c r="B1679" s="276"/>
      <c r="C1679" s="303"/>
      <c r="D1679" s="278"/>
      <c r="E1679" s="303"/>
      <c r="F1679" s="280"/>
      <c r="G1679" s="280"/>
      <c r="H1679" s="282"/>
      <c r="I1679" s="282"/>
      <c r="J1679" s="282"/>
      <c r="K1679" s="27">
        <f t="shared" ref="K1679" si="469">SUM(L1679:O1679)</f>
        <v>51937809</v>
      </c>
      <c r="L1679" s="27">
        <v>0</v>
      </c>
      <c r="M1679" s="27">
        <v>0</v>
      </c>
      <c r="N1679" s="27">
        <v>0</v>
      </c>
      <c r="O1679" s="27">
        <f>[1]Лист1!$D$2556</f>
        <v>51937809</v>
      </c>
      <c r="P1679" s="27">
        <f>K1679/H1678</f>
        <v>6284.6747416567841</v>
      </c>
      <c r="Q1679" s="48">
        <v>9673</v>
      </c>
      <c r="R1679" s="28" t="s">
        <v>568</v>
      </c>
    </row>
    <row r="1680" spans="1:21" s="31" customFormat="1" ht="30" customHeight="1" x14ac:dyDescent="0.25">
      <c r="A1680" s="45">
        <f>A1678+1</f>
        <v>1536</v>
      </c>
      <c r="B1680" s="59" t="s">
        <v>1239</v>
      </c>
      <c r="C1680" s="81">
        <v>1959</v>
      </c>
      <c r="D1680" s="25" t="s">
        <v>1875</v>
      </c>
      <c r="E1680" s="76" t="s">
        <v>16</v>
      </c>
      <c r="F1680" s="26">
        <v>2</v>
      </c>
      <c r="G1680" s="26">
        <v>1</v>
      </c>
      <c r="H1680" s="27">
        <v>308.2</v>
      </c>
      <c r="I1680" s="27">
        <v>0</v>
      </c>
      <c r="J1680" s="27">
        <v>283.2</v>
      </c>
      <c r="K1680" s="27">
        <f>SUM(L1680:O1680)</f>
        <v>13223.8</v>
      </c>
      <c r="L1680" s="27">
        <v>0</v>
      </c>
      <c r="M1680" s="27">
        <v>0</v>
      </c>
      <c r="N1680" s="27">
        <v>0</v>
      </c>
      <c r="O1680" s="27">
        <f>[1]Лист1!$D$693</f>
        <v>13223.8</v>
      </c>
      <c r="P1680" s="27">
        <f t="shared" si="465"/>
        <v>42.90655418559377</v>
      </c>
      <c r="Q1680" s="27">
        <v>9673</v>
      </c>
      <c r="R1680" s="28" t="s">
        <v>570</v>
      </c>
      <c r="S1680" s="58"/>
      <c r="T1680" s="30"/>
      <c r="U1680" s="30"/>
    </row>
    <row r="1681" spans="1:21" s="31" customFormat="1" ht="30" customHeight="1" x14ac:dyDescent="0.25">
      <c r="A1681" s="45">
        <f>A1680+1</f>
        <v>1537</v>
      </c>
      <c r="B1681" s="59" t="s">
        <v>1240</v>
      </c>
      <c r="C1681" s="76">
        <v>1953</v>
      </c>
      <c r="D1681" s="25" t="s">
        <v>1875</v>
      </c>
      <c r="E1681" s="76" t="s">
        <v>16</v>
      </c>
      <c r="F1681" s="26">
        <v>2</v>
      </c>
      <c r="G1681" s="26">
        <v>3</v>
      </c>
      <c r="H1681" s="27">
        <v>2312.34</v>
      </c>
      <c r="I1681" s="27">
        <v>0</v>
      </c>
      <c r="J1681" s="27">
        <v>938.64</v>
      </c>
      <c r="K1681" s="27">
        <f>SUM(L1681:O1681)</f>
        <v>20895.599999999999</v>
      </c>
      <c r="L1681" s="27">
        <v>0</v>
      </c>
      <c r="M1681" s="27">
        <v>0</v>
      </c>
      <c r="N1681" s="27">
        <v>0</v>
      </c>
      <c r="O1681" s="27">
        <f>[1]Лист1!$D$694</f>
        <v>20895.599999999999</v>
      </c>
      <c r="P1681" s="27">
        <f t="shared" si="465"/>
        <v>9.0365603674200141</v>
      </c>
      <c r="Q1681" s="27">
        <v>9673</v>
      </c>
      <c r="R1681" s="28" t="s">
        <v>570</v>
      </c>
      <c r="S1681" s="58"/>
      <c r="T1681" s="30"/>
      <c r="U1681" s="30"/>
    </row>
    <row r="1682" spans="1:21" ht="30" customHeight="1" x14ac:dyDescent="0.25">
      <c r="A1682" s="45">
        <f t="shared" ref="A1682:A1695" si="470">A1681+1</f>
        <v>1538</v>
      </c>
      <c r="B1682" s="59" t="s">
        <v>1241</v>
      </c>
      <c r="C1682" s="81">
        <v>1958</v>
      </c>
      <c r="D1682" s="25" t="s">
        <v>1875</v>
      </c>
      <c r="E1682" s="76" t="s">
        <v>16</v>
      </c>
      <c r="F1682" s="26">
        <v>2</v>
      </c>
      <c r="G1682" s="26">
        <v>1</v>
      </c>
      <c r="H1682" s="27">
        <v>296.3</v>
      </c>
      <c r="I1682" s="27">
        <v>0</v>
      </c>
      <c r="J1682" s="27">
        <v>273.3</v>
      </c>
      <c r="K1682" s="27">
        <f>SUM(L1682:O1682)</f>
        <v>13157.66</v>
      </c>
      <c r="L1682" s="27">
        <v>0</v>
      </c>
      <c r="M1682" s="27">
        <v>0</v>
      </c>
      <c r="N1682" s="27">
        <v>0</v>
      </c>
      <c r="O1682" s="27">
        <f>[1]Лист1!$D$695</f>
        <v>13157.66</v>
      </c>
      <c r="P1682" s="27">
        <f t="shared" si="465"/>
        <v>44.406547418157274</v>
      </c>
      <c r="Q1682" s="27">
        <v>9673</v>
      </c>
      <c r="R1682" s="28" t="s">
        <v>570</v>
      </c>
    </row>
    <row r="1683" spans="1:21" ht="30" customHeight="1" x14ac:dyDescent="0.25">
      <c r="A1683" s="45">
        <f t="shared" si="470"/>
        <v>1539</v>
      </c>
      <c r="B1683" s="59" t="s">
        <v>1242</v>
      </c>
      <c r="C1683" s="76">
        <v>1953</v>
      </c>
      <c r="D1683" s="25" t="s">
        <v>1875</v>
      </c>
      <c r="E1683" s="76" t="s">
        <v>16</v>
      </c>
      <c r="F1683" s="26">
        <v>2</v>
      </c>
      <c r="G1683" s="26">
        <v>2</v>
      </c>
      <c r="H1683" s="27">
        <v>1278.5899999999999</v>
      </c>
      <c r="I1683" s="27">
        <v>0</v>
      </c>
      <c r="J1683" s="27">
        <v>689.5</v>
      </c>
      <c r="K1683" s="27">
        <f>SUM(L1683:O1683)</f>
        <v>16127.44</v>
      </c>
      <c r="L1683" s="27">
        <v>0</v>
      </c>
      <c r="M1683" s="27">
        <v>0</v>
      </c>
      <c r="N1683" s="27">
        <v>0</v>
      </c>
      <c r="O1683" s="27">
        <f>[1]Лист1!$D$696</f>
        <v>16127.44</v>
      </c>
      <c r="P1683" s="27">
        <f t="shared" si="465"/>
        <v>12.613457011238944</v>
      </c>
      <c r="Q1683" s="27">
        <v>9673</v>
      </c>
      <c r="R1683" s="28" t="s">
        <v>570</v>
      </c>
      <c r="S1683" s="73"/>
      <c r="T1683" s="73"/>
      <c r="U1683" s="73"/>
    </row>
    <row r="1684" spans="1:21" s="31" customFormat="1" ht="30" customHeight="1" x14ac:dyDescent="0.25">
      <c r="A1684" s="45">
        <f t="shared" si="470"/>
        <v>1540</v>
      </c>
      <c r="B1684" s="59" t="s">
        <v>1568</v>
      </c>
      <c r="C1684" s="76">
        <v>1971</v>
      </c>
      <c r="D1684" s="25" t="s">
        <v>1875</v>
      </c>
      <c r="E1684" s="76" t="s">
        <v>16</v>
      </c>
      <c r="F1684" s="26">
        <v>5</v>
      </c>
      <c r="G1684" s="26">
        <v>4</v>
      </c>
      <c r="H1684" s="27">
        <v>5130.5</v>
      </c>
      <c r="I1684" s="27">
        <v>38.799999999999997</v>
      </c>
      <c r="J1684" s="27">
        <v>3144.4</v>
      </c>
      <c r="K1684" s="27">
        <f t="shared" si="467"/>
        <v>40180597.5</v>
      </c>
      <c r="L1684" s="27">
        <v>0</v>
      </c>
      <c r="M1684" s="27">
        <v>0</v>
      </c>
      <c r="N1684" s="27">
        <v>0</v>
      </c>
      <c r="O1684" s="27">
        <f>[1]Лист1!$D$2557</f>
        <v>40180597.5</v>
      </c>
      <c r="P1684" s="27">
        <f t="shared" si="465"/>
        <v>7831.7118214598968</v>
      </c>
      <c r="Q1684" s="27">
        <v>9673</v>
      </c>
      <c r="R1684" s="28" t="s">
        <v>568</v>
      </c>
      <c r="S1684" s="58"/>
      <c r="T1684" s="30"/>
      <c r="U1684" s="30"/>
    </row>
    <row r="1685" spans="1:21" s="31" customFormat="1" ht="30" customHeight="1" x14ac:dyDescent="0.25">
      <c r="A1685" s="45">
        <f t="shared" si="470"/>
        <v>1541</v>
      </c>
      <c r="B1685" s="59" t="s">
        <v>1243</v>
      </c>
      <c r="C1685" s="76">
        <v>1953</v>
      </c>
      <c r="D1685" s="25" t="s">
        <v>1875</v>
      </c>
      <c r="E1685" s="76" t="s">
        <v>16</v>
      </c>
      <c r="F1685" s="26">
        <v>2</v>
      </c>
      <c r="G1685" s="26">
        <v>3</v>
      </c>
      <c r="H1685" s="27">
        <v>1655.55</v>
      </c>
      <c r="I1685" s="27">
        <v>0</v>
      </c>
      <c r="J1685" s="27">
        <v>888</v>
      </c>
      <c r="K1685" s="27">
        <f>SUM(L1685:O1685)</f>
        <v>21432.98</v>
      </c>
      <c r="L1685" s="27">
        <v>0</v>
      </c>
      <c r="M1685" s="27">
        <v>0</v>
      </c>
      <c r="N1685" s="27">
        <v>0</v>
      </c>
      <c r="O1685" s="27">
        <f>[1]Лист1!$D$697</f>
        <v>21432.98</v>
      </c>
      <c r="P1685" s="27">
        <f t="shared" si="465"/>
        <v>12.946138745432032</v>
      </c>
      <c r="Q1685" s="27">
        <v>9673</v>
      </c>
      <c r="R1685" s="28" t="s">
        <v>570</v>
      </c>
      <c r="S1685" s="58"/>
      <c r="T1685" s="30"/>
      <c r="U1685" s="30"/>
    </row>
    <row r="1686" spans="1:21" ht="30" customHeight="1" x14ac:dyDescent="0.25">
      <c r="A1686" s="45">
        <f t="shared" si="470"/>
        <v>1542</v>
      </c>
      <c r="B1686" s="59" t="s">
        <v>230</v>
      </c>
      <c r="C1686" s="76">
        <v>1964</v>
      </c>
      <c r="D1686" s="25" t="s">
        <v>1875</v>
      </c>
      <c r="E1686" s="76" t="s">
        <v>16</v>
      </c>
      <c r="F1686" s="26">
        <v>5</v>
      </c>
      <c r="G1686" s="26">
        <v>3</v>
      </c>
      <c r="H1686" s="27">
        <v>4404.8999999999996</v>
      </c>
      <c r="I1686" s="27">
        <v>657.4</v>
      </c>
      <c r="J1686" s="27">
        <v>2026.5</v>
      </c>
      <c r="K1686" s="27">
        <f t="shared" si="467"/>
        <v>18380604</v>
      </c>
      <c r="L1686" s="27">
        <v>0</v>
      </c>
      <c r="M1686" s="27">
        <v>0</v>
      </c>
      <c r="N1686" s="27">
        <v>0</v>
      </c>
      <c r="O1686" s="27">
        <f>[1]Лист1!$D$1729</f>
        <v>18380604</v>
      </c>
      <c r="P1686" s="27">
        <f t="shared" si="465"/>
        <v>4172.763059320303</v>
      </c>
      <c r="Q1686" s="27">
        <v>9673</v>
      </c>
      <c r="R1686" s="28" t="s">
        <v>569</v>
      </c>
      <c r="S1686" s="73"/>
      <c r="T1686" s="73"/>
      <c r="U1686" s="73"/>
    </row>
    <row r="1687" spans="1:21" s="31" customFormat="1" ht="30" customHeight="1" x14ac:dyDescent="0.25">
      <c r="A1687" s="45">
        <f t="shared" si="470"/>
        <v>1543</v>
      </c>
      <c r="B1687" s="59" t="s">
        <v>1244</v>
      </c>
      <c r="C1687" s="81">
        <v>1959</v>
      </c>
      <c r="D1687" s="25" t="s">
        <v>1875</v>
      </c>
      <c r="E1687" s="76" t="s">
        <v>16</v>
      </c>
      <c r="F1687" s="26">
        <v>2</v>
      </c>
      <c r="G1687" s="26">
        <v>3</v>
      </c>
      <c r="H1687" s="27">
        <v>1772</v>
      </c>
      <c r="I1687" s="27">
        <v>0</v>
      </c>
      <c r="J1687" s="27">
        <v>874.2</v>
      </c>
      <c r="K1687" s="27">
        <f>SUM(L1687:O1687)</f>
        <v>44498.18</v>
      </c>
      <c r="L1687" s="27">
        <v>0</v>
      </c>
      <c r="M1687" s="27">
        <v>0</v>
      </c>
      <c r="N1687" s="27">
        <v>0</v>
      </c>
      <c r="O1687" s="27">
        <f>[1]Лист1!$D$698</f>
        <v>44498.18</v>
      </c>
      <c r="P1687" s="27">
        <f t="shared" si="465"/>
        <v>25.111839729119637</v>
      </c>
      <c r="Q1687" s="27">
        <v>9673</v>
      </c>
      <c r="R1687" s="28" t="s">
        <v>570</v>
      </c>
      <c r="S1687" s="58"/>
      <c r="T1687" s="30"/>
      <c r="U1687" s="30"/>
    </row>
    <row r="1688" spans="1:21" s="31" customFormat="1" ht="30" customHeight="1" x14ac:dyDescent="0.25">
      <c r="A1688" s="45">
        <f t="shared" si="470"/>
        <v>1544</v>
      </c>
      <c r="B1688" s="59" t="s">
        <v>231</v>
      </c>
      <c r="C1688" s="76">
        <v>1964</v>
      </c>
      <c r="D1688" s="25" t="s">
        <v>1875</v>
      </c>
      <c r="E1688" s="76" t="s">
        <v>16</v>
      </c>
      <c r="F1688" s="26">
        <v>5</v>
      </c>
      <c r="G1688" s="26">
        <v>1</v>
      </c>
      <c r="H1688" s="27">
        <v>2330.54</v>
      </c>
      <c r="I1688" s="27">
        <v>0</v>
      </c>
      <c r="J1688" s="27">
        <v>1380.04</v>
      </c>
      <c r="K1688" s="27">
        <f t="shared" si="467"/>
        <v>5812500</v>
      </c>
      <c r="L1688" s="27">
        <v>0</v>
      </c>
      <c r="M1688" s="27">
        <v>0</v>
      </c>
      <c r="N1688" s="27">
        <v>0</v>
      </c>
      <c r="O1688" s="27">
        <f>[1]Лист1!$D$1730</f>
        <v>5812500</v>
      </c>
      <c r="P1688" s="27">
        <f t="shared" si="465"/>
        <v>2494.0571712993556</v>
      </c>
      <c r="Q1688" s="27">
        <v>9673</v>
      </c>
      <c r="R1688" s="28" t="s">
        <v>569</v>
      </c>
      <c r="S1688" s="58"/>
      <c r="T1688" s="30"/>
      <c r="U1688" s="30"/>
    </row>
    <row r="1689" spans="1:21" s="31" customFormat="1" ht="30" customHeight="1" x14ac:dyDescent="0.25">
      <c r="A1689" s="45">
        <f t="shared" si="470"/>
        <v>1545</v>
      </c>
      <c r="B1689" s="59" t="s">
        <v>232</v>
      </c>
      <c r="C1689" s="76">
        <v>1967</v>
      </c>
      <c r="D1689" s="25" t="s">
        <v>1875</v>
      </c>
      <c r="E1689" s="76" t="s">
        <v>16</v>
      </c>
      <c r="F1689" s="26">
        <v>5</v>
      </c>
      <c r="G1689" s="26">
        <v>2</v>
      </c>
      <c r="H1689" s="27">
        <v>2580.48</v>
      </c>
      <c r="I1689" s="27">
        <v>0</v>
      </c>
      <c r="J1689" s="27">
        <v>1558.08</v>
      </c>
      <c r="K1689" s="27">
        <f t="shared" si="467"/>
        <v>15917209.6</v>
      </c>
      <c r="L1689" s="27">
        <v>0</v>
      </c>
      <c r="M1689" s="27">
        <v>0</v>
      </c>
      <c r="N1689" s="27">
        <v>0</v>
      </c>
      <c r="O1689" s="27">
        <f>[1]Лист1!$D$2558</f>
        <v>15917209.6</v>
      </c>
      <c r="P1689" s="27">
        <f t="shared" si="465"/>
        <v>6168.313492063492</v>
      </c>
      <c r="Q1689" s="27">
        <v>9673</v>
      </c>
      <c r="R1689" s="28" t="s">
        <v>568</v>
      </c>
      <c r="S1689" s="58"/>
      <c r="T1689" s="30"/>
      <c r="U1689" s="30"/>
    </row>
    <row r="1690" spans="1:21" ht="30" customHeight="1" x14ac:dyDescent="0.25">
      <c r="A1690" s="45">
        <f t="shared" si="470"/>
        <v>1546</v>
      </c>
      <c r="B1690" s="59" t="s">
        <v>233</v>
      </c>
      <c r="C1690" s="76">
        <v>1967</v>
      </c>
      <c r="D1690" s="25" t="s">
        <v>1875</v>
      </c>
      <c r="E1690" s="76" t="s">
        <v>16</v>
      </c>
      <c r="F1690" s="26">
        <v>5</v>
      </c>
      <c r="G1690" s="26">
        <v>2</v>
      </c>
      <c r="H1690" s="27">
        <v>2550.42</v>
      </c>
      <c r="I1690" s="27">
        <v>74.900000000000006</v>
      </c>
      <c r="J1690" s="27">
        <v>1558.52</v>
      </c>
      <c r="K1690" s="27">
        <f t="shared" si="467"/>
        <v>20740445.899999999</v>
      </c>
      <c r="L1690" s="27">
        <v>0</v>
      </c>
      <c r="M1690" s="27">
        <v>0</v>
      </c>
      <c r="N1690" s="27">
        <v>0</v>
      </c>
      <c r="O1690" s="27">
        <f>[1]Лист1!$D$2559</f>
        <v>20740445.899999999</v>
      </c>
      <c r="P1690" s="27">
        <f t="shared" si="465"/>
        <v>8132.1687800440704</v>
      </c>
      <c r="Q1690" s="27">
        <v>9673</v>
      </c>
      <c r="R1690" s="28" t="s">
        <v>568</v>
      </c>
    </row>
    <row r="1691" spans="1:21" s="31" customFormat="1" ht="30" customHeight="1" x14ac:dyDescent="0.25">
      <c r="A1691" s="45">
        <f t="shared" si="470"/>
        <v>1547</v>
      </c>
      <c r="B1691" s="59" t="s">
        <v>1569</v>
      </c>
      <c r="C1691" s="76">
        <v>1972</v>
      </c>
      <c r="D1691" s="25" t="s">
        <v>1875</v>
      </c>
      <c r="E1691" s="76" t="s">
        <v>18</v>
      </c>
      <c r="F1691" s="26">
        <v>5</v>
      </c>
      <c r="G1691" s="26">
        <v>6</v>
      </c>
      <c r="H1691" s="27">
        <v>5985.2</v>
      </c>
      <c r="I1691" s="27">
        <v>0</v>
      </c>
      <c r="J1691" s="27">
        <v>4444.3999999999996</v>
      </c>
      <c r="K1691" s="27">
        <f t="shared" si="467"/>
        <v>43033330</v>
      </c>
      <c r="L1691" s="27">
        <v>0</v>
      </c>
      <c r="M1691" s="27">
        <v>0</v>
      </c>
      <c r="N1691" s="27">
        <v>0</v>
      </c>
      <c r="O1691" s="27">
        <f>[1]Лист1!$D$2560</f>
        <v>43033330</v>
      </c>
      <c r="P1691" s="27">
        <f t="shared" si="465"/>
        <v>7189.9568936710557</v>
      </c>
      <c r="Q1691" s="27">
        <v>9673</v>
      </c>
      <c r="R1691" s="28" t="s">
        <v>568</v>
      </c>
      <c r="S1691" s="58"/>
      <c r="T1691" s="30"/>
      <c r="U1691" s="30"/>
    </row>
    <row r="1692" spans="1:21" s="31" customFormat="1" ht="30" customHeight="1" x14ac:dyDescent="0.25">
      <c r="A1692" s="45">
        <f t="shared" si="470"/>
        <v>1548</v>
      </c>
      <c r="B1692" s="59" t="s">
        <v>2077</v>
      </c>
      <c r="C1692" s="81">
        <v>1994</v>
      </c>
      <c r="D1692" s="25" t="s">
        <v>1875</v>
      </c>
      <c r="E1692" s="76" t="s">
        <v>16</v>
      </c>
      <c r="F1692" s="26">
        <v>9</v>
      </c>
      <c r="G1692" s="26">
        <v>1</v>
      </c>
      <c r="H1692" s="27">
        <v>5876.4</v>
      </c>
      <c r="I1692" s="27">
        <v>8</v>
      </c>
      <c r="J1692" s="27">
        <v>4701</v>
      </c>
      <c r="K1692" s="27">
        <f t="shared" si="467"/>
        <v>3762985.62</v>
      </c>
      <c r="L1692" s="27">
        <v>0</v>
      </c>
      <c r="M1692" s="27">
        <v>0</v>
      </c>
      <c r="N1692" s="27">
        <v>0</v>
      </c>
      <c r="O1692" s="27">
        <f>[1]Лист1!$D$2561</f>
        <v>3762985.62</v>
      </c>
      <c r="P1692" s="27">
        <f t="shared" si="465"/>
        <v>640.35559526240559</v>
      </c>
      <c r="Q1692" s="27">
        <v>9673</v>
      </c>
      <c r="R1692" s="28" t="s">
        <v>568</v>
      </c>
      <c r="S1692" s="58"/>
      <c r="T1692" s="30"/>
      <c r="U1692" s="30"/>
    </row>
    <row r="1693" spans="1:21" s="31" customFormat="1" ht="30" customHeight="1" x14ac:dyDescent="0.25">
      <c r="A1693" s="45">
        <f t="shared" si="470"/>
        <v>1549</v>
      </c>
      <c r="B1693" s="59" t="s">
        <v>2051</v>
      </c>
      <c r="C1693" s="81">
        <v>1982</v>
      </c>
      <c r="D1693" s="25" t="s">
        <v>1875</v>
      </c>
      <c r="E1693" s="76" t="s">
        <v>16</v>
      </c>
      <c r="F1693" s="26">
        <v>9</v>
      </c>
      <c r="G1693" s="26">
        <v>1</v>
      </c>
      <c r="H1693" s="27">
        <v>3631</v>
      </c>
      <c r="I1693" s="27">
        <v>0</v>
      </c>
      <c r="J1693" s="27">
        <v>3380.8</v>
      </c>
      <c r="K1693" s="27">
        <f t="shared" si="467"/>
        <v>3763334.83</v>
      </c>
      <c r="L1693" s="27">
        <v>0</v>
      </c>
      <c r="M1693" s="27">
        <v>0</v>
      </c>
      <c r="N1693" s="27">
        <v>0</v>
      </c>
      <c r="O1693" s="27">
        <f>[1]Лист1!$D$699</f>
        <v>3763334.83</v>
      </c>
      <c r="P1693" s="27">
        <f t="shared" si="465"/>
        <v>1036.4458358578904</v>
      </c>
      <c r="Q1693" s="27">
        <v>9673</v>
      </c>
      <c r="R1693" s="28" t="s">
        <v>570</v>
      </c>
      <c r="S1693" s="58"/>
      <c r="T1693" s="30"/>
      <c r="U1693" s="30"/>
    </row>
    <row r="1694" spans="1:21" ht="30" customHeight="1" x14ac:dyDescent="0.25">
      <c r="A1694" s="45">
        <f t="shared" si="470"/>
        <v>1550</v>
      </c>
      <c r="B1694" s="59" t="s">
        <v>1570</v>
      </c>
      <c r="C1694" s="76">
        <v>1971</v>
      </c>
      <c r="D1694" s="25" t="s">
        <v>1875</v>
      </c>
      <c r="E1694" s="76" t="s">
        <v>16</v>
      </c>
      <c r="F1694" s="26">
        <v>5</v>
      </c>
      <c r="G1694" s="26">
        <v>1</v>
      </c>
      <c r="H1694" s="27">
        <v>1842.6</v>
      </c>
      <c r="I1694" s="27">
        <v>92.5</v>
      </c>
      <c r="J1694" s="27">
        <v>1611.9</v>
      </c>
      <c r="K1694" s="27">
        <f t="shared" si="467"/>
        <v>15834801</v>
      </c>
      <c r="L1694" s="27">
        <v>0</v>
      </c>
      <c r="M1694" s="27">
        <v>0</v>
      </c>
      <c r="N1694" s="27">
        <v>0</v>
      </c>
      <c r="O1694" s="27">
        <f>[1]Лист1!$D$2562</f>
        <v>15834801</v>
      </c>
      <c r="P1694" s="27">
        <f t="shared" si="465"/>
        <v>8593.7267990882447</v>
      </c>
      <c r="Q1694" s="27">
        <v>9673</v>
      </c>
      <c r="R1694" s="28" t="s">
        <v>568</v>
      </c>
    </row>
    <row r="1695" spans="1:21" ht="30" customHeight="1" x14ac:dyDescent="0.25">
      <c r="A1695" s="45">
        <f t="shared" si="470"/>
        <v>1551</v>
      </c>
      <c r="B1695" s="59" t="s">
        <v>236</v>
      </c>
      <c r="C1695" s="76">
        <v>1964</v>
      </c>
      <c r="D1695" s="25" t="s">
        <v>1875</v>
      </c>
      <c r="E1695" s="76" t="s">
        <v>16</v>
      </c>
      <c r="F1695" s="25">
        <v>5</v>
      </c>
      <c r="G1695" s="25">
        <v>4</v>
      </c>
      <c r="H1695" s="27">
        <v>5612.47</v>
      </c>
      <c r="I1695" s="27">
        <v>1089.23</v>
      </c>
      <c r="J1695" s="27">
        <v>2530</v>
      </c>
      <c r="K1695" s="27">
        <f t="shared" si="467"/>
        <v>15938902.57</v>
      </c>
      <c r="L1695" s="27">
        <v>0</v>
      </c>
      <c r="M1695" s="27">
        <v>0</v>
      </c>
      <c r="N1695" s="27">
        <v>0</v>
      </c>
      <c r="O1695" s="27">
        <f>[1]Лист1!$D$1731</f>
        <v>15938902.57</v>
      </c>
      <c r="P1695" s="27">
        <f t="shared" si="465"/>
        <v>2839.9087335878853</v>
      </c>
      <c r="Q1695" s="27">
        <v>9673</v>
      </c>
      <c r="R1695" s="28" t="s">
        <v>569</v>
      </c>
      <c r="S1695" s="72"/>
    </row>
    <row r="1696" spans="1:21" ht="30" customHeight="1" x14ac:dyDescent="0.25">
      <c r="A1696" s="273">
        <f>A1695+1</f>
        <v>1552</v>
      </c>
      <c r="B1696" s="275" t="s">
        <v>238</v>
      </c>
      <c r="C1696" s="302">
        <v>1963</v>
      </c>
      <c r="D1696" s="277" t="s">
        <v>1875</v>
      </c>
      <c r="E1696" s="302" t="s">
        <v>16</v>
      </c>
      <c r="F1696" s="279">
        <v>5</v>
      </c>
      <c r="G1696" s="279">
        <v>4</v>
      </c>
      <c r="H1696" s="281">
        <v>5203.82</v>
      </c>
      <c r="I1696" s="281">
        <v>405.7</v>
      </c>
      <c r="J1696" s="281">
        <v>2797.3</v>
      </c>
      <c r="K1696" s="27">
        <f t="shared" si="467"/>
        <v>23553309</v>
      </c>
      <c r="L1696" s="27">
        <v>0</v>
      </c>
      <c r="M1696" s="27">
        <v>0</v>
      </c>
      <c r="N1696" s="27">
        <v>0</v>
      </c>
      <c r="O1696" s="27">
        <f>[1]Лист1!$D$700</f>
        <v>23553309</v>
      </c>
      <c r="P1696" s="27">
        <f>K1696/H1696</f>
        <v>4526.1575150562476</v>
      </c>
      <c r="Q1696" s="27">
        <v>9673</v>
      </c>
      <c r="R1696" s="28" t="s">
        <v>570</v>
      </c>
      <c r="S1696" s="72"/>
    </row>
    <row r="1697" spans="1:21" ht="30" customHeight="1" x14ac:dyDescent="0.25">
      <c r="A1697" s="274"/>
      <c r="B1697" s="276"/>
      <c r="C1697" s="303"/>
      <c r="D1697" s="278"/>
      <c r="E1697" s="303"/>
      <c r="F1697" s="280"/>
      <c r="G1697" s="280"/>
      <c r="H1697" s="282"/>
      <c r="I1697" s="282"/>
      <c r="J1697" s="282"/>
      <c r="K1697" s="27">
        <f t="shared" si="467"/>
        <v>14782014.419999998</v>
      </c>
      <c r="L1697" s="27">
        <v>0</v>
      </c>
      <c r="M1697" s="27">
        <v>0</v>
      </c>
      <c r="N1697" s="27">
        <v>0</v>
      </c>
      <c r="O1697" s="27">
        <f>[1]Лист1!$D$1732</f>
        <v>14782014.419999998</v>
      </c>
      <c r="P1697" s="27">
        <f>K1697/H1696</f>
        <v>2840.608326191144</v>
      </c>
      <c r="Q1697" s="27">
        <v>9673</v>
      </c>
      <c r="R1697" s="28" t="s">
        <v>569</v>
      </c>
      <c r="S1697" s="73"/>
      <c r="T1697" s="73"/>
      <c r="U1697" s="73"/>
    </row>
    <row r="1698" spans="1:21" s="31" customFormat="1" ht="30" customHeight="1" x14ac:dyDescent="0.25">
      <c r="A1698" s="45">
        <f>A1696+1</f>
        <v>1553</v>
      </c>
      <c r="B1698" s="59" t="s">
        <v>1446</v>
      </c>
      <c r="C1698" s="81">
        <v>1961</v>
      </c>
      <c r="D1698" s="25" t="s">
        <v>1875</v>
      </c>
      <c r="E1698" s="76" t="s">
        <v>16</v>
      </c>
      <c r="F1698" s="26">
        <v>5</v>
      </c>
      <c r="G1698" s="26">
        <v>4</v>
      </c>
      <c r="H1698" s="27">
        <v>5053.78</v>
      </c>
      <c r="I1698" s="27">
        <v>0</v>
      </c>
      <c r="J1698" s="27">
        <v>3115.88</v>
      </c>
      <c r="K1698" s="27">
        <f t="shared" si="467"/>
        <v>31057194.699999996</v>
      </c>
      <c r="L1698" s="27">
        <v>0</v>
      </c>
      <c r="M1698" s="27">
        <v>0</v>
      </c>
      <c r="N1698" s="27">
        <v>0</v>
      </c>
      <c r="O1698" s="27">
        <f>[1]Лист1!$D$1733</f>
        <v>31057194.699999996</v>
      </c>
      <c r="P1698" s="27">
        <f t="shared" si="465"/>
        <v>6145.3396665466244</v>
      </c>
      <c r="Q1698" s="27">
        <v>9673</v>
      </c>
      <c r="R1698" s="28" t="s">
        <v>569</v>
      </c>
      <c r="S1698" s="58"/>
      <c r="T1698" s="30"/>
      <c r="U1698" s="30"/>
    </row>
    <row r="1699" spans="1:21" s="31" customFormat="1" ht="30" customHeight="1" x14ac:dyDescent="0.25">
      <c r="A1699" s="273">
        <f>A1698+1</f>
        <v>1554</v>
      </c>
      <c r="B1699" s="275" t="s">
        <v>239</v>
      </c>
      <c r="C1699" s="302">
        <v>1964</v>
      </c>
      <c r="D1699" s="277" t="s">
        <v>1875</v>
      </c>
      <c r="E1699" s="302" t="s">
        <v>16</v>
      </c>
      <c r="F1699" s="279">
        <v>5</v>
      </c>
      <c r="G1699" s="279">
        <v>4</v>
      </c>
      <c r="H1699" s="281">
        <v>5146.17</v>
      </c>
      <c r="I1699" s="281">
        <v>205.4</v>
      </c>
      <c r="J1699" s="281">
        <v>3119.07</v>
      </c>
      <c r="K1699" s="27">
        <f t="shared" si="467"/>
        <v>15672900</v>
      </c>
      <c r="L1699" s="27">
        <v>0</v>
      </c>
      <c r="M1699" s="27">
        <v>0</v>
      </c>
      <c r="N1699" s="27">
        <v>0</v>
      </c>
      <c r="O1699" s="27">
        <f>[1]Лист1!$D$701</f>
        <v>15672900</v>
      </c>
      <c r="P1699" s="27">
        <f>K1699/H1699</f>
        <v>3045.5464938002438</v>
      </c>
      <c r="Q1699" s="27">
        <v>9673</v>
      </c>
      <c r="R1699" s="28" t="s">
        <v>570</v>
      </c>
      <c r="S1699" s="58"/>
      <c r="T1699" s="30"/>
      <c r="U1699" s="30"/>
    </row>
    <row r="1700" spans="1:21" s="31" customFormat="1" ht="30" customHeight="1" x14ac:dyDescent="0.25">
      <c r="A1700" s="274"/>
      <c r="B1700" s="276"/>
      <c r="C1700" s="303"/>
      <c r="D1700" s="278"/>
      <c r="E1700" s="303"/>
      <c r="F1700" s="280"/>
      <c r="G1700" s="280"/>
      <c r="H1700" s="282"/>
      <c r="I1700" s="282"/>
      <c r="J1700" s="282"/>
      <c r="K1700" s="27">
        <f t="shared" si="467"/>
        <v>15527674.57</v>
      </c>
      <c r="L1700" s="27">
        <v>0</v>
      </c>
      <c r="M1700" s="27">
        <v>0</v>
      </c>
      <c r="N1700" s="27">
        <v>0</v>
      </c>
      <c r="O1700" s="27">
        <f>[1]Лист1!$D$1734</f>
        <v>15527674.57</v>
      </c>
      <c r="P1700" s="27">
        <f>K1700/H1699</f>
        <v>3017.3263941921855</v>
      </c>
      <c r="Q1700" s="27">
        <v>9673</v>
      </c>
      <c r="R1700" s="28" t="s">
        <v>569</v>
      </c>
      <c r="S1700" s="58"/>
      <c r="T1700" s="30"/>
      <c r="U1700" s="30"/>
    </row>
    <row r="1701" spans="1:21" s="31" customFormat="1" ht="30" customHeight="1" x14ac:dyDescent="0.25">
      <c r="A1701" s="45">
        <f>A1699+1</f>
        <v>1555</v>
      </c>
      <c r="B1701" s="59" t="s">
        <v>240</v>
      </c>
      <c r="C1701" s="25">
        <v>1964</v>
      </c>
      <c r="D1701" s="25" t="s">
        <v>1875</v>
      </c>
      <c r="E1701" s="25" t="s">
        <v>16</v>
      </c>
      <c r="F1701" s="26">
        <v>5</v>
      </c>
      <c r="G1701" s="26">
        <v>3</v>
      </c>
      <c r="H1701" s="27">
        <v>2945.23</v>
      </c>
      <c r="I1701" s="27">
        <v>0</v>
      </c>
      <c r="J1701" s="27">
        <v>2567.13</v>
      </c>
      <c r="K1701" s="27">
        <f t="shared" si="467"/>
        <v>13903153.15</v>
      </c>
      <c r="L1701" s="27">
        <v>0</v>
      </c>
      <c r="M1701" s="27">
        <v>0</v>
      </c>
      <c r="N1701" s="27">
        <v>0</v>
      </c>
      <c r="O1701" s="27">
        <f>[1]Лист1!$D$1735</f>
        <v>13903153.15</v>
      </c>
      <c r="P1701" s="27">
        <f t="shared" si="465"/>
        <v>4720.5661866815153</v>
      </c>
      <c r="Q1701" s="27">
        <v>9673</v>
      </c>
      <c r="R1701" s="28" t="s">
        <v>569</v>
      </c>
      <c r="S1701" s="58"/>
      <c r="T1701" s="30"/>
      <c r="U1701" s="30"/>
    </row>
    <row r="1702" spans="1:21" ht="30" customHeight="1" x14ac:dyDescent="0.25">
      <c r="A1702" s="45">
        <f>A1701+1</f>
        <v>1556</v>
      </c>
      <c r="B1702" s="59" t="s">
        <v>234</v>
      </c>
      <c r="C1702" s="76">
        <v>1965</v>
      </c>
      <c r="D1702" s="25" t="s">
        <v>1875</v>
      </c>
      <c r="E1702" s="25" t="s">
        <v>16</v>
      </c>
      <c r="F1702" s="26">
        <v>5</v>
      </c>
      <c r="G1702" s="26">
        <v>3</v>
      </c>
      <c r="H1702" s="27">
        <v>3876.55</v>
      </c>
      <c r="I1702" s="27">
        <v>16.600000000000001</v>
      </c>
      <c r="J1702" s="27">
        <v>2539.35</v>
      </c>
      <c r="K1702" s="27">
        <f t="shared" si="467"/>
        <v>29053012.550000001</v>
      </c>
      <c r="L1702" s="27">
        <v>0</v>
      </c>
      <c r="M1702" s="27">
        <v>0</v>
      </c>
      <c r="N1702" s="27">
        <v>0</v>
      </c>
      <c r="O1702" s="27">
        <f>[1]Лист1!$D$2563</f>
        <v>29053012.550000001</v>
      </c>
      <c r="P1702" s="27">
        <f t="shared" si="465"/>
        <v>7494.5538042847375</v>
      </c>
      <c r="Q1702" s="27">
        <v>9673</v>
      </c>
      <c r="R1702" s="28" t="s">
        <v>568</v>
      </c>
    </row>
    <row r="1703" spans="1:21" s="31" customFormat="1" ht="30" customHeight="1" x14ac:dyDescent="0.25">
      <c r="A1703" s="45">
        <f>A1702+1</f>
        <v>1557</v>
      </c>
      <c r="B1703" s="59" t="s">
        <v>1245</v>
      </c>
      <c r="C1703" s="81">
        <v>1959</v>
      </c>
      <c r="D1703" s="25" t="s">
        <v>1875</v>
      </c>
      <c r="E1703" s="76" t="s">
        <v>16</v>
      </c>
      <c r="F1703" s="26">
        <v>2</v>
      </c>
      <c r="G1703" s="26">
        <v>2</v>
      </c>
      <c r="H1703" s="27">
        <v>850.2</v>
      </c>
      <c r="I1703" s="27">
        <v>0</v>
      </c>
      <c r="J1703" s="27">
        <v>476.2</v>
      </c>
      <c r="K1703" s="27">
        <f t="shared" si="467"/>
        <v>23141.74</v>
      </c>
      <c r="L1703" s="27">
        <v>0</v>
      </c>
      <c r="M1703" s="27">
        <v>0</v>
      </c>
      <c r="N1703" s="27">
        <v>0</v>
      </c>
      <c r="O1703" s="27">
        <f>[1]Лист1!$D$702</f>
        <v>23141.74</v>
      </c>
      <c r="P1703" s="27">
        <f t="shared" si="465"/>
        <v>27.219171959538933</v>
      </c>
      <c r="Q1703" s="27">
        <v>9673</v>
      </c>
      <c r="R1703" s="28" t="s">
        <v>570</v>
      </c>
      <c r="S1703" s="58"/>
      <c r="T1703" s="30"/>
      <c r="U1703" s="30"/>
    </row>
    <row r="1704" spans="1:21" s="147" customFormat="1" ht="30" customHeight="1" x14ac:dyDescent="0.25">
      <c r="A1704" s="45">
        <f>A1703+1</f>
        <v>1558</v>
      </c>
      <c r="B1704" s="59" t="s">
        <v>235</v>
      </c>
      <c r="C1704" s="76">
        <v>1965</v>
      </c>
      <c r="D1704" s="25" t="s">
        <v>1875</v>
      </c>
      <c r="E1704" s="25" t="s">
        <v>16</v>
      </c>
      <c r="F1704" s="26">
        <v>5</v>
      </c>
      <c r="G1704" s="26">
        <v>4</v>
      </c>
      <c r="H1704" s="27">
        <v>3491.7</v>
      </c>
      <c r="I1704" s="27">
        <v>216.1</v>
      </c>
      <c r="J1704" s="27">
        <v>3009.2</v>
      </c>
      <c r="K1704" s="27">
        <f t="shared" si="467"/>
        <v>29680821.5</v>
      </c>
      <c r="L1704" s="27">
        <v>0</v>
      </c>
      <c r="M1704" s="27">
        <v>0</v>
      </c>
      <c r="N1704" s="27">
        <v>0</v>
      </c>
      <c r="O1704" s="27">
        <f>[1]Лист1!$D$2564</f>
        <v>29680821.5</v>
      </c>
      <c r="P1704" s="27">
        <f t="shared" si="465"/>
        <v>8500.3927886129968</v>
      </c>
      <c r="Q1704" s="27">
        <v>9673</v>
      </c>
      <c r="R1704" s="28" t="s">
        <v>568</v>
      </c>
    </row>
    <row r="1705" spans="1:21" ht="30" customHeight="1" x14ac:dyDescent="0.25">
      <c r="A1705" s="273">
        <f>A1704+1</f>
        <v>1559</v>
      </c>
      <c r="B1705" s="275" t="s">
        <v>237</v>
      </c>
      <c r="C1705" s="302">
        <v>1964</v>
      </c>
      <c r="D1705" s="277" t="s">
        <v>1875</v>
      </c>
      <c r="E1705" s="302" t="s">
        <v>18</v>
      </c>
      <c r="F1705" s="279">
        <v>5</v>
      </c>
      <c r="G1705" s="279">
        <v>4</v>
      </c>
      <c r="H1705" s="281">
        <v>4681.83</v>
      </c>
      <c r="I1705" s="281">
        <v>0</v>
      </c>
      <c r="J1705" s="281">
        <v>3505.35</v>
      </c>
      <c r="K1705" s="39">
        <f t="shared" si="467"/>
        <v>5540640</v>
      </c>
      <c r="L1705" s="39">
        <v>0</v>
      </c>
      <c r="M1705" s="39">
        <v>0</v>
      </c>
      <c r="N1705" s="39">
        <v>0</v>
      </c>
      <c r="O1705" s="39">
        <f>[1]Лист1!$D$703</f>
        <v>5540640</v>
      </c>
      <c r="P1705" s="39">
        <f>K1705/H1705</f>
        <v>1183.4346825920634</v>
      </c>
      <c r="Q1705" s="39">
        <v>9673</v>
      </c>
      <c r="R1705" s="148" t="s">
        <v>570</v>
      </c>
      <c r="S1705" s="73"/>
      <c r="T1705" s="73"/>
      <c r="U1705" s="73"/>
    </row>
    <row r="1706" spans="1:21" s="31" customFormat="1" ht="30" customHeight="1" x14ac:dyDescent="0.25">
      <c r="A1706" s="274"/>
      <c r="B1706" s="276"/>
      <c r="C1706" s="303"/>
      <c r="D1706" s="278"/>
      <c r="E1706" s="303"/>
      <c r="F1706" s="280"/>
      <c r="G1706" s="280"/>
      <c r="H1706" s="282"/>
      <c r="I1706" s="282"/>
      <c r="J1706" s="282"/>
      <c r="K1706" s="27">
        <f t="shared" si="467"/>
        <v>22306660.73</v>
      </c>
      <c r="L1706" s="27">
        <v>0</v>
      </c>
      <c r="M1706" s="27">
        <v>0</v>
      </c>
      <c r="N1706" s="27">
        <v>0</v>
      </c>
      <c r="O1706" s="27">
        <f>[1]Лист1!$D$1736</f>
        <v>22306660.73</v>
      </c>
      <c r="P1706" s="27">
        <f>K1706/H1705</f>
        <v>4764.5174493734294</v>
      </c>
      <c r="Q1706" s="27">
        <v>9673</v>
      </c>
      <c r="R1706" s="28" t="s">
        <v>569</v>
      </c>
      <c r="S1706" s="58"/>
      <c r="T1706" s="30"/>
      <c r="U1706" s="30"/>
    </row>
    <row r="1707" spans="1:21" s="147" customFormat="1" ht="30" customHeight="1" x14ac:dyDescent="0.25">
      <c r="A1707" s="264">
        <f>A1705+1</f>
        <v>1560</v>
      </c>
      <c r="B1707" s="265" t="s">
        <v>1571</v>
      </c>
      <c r="C1707" s="261">
        <v>1977</v>
      </c>
      <c r="D1707" s="261" t="s">
        <v>1875</v>
      </c>
      <c r="E1707" s="263" t="s">
        <v>16</v>
      </c>
      <c r="F1707" s="257">
        <v>5</v>
      </c>
      <c r="G1707" s="257">
        <v>6</v>
      </c>
      <c r="H1707" s="262">
        <v>5911</v>
      </c>
      <c r="I1707" s="262">
        <v>78.5</v>
      </c>
      <c r="J1707" s="262">
        <v>4527.7</v>
      </c>
      <c r="K1707" s="262">
        <f>SUM(L1707:O1707)</f>
        <v>35703911</v>
      </c>
      <c r="L1707" s="262">
        <v>0</v>
      </c>
      <c r="M1707" s="262">
        <v>0</v>
      </c>
      <c r="N1707" s="262">
        <v>0</v>
      </c>
      <c r="O1707" s="262">
        <f>[1]Лист1!$D$2565</f>
        <v>35703911</v>
      </c>
      <c r="P1707" s="262">
        <f t="shared" si="465"/>
        <v>6040.2488580612417</v>
      </c>
      <c r="Q1707" s="262">
        <v>9673</v>
      </c>
      <c r="R1707" s="260" t="s">
        <v>568</v>
      </c>
    </row>
    <row r="1708" spans="1:21" s="31" customFormat="1" ht="30" customHeight="1" x14ac:dyDescent="0.25">
      <c r="A1708" s="45">
        <f>A1707+1</f>
        <v>1561</v>
      </c>
      <c r="B1708" s="59" t="s">
        <v>1938</v>
      </c>
      <c r="C1708" s="81">
        <v>1980</v>
      </c>
      <c r="D1708" s="25" t="s">
        <v>1875</v>
      </c>
      <c r="E1708" s="76" t="s">
        <v>16</v>
      </c>
      <c r="F1708" s="26">
        <v>9</v>
      </c>
      <c r="G1708" s="26">
        <v>1</v>
      </c>
      <c r="H1708" s="27">
        <v>5284.4</v>
      </c>
      <c r="I1708" s="27">
        <v>231.8</v>
      </c>
      <c r="J1708" s="27">
        <v>4251.1000000000004</v>
      </c>
      <c r="K1708" s="27">
        <f t="shared" si="467"/>
        <v>3759410</v>
      </c>
      <c r="L1708" s="27">
        <v>0</v>
      </c>
      <c r="M1708" s="27">
        <v>0</v>
      </c>
      <c r="N1708" s="27">
        <v>0</v>
      </c>
      <c r="O1708" s="27">
        <f>[1]Лист1!$D$704</f>
        <v>3759410</v>
      </c>
      <c r="P1708" s="27">
        <f t="shared" si="465"/>
        <v>711.41662251154344</v>
      </c>
      <c r="Q1708" s="27">
        <v>9673</v>
      </c>
      <c r="R1708" s="28" t="s">
        <v>570</v>
      </c>
      <c r="S1708" s="58"/>
      <c r="T1708" s="30"/>
      <c r="U1708" s="30"/>
    </row>
    <row r="1709" spans="1:21" s="31" customFormat="1" ht="30" customHeight="1" x14ac:dyDescent="0.25">
      <c r="A1709" s="45">
        <f t="shared" ref="A1709:A1719" si="471">A1708+1</f>
        <v>1562</v>
      </c>
      <c r="B1709" s="59" t="s">
        <v>514</v>
      </c>
      <c r="C1709" s="76">
        <v>1968</v>
      </c>
      <c r="D1709" s="25" t="s">
        <v>1875</v>
      </c>
      <c r="E1709" s="76" t="s">
        <v>16</v>
      </c>
      <c r="F1709" s="26">
        <v>5</v>
      </c>
      <c r="G1709" s="26">
        <v>4</v>
      </c>
      <c r="H1709" s="27">
        <v>4672.2299999999996</v>
      </c>
      <c r="I1709" s="27">
        <v>0</v>
      </c>
      <c r="J1709" s="27">
        <v>4672.2299999999996</v>
      </c>
      <c r="K1709" s="27">
        <f t="shared" si="467"/>
        <v>29449300.849999998</v>
      </c>
      <c r="L1709" s="27">
        <v>0</v>
      </c>
      <c r="M1709" s="27">
        <v>0</v>
      </c>
      <c r="N1709" s="27">
        <v>0</v>
      </c>
      <c r="O1709" s="27">
        <f>[1]Лист1!$D$1737</f>
        <v>29449300.849999998</v>
      </c>
      <c r="P1709" s="27">
        <f t="shared" si="465"/>
        <v>6303.0503314263215</v>
      </c>
      <c r="Q1709" s="27">
        <v>9673</v>
      </c>
      <c r="R1709" s="28" t="s">
        <v>569</v>
      </c>
      <c r="S1709" s="58"/>
      <c r="T1709" s="30"/>
      <c r="U1709" s="30"/>
    </row>
    <row r="1710" spans="1:21" s="31" customFormat="1" ht="30" customHeight="1" x14ac:dyDescent="0.25">
      <c r="A1710" s="45">
        <f t="shared" si="471"/>
        <v>1563</v>
      </c>
      <c r="B1710" s="59" t="s">
        <v>241</v>
      </c>
      <c r="C1710" s="76">
        <v>1963</v>
      </c>
      <c r="D1710" s="25" t="s">
        <v>1875</v>
      </c>
      <c r="E1710" s="76" t="s">
        <v>16</v>
      </c>
      <c r="F1710" s="26">
        <v>5</v>
      </c>
      <c r="G1710" s="26">
        <v>2</v>
      </c>
      <c r="H1710" s="27">
        <v>2278.67</v>
      </c>
      <c r="I1710" s="27">
        <v>163.4</v>
      </c>
      <c r="J1710" s="27">
        <v>1121.27</v>
      </c>
      <c r="K1710" s="27">
        <f t="shared" si="467"/>
        <v>14053304.65</v>
      </c>
      <c r="L1710" s="27">
        <v>0</v>
      </c>
      <c r="M1710" s="27">
        <v>0</v>
      </c>
      <c r="N1710" s="27">
        <v>0</v>
      </c>
      <c r="O1710" s="27">
        <f>[1]Лист1!$D$1738</f>
        <v>14053304.65</v>
      </c>
      <c r="P1710" s="27">
        <f t="shared" si="465"/>
        <v>6167.3277174843215</v>
      </c>
      <c r="Q1710" s="27">
        <v>9673</v>
      </c>
      <c r="R1710" s="28" t="s">
        <v>569</v>
      </c>
      <c r="S1710" s="58"/>
      <c r="T1710" s="30"/>
      <c r="U1710" s="30"/>
    </row>
    <row r="1711" spans="1:21" ht="30" customHeight="1" x14ac:dyDescent="0.25">
      <c r="A1711" s="45">
        <f t="shared" si="471"/>
        <v>1564</v>
      </c>
      <c r="B1711" s="59" t="s">
        <v>1447</v>
      </c>
      <c r="C1711" s="76">
        <v>1965</v>
      </c>
      <c r="D1711" s="25" t="s">
        <v>1875</v>
      </c>
      <c r="E1711" s="25" t="s">
        <v>16</v>
      </c>
      <c r="F1711" s="26">
        <v>5</v>
      </c>
      <c r="G1711" s="26">
        <v>4</v>
      </c>
      <c r="H1711" s="27">
        <v>4073.77</v>
      </c>
      <c r="I1711" s="27">
        <v>0</v>
      </c>
      <c r="J1711" s="27">
        <v>3042.33</v>
      </c>
      <c r="K1711" s="27">
        <f t="shared" si="467"/>
        <v>26631519.150000002</v>
      </c>
      <c r="L1711" s="27">
        <v>0</v>
      </c>
      <c r="M1711" s="27">
        <v>0</v>
      </c>
      <c r="N1711" s="27">
        <v>0</v>
      </c>
      <c r="O1711" s="27">
        <f>[1]Лист1!$D$1739</f>
        <v>26631519.150000002</v>
      </c>
      <c r="P1711" s="27">
        <f t="shared" si="465"/>
        <v>6537.3153491728799</v>
      </c>
      <c r="Q1711" s="27">
        <v>9673</v>
      </c>
      <c r="R1711" s="28" t="s">
        <v>569</v>
      </c>
    </row>
    <row r="1712" spans="1:21" s="31" customFormat="1" ht="30" customHeight="1" x14ac:dyDescent="0.25">
      <c r="A1712" s="45">
        <f t="shared" si="471"/>
        <v>1565</v>
      </c>
      <c r="B1712" s="59" t="s">
        <v>1572</v>
      </c>
      <c r="C1712" s="76">
        <v>1970</v>
      </c>
      <c r="D1712" s="25" t="s">
        <v>1875</v>
      </c>
      <c r="E1712" s="76" t="s">
        <v>16</v>
      </c>
      <c r="F1712" s="26">
        <v>5</v>
      </c>
      <c r="G1712" s="26">
        <v>4</v>
      </c>
      <c r="H1712" s="27">
        <v>4958.08</v>
      </c>
      <c r="I1712" s="27">
        <v>1269</v>
      </c>
      <c r="J1712" s="27">
        <v>2558.1</v>
      </c>
      <c r="K1712" s="27">
        <f t="shared" si="467"/>
        <v>33961587.599999994</v>
      </c>
      <c r="L1712" s="27">
        <v>0</v>
      </c>
      <c r="M1712" s="27">
        <v>0</v>
      </c>
      <c r="N1712" s="27">
        <v>0</v>
      </c>
      <c r="O1712" s="27">
        <f>[1]Лист1!$D$2566</f>
        <v>33961587.599999994</v>
      </c>
      <c r="P1712" s="27">
        <f t="shared" si="465"/>
        <v>6849.7457886923958</v>
      </c>
      <c r="Q1712" s="27">
        <v>9673</v>
      </c>
      <c r="R1712" s="28" t="s">
        <v>568</v>
      </c>
      <c r="S1712" s="58"/>
      <c r="T1712" s="30"/>
      <c r="U1712" s="30"/>
    </row>
    <row r="1713" spans="1:21" s="31" customFormat="1" ht="30" customHeight="1" x14ac:dyDescent="0.25">
      <c r="A1713" s="45">
        <f t="shared" si="471"/>
        <v>1566</v>
      </c>
      <c r="B1713" s="59" t="s">
        <v>1573</v>
      </c>
      <c r="C1713" s="76">
        <v>1969</v>
      </c>
      <c r="D1713" s="25" t="s">
        <v>1875</v>
      </c>
      <c r="E1713" s="76" t="s">
        <v>16</v>
      </c>
      <c r="F1713" s="26">
        <v>5</v>
      </c>
      <c r="G1713" s="26">
        <v>4</v>
      </c>
      <c r="H1713" s="27">
        <v>5308.3</v>
      </c>
      <c r="I1713" s="27">
        <v>0</v>
      </c>
      <c r="J1713" s="27">
        <v>3222.1</v>
      </c>
      <c r="K1713" s="27">
        <f t="shared" si="467"/>
        <v>41138728.5</v>
      </c>
      <c r="L1713" s="27">
        <v>0</v>
      </c>
      <c r="M1713" s="27">
        <v>0</v>
      </c>
      <c r="N1713" s="27">
        <v>0</v>
      </c>
      <c r="O1713" s="27">
        <f>[1]Лист1!$D$2567</f>
        <v>41138728.5</v>
      </c>
      <c r="P1713" s="27">
        <f t="shared" si="465"/>
        <v>7749.8876288077163</v>
      </c>
      <c r="Q1713" s="27">
        <v>9673</v>
      </c>
      <c r="R1713" s="28" t="s">
        <v>568</v>
      </c>
      <c r="S1713" s="58"/>
      <c r="T1713" s="30"/>
      <c r="U1713" s="30"/>
    </row>
    <row r="1714" spans="1:21" s="31" customFormat="1" ht="30" customHeight="1" x14ac:dyDescent="0.25">
      <c r="A1714" s="45">
        <f t="shared" si="471"/>
        <v>1567</v>
      </c>
      <c r="B1714" s="59" t="s">
        <v>1574</v>
      </c>
      <c r="C1714" s="76">
        <v>1970</v>
      </c>
      <c r="D1714" s="25" t="s">
        <v>1875</v>
      </c>
      <c r="E1714" s="25" t="s">
        <v>16</v>
      </c>
      <c r="F1714" s="26">
        <v>5</v>
      </c>
      <c r="G1714" s="26">
        <v>4</v>
      </c>
      <c r="H1714" s="27">
        <v>5143.8</v>
      </c>
      <c r="I1714" s="27">
        <v>636.9</v>
      </c>
      <c r="J1714" s="27">
        <v>2521.9</v>
      </c>
      <c r="K1714" s="27">
        <f t="shared" si="467"/>
        <v>40663751</v>
      </c>
      <c r="L1714" s="27">
        <v>0</v>
      </c>
      <c r="M1714" s="27">
        <v>0</v>
      </c>
      <c r="N1714" s="27">
        <v>0</v>
      </c>
      <c r="O1714" s="27">
        <f>[1]Лист1!$D$2568</f>
        <v>40663751</v>
      </c>
      <c r="P1714" s="27">
        <f t="shared" si="465"/>
        <v>7905.3911505112947</v>
      </c>
      <c r="Q1714" s="27">
        <v>9673</v>
      </c>
      <c r="R1714" s="28" t="s">
        <v>568</v>
      </c>
      <c r="S1714" s="58"/>
      <c r="T1714" s="30"/>
      <c r="U1714" s="30"/>
    </row>
    <row r="1715" spans="1:21" ht="30" customHeight="1" x14ac:dyDescent="0.25">
      <c r="A1715" s="45">
        <f t="shared" si="471"/>
        <v>1568</v>
      </c>
      <c r="B1715" s="59" t="s">
        <v>1246</v>
      </c>
      <c r="C1715" s="81">
        <v>1957</v>
      </c>
      <c r="D1715" s="25" t="s">
        <v>1875</v>
      </c>
      <c r="E1715" s="76" t="s">
        <v>16</v>
      </c>
      <c r="F1715" s="26">
        <v>4</v>
      </c>
      <c r="G1715" s="26">
        <v>4</v>
      </c>
      <c r="H1715" s="27">
        <v>3803.34</v>
      </c>
      <c r="I1715" s="27">
        <v>0</v>
      </c>
      <c r="J1715" s="27">
        <v>2149.92</v>
      </c>
      <c r="K1715" s="27">
        <f t="shared" si="467"/>
        <v>114716.78</v>
      </c>
      <c r="L1715" s="27">
        <v>0</v>
      </c>
      <c r="M1715" s="27">
        <v>0</v>
      </c>
      <c r="N1715" s="27">
        <v>0</v>
      </c>
      <c r="O1715" s="27">
        <f>[1]Лист1!$D$705</f>
        <v>114716.78</v>
      </c>
      <c r="P1715" s="27">
        <f t="shared" si="465"/>
        <v>30.162115403829265</v>
      </c>
      <c r="Q1715" s="27">
        <v>9673</v>
      </c>
      <c r="R1715" s="28" t="s">
        <v>570</v>
      </c>
    </row>
    <row r="1716" spans="1:21" ht="30" customHeight="1" x14ac:dyDescent="0.25">
      <c r="A1716" s="45">
        <f t="shared" si="471"/>
        <v>1569</v>
      </c>
      <c r="B1716" s="59" t="s">
        <v>1575</v>
      </c>
      <c r="C1716" s="25">
        <v>1969</v>
      </c>
      <c r="D1716" s="25" t="s">
        <v>1875</v>
      </c>
      <c r="E1716" s="76" t="s">
        <v>16</v>
      </c>
      <c r="F1716" s="26">
        <v>5</v>
      </c>
      <c r="G1716" s="26">
        <v>2</v>
      </c>
      <c r="H1716" s="27">
        <v>1735.1</v>
      </c>
      <c r="I1716" s="27">
        <v>0</v>
      </c>
      <c r="J1716" s="27">
        <v>1032.21</v>
      </c>
      <c r="K1716" s="27">
        <f t="shared" si="467"/>
        <v>15393924.5</v>
      </c>
      <c r="L1716" s="27">
        <v>0</v>
      </c>
      <c r="M1716" s="27">
        <v>0</v>
      </c>
      <c r="N1716" s="27">
        <v>0</v>
      </c>
      <c r="O1716" s="27">
        <f>[1]Лист1!$D$2569</f>
        <v>15393924.5</v>
      </c>
      <c r="P1716" s="27">
        <f t="shared" si="465"/>
        <v>8872.0676041726711</v>
      </c>
      <c r="Q1716" s="27">
        <v>9673</v>
      </c>
      <c r="R1716" s="28" t="s">
        <v>568</v>
      </c>
    </row>
    <row r="1717" spans="1:21" ht="30" customHeight="1" x14ac:dyDescent="0.25">
      <c r="A1717" s="45">
        <f t="shared" si="471"/>
        <v>1570</v>
      </c>
      <c r="B1717" s="59" t="s">
        <v>1247</v>
      </c>
      <c r="C1717" s="76">
        <v>1941</v>
      </c>
      <c r="D1717" s="25" t="s">
        <v>1875</v>
      </c>
      <c r="E1717" s="25" t="s">
        <v>16</v>
      </c>
      <c r="F1717" s="26">
        <v>4</v>
      </c>
      <c r="G1717" s="26">
        <v>3</v>
      </c>
      <c r="H1717" s="27">
        <v>3480.3</v>
      </c>
      <c r="I1717" s="27">
        <v>0</v>
      </c>
      <c r="J1717" s="27">
        <v>2026.4</v>
      </c>
      <c r="K1717" s="27">
        <f t="shared" si="467"/>
        <v>76913.3</v>
      </c>
      <c r="L1717" s="27">
        <v>0</v>
      </c>
      <c r="M1717" s="27">
        <v>0</v>
      </c>
      <c r="N1717" s="27">
        <v>0</v>
      </c>
      <c r="O1717" s="27">
        <f>[1]Лист1!$D$706</f>
        <v>76913.3</v>
      </c>
      <c r="P1717" s="27">
        <f t="shared" si="465"/>
        <v>22.099617849036001</v>
      </c>
      <c r="Q1717" s="27">
        <v>9673</v>
      </c>
      <c r="R1717" s="28" t="s">
        <v>570</v>
      </c>
      <c r="S1717" s="73"/>
      <c r="T1717" s="73"/>
      <c r="U1717" s="73"/>
    </row>
    <row r="1718" spans="1:21" ht="30" customHeight="1" x14ac:dyDescent="0.25">
      <c r="A1718" s="45">
        <f t="shared" si="471"/>
        <v>1571</v>
      </c>
      <c r="B1718" s="59" t="s">
        <v>1576</v>
      </c>
      <c r="C1718" s="76">
        <v>1969</v>
      </c>
      <c r="D1718" s="25" t="s">
        <v>1875</v>
      </c>
      <c r="E1718" s="76" t="s">
        <v>16</v>
      </c>
      <c r="F1718" s="26">
        <v>5</v>
      </c>
      <c r="G1718" s="26">
        <v>6</v>
      </c>
      <c r="H1718" s="27">
        <v>6224.6</v>
      </c>
      <c r="I1718" s="27">
        <v>80.2</v>
      </c>
      <c r="J1718" s="27">
        <v>4476.1000000000004</v>
      </c>
      <c r="K1718" s="27">
        <f t="shared" si="467"/>
        <v>37959917</v>
      </c>
      <c r="L1718" s="27">
        <v>0</v>
      </c>
      <c r="M1718" s="27">
        <v>0</v>
      </c>
      <c r="N1718" s="27">
        <v>0</v>
      </c>
      <c r="O1718" s="27">
        <f>[1]Лист1!$D$2570</f>
        <v>37959917</v>
      </c>
      <c r="P1718" s="27">
        <f t="shared" ref="P1718:P1787" si="472">K1718/H1718</f>
        <v>6098.3704977026637</v>
      </c>
      <c r="Q1718" s="27">
        <v>9673</v>
      </c>
      <c r="R1718" s="28" t="s">
        <v>568</v>
      </c>
      <c r="S1718" s="73"/>
      <c r="T1718" s="73"/>
      <c r="U1718" s="73"/>
    </row>
    <row r="1719" spans="1:21" s="31" customFormat="1" ht="30" customHeight="1" x14ac:dyDescent="0.25">
      <c r="A1719" s="45">
        <f t="shared" si="471"/>
        <v>1572</v>
      </c>
      <c r="B1719" s="59" t="s">
        <v>1248</v>
      </c>
      <c r="C1719" s="81">
        <v>1959</v>
      </c>
      <c r="D1719" s="25" t="s">
        <v>1875</v>
      </c>
      <c r="E1719" s="76" t="s">
        <v>16</v>
      </c>
      <c r="F1719" s="26">
        <v>2</v>
      </c>
      <c r="G1719" s="26">
        <v>2</v>
      </c>
      <c r="H1719" s="27">
        <v>499.23</v>
      </c>
      <c r="I1719" s="27">
        <v>0</v>
      </c>
      <c r="J1719" s="27">
        <v>278.13</v>
      </c>
      <c r="K1719" s="27">
        <f t="shared" si="467"/>
        <v>14248.7</v>
      </c>
      <c r="L1719" s="27">
        <v>0</v>
      </c>
      <c r="M1719" s="27">
        <v>0</v>
      </c>
      <c r="N1719" s="27">
        <v>0</v>
      </c>
      <c r="O1719" s="27">
        <f>[1]Лист1!$D$707</f>
        <v>14248.7</v>
      </c>
      <c r="P1719" s="27">
        <f t="shared" si="472"/>
        <v>28.541353684674398</v>
      </c>
      <c r="Q1719" s="27">
        <v>9673</v>
      </c>
      <c r="R1719" s="28" t="s">
        <v>570</v>
      </c>
      <c r="S1719" s="58"/>
      <c r="T1719" s="30"/>
      <c r="U1719" s="30"/>
    </row>
    <row r="1720" spans="1:21" ht="30" customHeight="1" x14ac:dyDescent="0.25">
      <c r="A1720" s="332">
        <f>A1719+1</f>
        <v>1573</v>
      </c>
      <c r="B1720" s="333" t="s">
        <v>502</v>
      </c>
      <c r="C1720" s="299">
        <v>1994</v>
      </c>
      <c r="D1720" s="321" t="s">
        <v>1875</v>
      </c>
      <c r="E1720" s="321" t="s">
        <v>16</v>
      </c>
      <c r="F1720" s="299">
        <v>9</v>
      </c>
      <c r="G1720" s="299">
        <v>1</v>
      </c>
      <c r="H1720" s="327">
        <v>3474.3</v>
      </c>
      <c r="I1720" s="327">
        <v>41.1</v>
      </c>
      <c r="J1720" s="327">
        <v>3037.3</v>
      </c>
      <c r="K1720" s="27">
        <f t="shared" si="467"/>
        <v>8321560</v>
      </c>
      <c r="L1720" s="27">
        <v>0</v>
      </c>
      <c r="M1720" s="27">
        <v>0</v>
      </c>
      <c r="N1720" s="27">
        <v>0</v>
      </c>
      <c r="O1720" s="27">
        <f>[1]Лист1!$D$1740</f>
        <v>8321560</v>
      </c>
      <c r="P1720" s="27">
        <f t="shared" si="472"/>
        <v>2395.1760066776042</v>
      </c>
      <c r="Q1720" s="27">
        <v>9673</v>
      </c>
      <c r="R1720" s="28" t="s">
        <v>569</v>
      </c>
      <c r="S1720" s="73"/>
      <c r="T1720" s="73"/>
      <c r="U1720" s="73"/>
    </row>
    <row r="1721" spans="1:21" ht="30" customHeight="1" x14ac:dyDescent="0.25">
      <c r="A1721" s="332"/>
      <c r="B1721" s="333"/>
      <c r="C1721" s="299"/>
      <c r="D1721" s="321"/>
      <c r="E1721" s="321"/>
      <c r="F1721" s="299"/>
      <c r="G1721" s="299"/>
      <c r="H1721" s="327"/>
      <c r="I1721" s="327"/>
      <c r="J1721" s="327"/>
      <c r="K1721" s="27">
        <f t="shared" si="467"/>
        <v>3742428.54</v>
      </c>
      <c r="L1721" s="27">
        <v>0</v>
      </c>
      <c r="M1721" s="27">
        <v>0</v>
      </c>
      <c r="N1721" s="27">
        <v>0</v>
      </c>
      <c r="O1721" s="27">
        <f>[1]Лист1!$D$2571</f>
        <v>3742428.54</v>
      </c>
      <c r="P1721" s="27">
        <f>K1721/H1720</f>
        <v>1077.1748380968827</v>
      </c>
      <c r="Q1721" s="27">
        <v>9673</v>
      </c>
      <c r="R1721" s="28" t="s">
        <v>568</v>
      </c>
      <c r="S1721" s="73"/>
      <c r="T1721" s="73"/>
      <c r="U1721" s="73"/>
    </row>
    <row r="1722" spans="1:21" s="31" customFormat="1" ht="30" customHeight="1" x14ac:dyDescent="0.25">
      <c r="A1722" s="45">
        <f>A1720+1</f>
        <v>1574</v>
      </c>
      <c r="B1722" s="59" t="s">
        <v>1249</v>
      </c>
      <c r="C1722" s="81">
        <v>1960</v>
      </c>
      <c r="D1722" s="25" t="s">
        <v>1875</v>
      </c>
      <c r="E1722" s="76" t="s">
        <v>16</v>
      </c>
      <c r="F1722" s="26">
        <v>3</v>
      </c>
      <c r="G1722" s="26">
        <v>3</v>
      </c>
      <c r="H1722" s="27">
        <v>2727.45</v>
      </c>
      <c r="I1722" s="27">
        <v>172.1</v>
      </c>
      <c r="J1722" s="27">
        <v>1429.55</v>
      </c>
      <c r="K1722" s="27">
        <f t="shared" si="467"/>
        <v>57738.34</v>
      </c>
      <c r="L1722" s="27">
        <v>0</v>
      </c>
      <c r="M1722" s="27">
        <v>0</v>
      </c>
      <c r="N1722" s="27">
        <v>0</v>
      </c>
      <c r="O1722" s="27">
        <f>[1]Лист1!$D$708</f>
        <v>57738.34</v>
      </c>
      <c r="P1722" s="27">
        <f t="shared" si="472"/>
        <v>21.16934865900383</v>
      </c>
      <c r="Q1722" s="27">
        <v>9673</v>
      </c>
      <c r="R1722" s="28" t="s">
        <v>570</v>
      </c>
      <c r="S1722" s="58"/>
      <c r="T1722" s="30"/>
      <c r="U1722" s="30"/>
    </row>
    <row r="1723" spans="1:21" s="31" customFormat="1" ht="30" customHeight="1" x14ac:dyDescent="0.25">
      <c r="A1723" s="45">
        <f>A1722+1</f>
        <v>1575</v>
      </c>
      <c r="B1723" s="59" t="s">
        <v>242</v>
      </c>
      <c r="C1723" s="76">
        <v>1963</v>
      </c>
      <c r="D1723" s="25" t="s">
        <v>1875</v>
      </c>
      <c r="E1723" s="76" t="s">
        <v>16</v>
      </c>
      <c r="F1723" s="26">
        <v>4</v>
      </c>
      <c r="G1723" s="26">
        <v>3</v>
      </c>
      <c r="H1723" s="27">
        <v>3526.2</v>
      </c>
      <c r="I1723" s="27">
        <v>187.9</v>
      </c>
      <c r="J1723" s="27">
        <v>1813.6</v>
      </c>
      <c r="K1723" s="27">
        <f t="shared" si="467"/>
        <v>13534188.799999999</v>
      </c>
      <c r="L1723" s="27">
        <v>0</v>
      </c>
      <c r="M1723" s="27">
        <v>0</v>
      </c>
      <c r="N1723" s="27">
        <v>0</v>
      </c>
      <c r="O1723" s="27">
        <f>[1]Лист1!$D$1741</f>
        <v>13534188.799999999</v>
      </c>
      <c r="P1723" s="27">
        <f t="shared" si="472"/>
        <v>3838.1795700754351</v>
      </c>
      <c r="Q1723" s="27">
        <v>9673</v>
      </c>
      <c r="R1723" s="28" t="s">
        <v>569</v>
      </c>
      <c r="S1723" s="58"/>
      <c r="T1723" s="30"/>
      <c r="U1723" s="30"/>
    </row>
    <row r="1724" spans="1:21" s="31" customFormat="1" ht="30" customHeight="1" x14ac:dyDescent="0.25">
      <c r="A1724" s="45">
        <f t="shared" ref="A1724:A1744" si="473">A1723+1</f>
        <v>1576</v>
      </c>
      <c r="B1724" s="59" t="s">
        <v>2078</v>
      </c>
      <c r="C1724" s="81">
        <v>1995</v>
      </c>
      <c r="D1724" s="25" t="s">
        <v>1875</v>
      </c>
      <c r="E1724" s="76" t="s">
        <v>18</v>
      </c>
      <c r="F1724" s="26">
        <v>9</v>
      </c>
      <c r="G1724" s="26">
        <v>7</v>
      </c>
      <c r="H1724" s="27">
        <v>15406.4</v>
      </c>
      <c r="I1724" s="27">
        <v>0</v>
      </c>
      <c r="J1724" s="27">
        <v>13693.5</v>
      </c>
      <c r="K1724" s="27">
        <f t="shared" si="467"/>
        <v>24889655.57</v>
      </c>
      <c r="L1724" s="27">
        <v>0</v>
      </c>
      <c r="M1724" s="27">
        <v>0</v>
      </c>
      <c r="N1724" s="27">
        <v>0</v>
      </c>
      <c r="O1724" s="27">
        <f>[1]Лист1!$D$1742</f>
        <v>24889655.57</v>
      </c>
      <c r="P1724" s="27">
        <f t="shared" si="472"/>
        <v>1615.5400073995224</v>
      </c>
      <c r="Q1724" s="27">
        <v>9673</v>
      </c>
      <c r="R1724" s="28" t="s">
        <v>569</v>
      </c>
      <c r="S1724" s="58"/>
      <c r="T1724" s="30"/>
      <c r="U1724" s="30"/>
    </row>
    <row r="1725" spans="1:21" s="31" customFormat="1" ht="30" customHeight="1" x14ac:dyDescent="0.25">
      <c r="A1725" s="45">
        <f t="shared" si="473"/>
        <v>1577</v>
      </c>
      <c r="B1725" s="59" t="s">
        <v>2079</v>
      </c>
      <c r="C1725" s="81">
        <v>2002</v>
      </c>
      <c r="D1725" s="25" t="s">
        <v>1875</v>
      </c>
      <c r="E1725" s="76" t="s">
        <v>16</v>
      </c>
      <c r="F1725" s="26">
        <v>9</v>
      </c>
      <c r="G1725" s="26">
        <v>4</v>
      </c>
      <c r="H1725" s="27">
        <v>9377.2999999999993</v>
      </c>
      <c r="I1725" s="27">
        <v>0</v>
      </c>
      <c r="J1725" s="27">
        <v>8366</v>
      </c>
      <c r="K1725" s="27">
        <f t="shared" si="467"/>
        <v>14310174.4</v>
      </c>
      <c r="L1725" s="27">
        <v>0</v>
      </c>
      <c r="M1725" s="27">
        <v>0</v>
      </c>
      <c r="N1725" s="27">
        <v>0</v>
      </c>
      <c r="O1725" s="27">
        <f>[1]Лист1!$D$2572</f>
        <v>14310174.4</v>
      </c>
      <c r="P1725" s="27">
        <f t="shared" si="472"/>
        <v>1526.0442131530399</v>
      </c>
      <c r="Q1725" s="27">
        <v>9673</v>
      </c>
      <c r="R1725" s="28" t="s">
        <v>568</v>
      </c>
      <c r="S1725" s="58"/>
      <c r="T1725" s="30"/>
      <c r="U1725" s="30"/>
    </row>
    <row r="1726" spans="1:21" s="53" customFormat="1" ht="30" customHeight="1" x14ac:dyDescent="0.25">
      <c r="A1726" s="45">
        <f t="shared" si="473"/>
        <v>1578</v>
      </c>
      <c r="B1726" s="59" t="s">
        <v>2225</v>
      </c>
      <c r="C1726" s="26" t="s">
        <v>2379</v>
      </c>
      <c r="D1726" s="25" t="s">
        <v>1875</v>
      </c>
      <c r="E1726" s="26" t="s">
        <v>18</v>
      </c>
      <c r="F1726" s="26">
        <v>9</v>
      </c>
      <c r="G1726" s="26">
        <v>8</v>
      </c>
      <c r="H1726" s="27">
        <v>17171.3</v>
      </c>
      <c r="I1726" s="27">
        <v>40.4</v>
      </c>
      <c r="J1726" s="27">
        <v>17052.900000000001</v>
      </c>
      <c r="K1726" s="27">
        <f t="shared" ref="K1726:K1727" si="474">SUM(L1726:O1726)</f>
        <v>28480000</v>
      </c>
      <c r="L1726" s="27">
        <v>0</v>
      </c>
      <c r="M1726" s="27">
        <v>0</v>
      </c>
      <c r="N1726" s="27">
        <v>0</v>
      </c>
      <c r="O1726" s="27">
        <f>[1]Лист1!$D$709</f>
        <v>28480000</v>
      </c>
      <c r="P1726" s="27">
        <f t="shared" si="472"/>
        <v>1658.5814702439536</v>
      </c>
      <c r="Q1726" s="27">
        <v>9673</v>
      </c>
      <c r="R1726" s="49" t="s">
        <v>570</v>
      </c>
      <c r="S1726" s="52"/>
      <c r="T1726" s="52"/>
      <c r="U1726" s="52"/>
    </row>
    <row r="1727" spans="1:21" s="31" customFormat="1" ht="30" customHeight="1" x14ac:dyDescent="0.25">
      <c r="A1727" s="45">
        <f t="shared" si="473"/>
        <v>1579</v>
      </c>
      <c r="B1727" s="59" t="s">
        <v>1250</v>
      </c>
      <c r="C1727" s="81">
        <v>1959</v>
      </c>
      <c r="D1727" s="25" t="s">
        <v>1875</v>
      </c>
      <c r="E1727" s="76" t="s">
        <v>16</v>
      </c>
      <c r="F1727" s="26">
        <v>2</v>
      </c>
      <c r="G1727" s="26">
        <v>2</v>
      </c>
      <c r="H1727" s="27">
        <v>852.7</v>
      </c>
      <c r="I1727" s="27">
        <v>0</v>
      </c>
      <c r="J1727" s="27">
        <v>431.7</v>
      </c>
      <c r="K1727" s="27">
        <f t="shared" si="474"/>
        <v>23769.85</v>
      </c>
      <c r="L1727" s="27">
        <v>0</v>
      </c>
      <c r="M1727" s="27">
        <v>0</v>
      </c>
      <c r="N1727" s="27">
        <v>0</v>
      </c>
      <c r="O1727" s="27">
        <f>[1]Лист1!$D$710</f>
        <v>23769.85</v>
      </c>
      <c r="P1727" s="27">
        <f t="shared" si="472"/>
        <v>27.875982174269964</v>
      </c>
      <c r="Q1727" s="27">
        <v>9673</v>
      </c>
      <c r="R1727" s="28" t="s">
        <v>570</v>
      </c>
      <c r="S1727" s="58"/>
      <c r="T1727" s="30"/>
      <c r="U1727" s="30"/>
    </row>
    <row r="1728" spans="1:21" ht="30" customHeight="1" x14ac:dyDescent="0.25">
      <c r="A1728" s="273">
        <f t="shared" si="473"/>
        <v>1580</v>
      </c>
      <c r="B1728" s="275" t="s">
        <v>1251</v>
      </c>
      <c r="C1728" s="343">
        <v>1956</v>
      </c>
      <c r="D1728" s="277" t="s">
        <v>1875</v>
      </c>
      <c r="E1728" s="302" t="s">
        <v>16</v>
      </c>
      <c r="F1728" s="279">
        <v>2</v>
      </c>
      <c r="G1728" s="279">
        <v>1</v>
      </c>
      <c r="H1728" s="281">
        <v>1281.5</v>
      </c>
      <c r="I1728" s="281">
        <v>0</v>
      </c>
      <c r="J1728" s="281">
        <v>712.2</v>
      </c>
      <c r="K1728" s="27">
        <f t="shared" ref="K1728:K1798" si="475">SUM(L1728:O1728)</f>
        <v>37225.07</v>
      </c>
      <c r="L1728" s="27">
        <v>0</v>
      </c>
      <c r="M1728" s="27">
        <v>0</v>
      </c>
      <c r="N1728" s="27">
        <v>0</v>
      </c>
      <c r="O1728" s="27">
        <f>[1]Лист1!$D$711</f>
        <v>37225.07</v>
      </c>
      <c r="P1728" s="27">
        <f t="shared" si="472"/>
        <v>29.048045259461567</v>
      </c>
      <c r="Q1728" s="27">
        <v>9673</v>
      </c>
      <c r="R1728" s="28" t="s">
        <v>570</v>
      </c>
    </row>
    <row r="1729" spans="1:21" ht="30" customHeight="1" x14ac:dyDescent="0.25">
      <c r="A1729" s="274"/>
      <c r="B1729" s="276"/>
      <c r="C1729" s="344"/>
      <c r="D1729" s="278"/>
      <c r="E1729" s="303"/>
      <c r="F1729" s="280"/>
      <c r="G1729" s="280"/>
      <c r="H1729" s="282"/>
      <c r="I1729" s="282"/>
      <c r="J1729" s="282"/>
      <c r="K1729" s="27">
        <f t="shared" ref="K1729" si="476">SUM(L1729:O1729)</f>
        <v>7882792.5</v>
      </c>
      <c r="L1729" s="27">
        <v>0</v>
      </c>
      <c r="M1729" s="27">
        <v>0</v>
      </c>
      <c r="N1729" s="27">
        <v>0</v>
      </c>
      <c r="O1729" s="27">
        <f>[1]Лист1!$D$1743</f>
        <v>7882792.5</v>
      </c>
      <c r="P1729" s="27">
        <f>K1729/H1728</f>
        <v>6151.2231759656652</v>
      </c>
      <c r="Q1729" s="27">
        <v>9673</v>
      </c>
      <c r="R1729" s="28" t="s">
        <v>569</v>
      </c>
    </row>
    <row r="1730" spans="1:21" ht="30" customHeight="1" x14ac:dyDescent="0.25">
      <c r="A1730" s="45">
        <f>A1728+1</f>
        <v>1581</v>
      </c>
      <c r="B1730" s="59" t="s">
        <v>1252</v>
      </c>
      <c r="C1730" s="81">
        <v>1959</v>
      </c>
      <c r="D1730" s="25" t="s">
        <v>1875</v>
      </c>
      <c r="E1730" s="76" t="s">
        <v>16</v>
      </c>
      <c r="F1730" s="26">
        <v>2</v>
      </c>
      <c r="G1730" s="26">
        <v>1</v>
      </c>
      <c r="H1730" s="27">
        <v>491.6</v>
      </c>
      <c r="I1730" s="27">
        <v>0</v>
      </c>
      <c r="J1730" s="27">
        <v>271.72000000000003</v>
      </c>
      <c r="K1730" s="27">
        <f t="shared" si="475"/>
        <v>13796.84</v>
      </c>
      <c r="L1730" s="27">
        <v>0</v>
      </c>
      <c r="M1730" s="27">
        <v>0</v>
      </c>
      <c r="N1730" s="27">
        <v>0</v>
      </c>
      <c r="O1730" s="27">
        <f>[1]Лист1!$D$712</f>
        <v>13796.84</v>
      </c>
      <c r="P1730" s="27">
        <f t="shared" si="472"/>
        <v>28.065174938974774</v>
      </c>
      <c r="Q1730" s="27">
        <v>9673</v>
      </c>
      <c r="R1730" s="28" t="s">
        <v>570</v>
      </c>
      <c r="S1730" s="73"/>
      <c r="T1730" s="73"/>
      <c r="U1730" s="73"/>
    </row>
    <row r="1731" spans="1:21" s="31" customFormat="1" ht="30" customHeight="1" x14ac:dyDescent="0.25">
      <c r="A1731" s="273">
        <f t="shared" si="473"/>
        <v>1582</v>
      </c>
      <c r="B1731" s="275" t="s">
        <v>1253</v>
      </c>
      <c r="C1731" s="343">
        <v>1956</v>
      </c>
      <c r="D1731" s="277" t="s">
        <v>1875</v>
      </c>
      <c r="E1731" s="302" t="s">
        <v>16</v>
      </c>
      <c r="F1731" s="279">
        <v>2</v>
      </c>
      <c r="G1731" s="279">
        <v>1</v>
      </c>
      <c r="H1731" s="281">
        <v>1293.57</v>
      </c>
      <c r="I1731" s="281">
        <v>0</v>
      </c>
      <c r="J1731" s="281">
        <v>726.25</v>
      </c>
      <c r="K1731" s="27">
        <f t="shared" si="475"/>
        <v>37114.85</v>
      </c>
      <c r="L1731" s="27">
        <v>0</v>
      </c>
      <c r="M1731" s="27">
        <v>0</v>
      </c>
      <c r="N1731" s="27">
        <v>0</v>
      </c>
      <c r="O1731" s="27">
        <f>[1]Лист1!$D$713</f>
        <v>37114.85</v>
      </c>
      <c r="P1731" s="27">
        <f t="shared" si="472"/>
        <v>28.691798665708081</v>
      </c>
      <c r="Q1731" s="27">
        <v>9673</v>
      </c>
      <c r="R1731" s="28" t="s">
        <v>570</v>
      </c>
      <c r="S1731" s="58"/>
      <c r="T1731" s="30"/>
      <c r="U1731" s="30"/>
    </row>
    <row r="1732" spans="1:21" s="31" customFormat="1" ht="30" customHeight="1" x14ac:dyDescent="0.25">
      <c r="A1732" s="274"/>
      <c r="B1732" s="276"/>
      <c r="C1732" s="344"/>
      <c r="D1732" s="278"/>
      <c r="E1732" s="303"/>
      <c r="F1732" s="280"/>
      <c r="G1732" s="280"/>
      <c r="H1732" s="282"/>
      <c r="I1732" s="282"/>
      <c r="J1732" s="282"/>
      <c r="K1732" s="27">
        <f t="shared" ref="K1732" si="477">SUM(L1732:O1732)</f>
        <v>7935840.1499999994</v>
      </c>
      <c r="L1732" s="27">
        <v>0</v>
      </c>
      <c r="M1732" s="27">
        <v>0</v>
      </c>
      <c r="N1732" s="27">
        <v>0</v>
      </c>
      <c r="O1732" s="27">
        <f>[1]Лист1!$D$1744</f>
        <v>7935840.1499999994</v>
      </c>
      <c r="P1732" s="27">
        <f>K1732/H1731</f>
        <v>6134.8362670748393</v>
      </c>
      <c r="Q1732" s="27">
        <v>9673</v>
      </c>
      <c r="R1732" s="28" t="s">
        <v>569</v>
      </c>
      <c r="S1732" s="58"/>
      <c r="T1732" s="30"/>
      <c r="U1732" s="30"/>
    </row>
    <row r="1733" spans="1:21" s="31" customFormat="1" ht="30" customHeight="1" x14ac:dyDescent="0.25">
      <c r="A1733" s="273">
        <f>A1731+1</f>
        <v>1583</v>
      </c>
      <c r="B1733" s="275" t="s">
        <v>1254</v>
      </c>
      <c r="C1733" s="302">
        <v>1953</v>
      </c>
      <c r="D1733" s="277" t="s">
        <v>1875</v>
      </c>
      <c r="E1733" s="302" t="s">
        <v>16</v>
      </c>
      <c r="F1733" s="279">
        <v>2</v>
      </c>
      <c r="G1733" s="279">
        <v>2</v>
      </c>
      <c r="H1733" s="281">
        <v>690.1</v>
      </c>
      <c r="I1733" s="281">
        <v>0</v>
      </c>
      <c r="J1733" s="281">
        <v>371.43</v>
      </c>
      <c r="K1733" s="27">
        <f t="shared" si="475"/>
        <v>19990.009999999998</v>
      </c>
      <c r="L1733" s="27">
        <v>0</v>
      </c>
      <c r="M1733" s="27">
        <v>0</v>
      </c>
      <c r="N1733" s="27">
        <v>0</v>
      </c>
      <c r="O1733" s="27">
        <f>[1]Лист1!$D$714</f>
        <v>19990.009999999998</v>
      </c>
      <c r="P1733" s="27">
        <f t="shared" si="472"/>
        <v>28.966830894073318</v>
      </c>
      <c r="Q1733" s="27">
        <v>9673</v>
      </c>
      <c r="R1733" s="28" t="s">
        <v>570</v>
      </c>
      <c r="S1733" s="58"/>
      <c r="T1733" s="30"/>
      <c r="U1733" s="30"/>
    </row>
    <row r="1734" spans="1:21" s="31" customFormat="1" ht="30" customHeight="1" x14ac:dyDescent="0.25">
      <c r="A1734" s="274"/>
      <c r="B1734" s="276"/>
      <c r="C1734" s="303"/>
      <c r="D1734" s="278"/>
      <c r="E1734" s="303"/>
      <c r="F1734" s="280"/>
      <c r="G1734" s="280"/>
      <c r="H1734" s="282"/>
      <c r="I1734" s="282"/>
      <c r="J1734" s="282"/>
      <c r="K1734" s="27">
        <f t="shared" ref="K1734" si="478">SUM(L1734:O1734)</f>
        <v>5283589.5</v>
      </c>
      <c r="L1734" s="27">
        <v>0</v>
      </c>
      <c r="M1734" s="27">
        <v>0</v>
      </c>
      <c r="N1734" s="27">
        <v>0</v>
      </c>
      <c r="O1734" s="27">
        <f>[1]Лист1!$D$1745</f>
        <v>5283589.5</v>
      </c>
      <c r="P1734" s="27">
        <f>K1734/H1733</f>
        <v>7656.2664831183884</v>
      </c>
      <c r="Q1734" s="27">
        <v>9673</v>
      </c>
      <c r="R1734" s="28" t="s">
        <v>569</v>
      </c>
      <c r="S1734" s="58"/>
      <c r="T1734" s="30"/>
      <c r="U1734" s="30"/>
    </row>
    <row r="1735" spans="1:21" s="31" customFormat="1" ht="30" customHeight="1" x14ac:dyDescent="0.25">
      <c r="A1735" s="45">
        <f>A1733+1</f>
        <v>1584</v>
      </c>
      <c r="B1735" s="59" t="s">
        <v>1255</v>
      </c>
      <c r="C1735" s="76">
        <v>1952</v>
      </c>
      <c r="D1735" s="25" t="s">
        <v>1875</v>
      </c>
      <c r="E1735" s="76" t="s">
        <v>16</v>
      </c>
      <c r="F1735" s="26">
        <v>2</v>
      </c>
      <c r="G1735" s="26">
        <v>2</v>
      </c>
      <c r="H1735" s="27">
        <v>735.89</v>
      </c>
      <c r="I1735" s="27">
        <v>0</v>
      </c>
      <c r="J1735" s="27">
        <v>436.91</v>
      </c>
      <c r="K1735" s="27">
        <f t="shared" si="475"/>
        <v>20474.88</v>
      </c>
      <c r="L1735" s="27">
        <v>0</v>
      </c>
      <c r="M1735" s="27">
        <v>0</v>
      </c>
      <c r="N1735" s="27">
        <v>0</v>
      </c>
      <c r="O1735" s="27">
        <f>[1]Лист1!$D$715</f>
        <v>20474.88</v>
      </c>
      <c r="P1735" s="27">
        <f t="shared" si="472"/>
        <v>27.823288806751012</v>
      </c>
      <c r="Q1735" s="27">
        <v>9673</v>
      </c>
      <c r="R1735" s="28" t="s">
        <v>570</v>
      </c>
      <c r="S1735" s="58"/>
      <c r="T1735" s="30"/>
      <c r="U1735" s="30"/>
    </row>
    <row r="1736" spans="1:21" ht="30" customHeight="1" x14ac:dyDescent="0.25">
      <c r="A1736" s="45">
        <f t="shared" si="473"/>
        <v>1585</v>
      </c>
      <c r="B1736" s="59" t="s">
        <v>1256</v>
      </c>
      <c r="C1736" s="76">
        <v>1954</v>
      </c>
      <c r="D1736" s="25" t="s">
        <v>1875</v>
      </c>
      <c r="E1736" s="76" t="s">
        <v>16</v>
      </c>
      <c r="F1736" s="26">
        <v>2</v>
      </c>
      <c r="G1736" s="26">
        <v>2</v>
      </c>
      <c r="H1736" s="27">
        <v>728.83</v>
      </c>
      <c r="I1736" s="27">
        <v>0</v>
      </c>
      <c r="J1736" s="27">
        <v>484.16</v>
      </c>
      <c r="K1736" s="27">
        <f t="shared" si="475"/>
        <v>20232.48</v>
      </c>
      <c r="L1736" s="27">
        <v>0</v>
      </c>
      <c r="M1736" s="27">
        <v>0</v>
      </c>
      <c r="N1736" s="27">
        <v>0</v>
      </c>
      <c r="O1736" s="27">
        <f>[1]Лист1!$D$716</f>
        <v>20232.48</v>
      </c>
      <c r="P1736" s="27">
        <f t="shared" si="472"/>
        <v>27.760218432281874</v>
      </c>
      <c r="Q1736" s="27">
        <v>9673</v>
      </c>
      <c r="R1736" s="28" t="s">
        <v>570</v>
      </c>
    </row>
    <row r="1737" spans="1:21" ht="30" customHeight="1" x14ac:dyDescent="0.25">
      <c r="A1737" s="45">
        <f t="shared" si="473"/>
        <v>1586</v>
      </c>
      <c r="B1737" s="59" t="s">
        <v>1257</v>
      </c>
      <c r="C1737" s="25">
        <v>1959</v>
      </c>
      <c r="D1737" s="25" t="s">
        <v>1875</v>
      </c>
      <c r="E1737" s="25" t="s">
        <v>16</v>
      </c>
      <c r="F1737" s="25">
        <v>2</v>
      </c>
      <c r="G1737" s="25">
        <v>2</v>
      </c>
      <c r="H1737" s="27">
        <v>833.73</v>
      </c>
      <c r="I1737" s="27">
        <v>0</v>
      </c>
      <c r="J1737" s="27">
        <v>450.83</v>
      </c>
      <c r="K1737" s="27">
        <f t="shared" si="475"/>
        <v>24089.439999999999</v>
      </c>
      <c r="L1737" s="27">
        <v>0</v>
      </c>
      <c r="M1737" s="27">
        <v>0</v>
      </c>
      <c r="N1737" s="27">
        <v>0</v>
      </c>
      <c r="O1737" s="27">
        <f>[1]Лист1!$D$717</f>
        <v>24089.439999999999</v>
      </c>
      <c r="P1737" s="27">
        <f t="shared" si="472"/>
        <v>28.893574658462569</v>
      </c>
      <c r="Q1737" s="27">
        <v>9673</v>
      </c>
      <c r="R1737" s="28" t="s">
        <v>570</v>
      </c>
      <c r="S1737" s="72"/>
    </row>
    <row r="1738" spans="1:21" ht="30" customHeight="1" x14ac:dyDescent="0.25">
      <c r="A1738" s="45">
        <f t="shared" si="473"/>
        <v>1587</v>
      </c>
      <c r="B1738" s="59" t="s">
        <v>1258</v>
      </c>
      <c r="C1738" s="76">
        <v>1954</v>
      </c>
      <c r="D1738" s="25" t="s">
        <v>1875</v>
      </c>
      <c r="E1738" s="76" t="s">
        <v>16</v>
      </c>
      <c r="F1738" s="26">
        <v>2</v>
      </c>
      <c r="G1738" s="26">
        <v>2</v>
      </c>
      <c r="H1738" s="27">
        <v>713.1</v>
      </c>
      <c r="I1738" s="27">
        <v>0</v>
      </c>
      <c r="J1738" s="27">
        <v>468.45</v>
      </c>
      <c r="K1738" s="27">
        <f t="shared" si="475"/>
        <v>19835.78</v>
      </c>
      <c r="L1738" s="27">
        <v>0</v>
      </c>
      <c r="M1738" s="27">
        <v>0</v>
      </c>
      <c r="N1738" s="27">
        <v>0</v>
      </c>
      <c r="O1738" s="27">
        <f>[1]Лист1!$D$718</f>
        <v>19835.78</v>
      </c>
      <c r="P1738" s="27">
        <f t="shared" si="472"/>
        <v>27.816267003225352</v>
      </c>
      <c r="Q1738" s="27">
        <v>9673</v>
      </c>
      <c r="R1738" s="28" t="s">
        <v>570</v>
      </c>
      <c r="S1738" s="73"/>
      <c r="T1738" s="73"/>
      <c r="U1738" s="73"/>
    </row>
    <row r="1739" spans="1:21" s="31" customFormat="1" ht="30" customHeight="1" x14ac:dyDescent="0.25">
      <c r="A1739" s="45">
        <f t="shared" si="473"/>
        <v>1588</v>
      </c>
      <c r="B1739" s="59" t="s">
        <v>1259</v>
      </c>
      <c r="C1739" s="25">
        <v>1959</v>
      </c>
      <c r="D1739" s="25" t="s">
        <v>1875</v>
      </c>
      <c r="E1739" s="25" t="s">
        <v>16</v>
      </c>
      <c r="F1739" s="26">
        <v>2</v>
      </c>
      <c r="G1739" s="26">
        <v>1</v>
      </c>
      <c r="H1739" s="27">
        <v>909.9</v>
      </c>
      <c r="I1739" s="27">
        <v>0</v>
      </c>
      <c r="J1739" s="27">
        <v>610.1</v>
      </c>
      <c r="K1739" s="27">
        <f t="shared" si="475"/>
        <v>42051.77</v>
      </c>
      <c r="L1739" s="27">
        <v>0</v>
      </c>
      <c r="M1739" s="27">
        <v>0</v>
      </c>
      <c r="N1739" s="27">
        <v>0</v>
      </c>
      <c r="O1739" s="27">
        <f>[1]Лист1!$D$719</f>
        <v>42051.77</v>
      </c>
      <c r="P1739" s="27">
        <f t="shared" si="472"/>
        <v>46.215814924717002</v>
      </c>
      <c r="Q1739" s="27">
        <v>9673</v>
      </c>
      <c r="R1739" s="28" t="s">
        <v>570</v>
      </c>
      <c r="S1739" s="58"/>
      <c r="T1739" s="30"/>
      <c r="U1739" s="30"/>
    </row>
    <row r="1740" spans="1:21" s="31" customFormat="1" ht="30" customHeight="1" x14ac:dyDescent="0.25">
      <c r="A1740" s="45">
        <f t="shared" si="473"/>
        <v>1589</v>
      </c>
      <c r="B1740" s="59" t="s">
        <v>2080</v>
      </c>
      <c r="C1740" s="76">
        <v>1990</v>
      </c>
      <c r="D1740" s="25" t="s">
        <v>1875</v>
      </c>
      <c r="E1740" s="25" t="s">
        <v>18</v>
      </c>
      <c r="F1740" s="26">
        <v>9</v>
      </c>
      <c r="G1740" s="26">
        <v>3</v>
      </c>
      <c r="H1740" s="27">
        <v>8298.7999999999993</v>
      </c>
      <c r="I1740" s="27">
        <v>0</v>
      </c>
      <c r="J1740" s="27">
        <v>39.9</v>
      </c>
      <c r="K1740" s="27">
        <f t="shared" si="475"/>
        <v>10801811.390000001</v>
      </c>
      <c r="L1740" s="27">
        <v>0</v>
      </c>
      <c r="M1740" s="27">
        <v>0</v>
      </c>
      <c r="N1740" s="27">
        <v>0</v>
      </c>
      <c r="O1740" s="27">
        <f>[1]Лист1!$D$2573</f>
        <v>10801811.390000001</v>
      </c>
      <c r="P1740" s="27">
        <f t="shared" si="472"/>
        <v>1301.6112437942836</v>
      </c>
      <c r="Q1740" s="27">
        <v>9673</v>
      </c>
      <c r="R1740" s="28" t="s">
        <v>568</v>
      </c>
      <c r="S1740" s="58"/>
      <c r="T1740" s="30"/>
      <c r="U1740" s="30"/>
    </row>
    <row r="1741" spans="1:21" s="31" customFormat="1" ht="30" customHeight="1" x14ac:dyDescent="0.25">
      <c r="A1741" s="45">
        <f t="shared" si="473"/>
        <v>1590</v>
      </c>
      <c r="B1741" s="59" t="s">
        <v>2603</v>
      </c>
      <c r="C1741" s="47">
        <v>1948</v>
      </c>
      <c r="D1741" s="46" t="s">
        <v>1875</v>
      </c>
      <c r="E1741" s="46" t="s">
        <v>16</v>
      </c>
      <c r="F1741" s="125">
        <v>3</v>
      </c>
      <c r="G1741" s="125">
        <v>2</v>
      </c>
      <c r="H1741" s="179">
        <v>2464.6</v>
      </c>
      <c r="I1741" s="207">
        <v>360.4</v>
      </c>
      <c r="J1741" s="126">
        <v>886.5</v>
      </c>
      <c r="K1741" s="27">
        <f t="shared" ref="K1741:K1742" si="479">SUM(L1741:O1741)</f>
        <v>10881917</v>
      </c>
      <c r="L1741" s="27">
        <v>0</v>
      </c>
      <c r="M1741" s="27">
        <v>0</v>
      </c>
      <c r="N1741" s="27">
        <v>0</v>
      </c>
      <c r="O1741" s="27">
        <f>[1]Лист1!$D$2574</f>
        <v>10881917</v>
      </c>
      <c r="P1741" s="27">
        <f t="shared" si="472"/>
        <v>4415.2872677107853</v>
      </c>
      <c r="Q1741" s="27">
        <v>9673</v>
      </c>
      <c r="R1741" s="28" t="s">
        <v>568</v>
      </c>
      <c r="S1741" s="58"/>
      <c r="T1741" s="30"/>
      <c r="U1741" s="30"/>
    </row>
    <row r="1742" spans="1:21" s="31" customFormat="1" ht="30" customHeight="1" x14ac:dyDescent="0.25">
      <c r="A1742" s="45">
        <f t="shared" si="473"/>
        <v>1591</v>
      </c>
      <c r="B1742" s="59" t="s">
        <v>2604</v>
      </c>
      <c r="C1742" s="47">
        <v>1917</v>
      </c>
      <c r="D1742" s="46" t="s">
        <v>1875</v>
      </c>
      <c r="E1742" s="46" t="s">
        <v>16</v>
      </c>
      <c r="F1742" s="125">
        <v>3</v>
      </c>
      <c r="G1742" s="125">
        <v>2</v>
      </c>
      <c r="H1742" s="179">
        <v>2787.44</v>
      </c>
      <c r="I1742" s="207">
        <v>400.8</v>
      </c>
      <c r="J1742" s="179">
        <v>997.56</v>
      </c>
      <c r="K1742" s="27">
        <f t="shared" si="479"/>
        <v>12300798.800000001</v>
      </c>
      <c r="L1742" s="27">
        <v>0</v>
      </c>
      <c r="M1742" s="27">
        <v>0</v>
      </c>
      <c r="N1742" s="27">
        <v>0</v>
      </c>
      <c r="O1742" s="27">
        <f>[1]Лист1!$D$2575</f>
        <v>12300798.800000001</v>
      </c>
      <c r="P1742" s="27">
        <f t="shared" si="472"/>
        <v>4412.9376058318749</v>
      </c>
      <c r="Q1742" s="27">
        <v>9673</v>
      </c>
      <c r="R1742" s="28" t="s">
        <v>568</v>
      </c>
      <c r="S1742" s="58"/>
      <c r="T1742" s="30"/>
      <c r="U1742" s="30"/>
    </row>
    <row r="1743" spans="1:21" s="31" customFormat="1" ht="30" customHeight="1" x14ac:dyDescent="0.25">
      <c r="A1743" s="45">
        <f t="shared" si="473"/>
        <v>1592</v>
      </c>
      <c r="B1743" s="84" t="s">
        <v>392</v>
      </c>
      <c r="C1743" s="81">
        <v>1960</v>
      </c>
      <c r="D1743" s="25" t="s">
        <v>1875</v>
      </c>
      <c r="E1743" s="76" t="s">
        <v>16</v>
      </c>
      <c r="F1743" s="26">
        <v>4</v>
      </c>
      <c r="G1743" s="26">
        <v>2</v>
      </c>
      <c r="H1743" s="27">
        <v>1575.3</v>
      </c>
      <c r="I1743" s="27">
        <v>0</v>
      </c>
      <c r="J1743" s="27">
        <v>1274.4000000000001</v>
      </c>
      <c r="K1743" s="27">
        <f t="shared" si="475"/>
        <v>21852.06</v>
      </c>
      <c r="L1743" s="27">
        <v>0</v>
      </c>
      <c r="M1743" s="27">
        <v>0</v>
      </c>
      <c r="N1743" s="27">
        <v>0</v>
      </c>
      <c r="O1743" s="27">
        <f>[1]Лист1!$D$720</f>
        <v>21852.06</v>
      </c>
      <c r="P1743" s="27">
        <f t="shared" si="472"/>
        <v>13.871681584460104</v>
      </c>
      <c r="Q1743" s="27">
        <v>9673</v>
      </c>
      <c r="R1743" s="28" t="s">
        <v>570</v>
      </c>
      <c r="S1743" s="58"/>
      <c r="T1743" s="30"/>
      <c r="U1743" s="30"/>
    </row>
    <row r="1744" spans="1:21" s="31" customFormat="1" ht="30" customHeight="1" x14ac:dyDescent="0.25">
      <c r="A1744" s="45">
        <f t="shared" si="473"/>
        <v>1593</v>
      </c>
      <c r="B1744" s="84" t="s">
        <v>1448</v>
      </c>
      <c r="C1744" s="81">
        <v>1961</v>
      </c>
      <c r="D1744" s="25" t="s">
        <v>1875</v>
      </c>
      <c r="E1744" s="76" t="s">
        <v>16</v>
      </c>
      <c r="F1744" s="26">
        <v>3</v>
      </c>
      <c r="G1744" s="26">
        <v>2</v>
      </c>
      <c r="H1744" s="27">
        <v>1968.47</v>
      </c>
      <c r="I1744" s="27">
        <v>0</v>
      </c>
      <c r="J1744" s="27">
        <v>966.37</v>
      </c>
      <c r="K1744" s="27">
        <f t="shared" si="475"/>
        <v>11939775.65</v>
      </c>
      <c r="L1744" s="27">
        <v>0</v>
      </c>
      <c r="M1744" s="27">
        <v>0</v>
      </c>
      <c r="N1744" s="27">
        <v>0</v>
      </c>
      <c r="O1744" s="27">
        <f>[1]Лист1!$D$1746</f>
        <v>11939775.65</v>
      </c>
      <c r="P1744" s="27">
        <f t="shared" si="472"/>
        <v>6065.5105996027369</v>
      </c>
      <c r="Q1744" s="27">
        <v>9673</v>
      </c>
      <c r="R1744" s="28" t="s">
        <v>569</v>
      </c>
      <c r="S1744" s="58"/>
      <c r="T1744" s="30"/>
      <c r="U1744" s="30"/>
    </row>
    <row r="1745" spans="1:21" s="31" customFormat="1" ht="30" customHeight="1" x14ac:dyDescent="0.25">
      <c r="A1745" s="273">
        <f>A1744+1</f>
        <v>1594</v>
      </c>
      <c r="B1745" s="304" t="s">
        <v>463</v>
      </c>
      <c r="C1745" s="302">
        <v>1946</v>
      </c>
      <c r="D1745" s="277" t="s">
        <v>1875</v>
      </c>
      <c r="E1745" s="277" t="s">
        <v>16</v>
      </c>
      <c r="F1745" s="279">
        <v>2</v>
      </c>
      <c r="G1745" s="279">
        <v>1</v>
      </c>
      <c r="H1745" s="281">
        <v>858.7</v>
      </c>
      <c r="I1745" s="281">
        <v>0</v>
      </c>
      <c r="J1745" s="281">
        <v>416.3</v>
      </c>
      <c r="K1745" s="27">
        <f t="shared" si="475"/>
        <v>7199886.5</v>
      </c>
      <c r="L1745" s="27">
        <v>0</v>
      </c>
      <c r="M1745" s="27">
        <v>0</v>
      </c>
      <c r="N1745" s="27">
        <v>0</v>
      </c>
      <c r="O1745" s="27">
        <f>[1]Лист1!$D$1747</f>
        <v>7199886.5</v>
      </c>
      <c r="P1745" s="27">
        <f t="shared" si="472"/>
        <v>8384.6354955164788</v>
      </c>
      <c r="Q1745" s="27">
        <v>9673</v>
      </c>
      <c r="R1745" s="28" t="s">
        <v>569</v>
      </c>
      <c r="S1745" s="58"/>
      <c r="T1745" s="30"/>
      <c r="U1745" s="30"/>
    </row>
    <row r="1746" spans="1:21" ht="30" customHeight="1" x14ac:dyDescent="0.25">
      <c r="A1746" s="274"/>
      <c r="B1746" s="305"/>
      <c r="C1746" s="303"/>
      <c r="D1746" s="278"/>
      <c r="E1746" s="278"/>
      <c r="F1746" s="280"/>
      <c r="G1746" s="280"/>
      <c r="H1746" s="282"/>
      <c r="I1746" s="282"/>
      <c r="J1746" s="282"/>
      <c r="K1746" s="38">
        <f t="shared" si="475"/>
        <v>3491458.08</v>
      </c>
      <c r="L1746" s="38">
        <v>0</v>
      </c>
      <c r="M1746" s="38">
        <v>0</v>
      </c>
      <c r="N1746" s="38">
        <v>0</v>
      </c>
      <c r="O1746" s="38">
        <f>[1]Лист1!$D$721</f>
        <v>3491458.08</v>
      </c>
      <c r="P1746" s="38">
        <f>K1746/H1745</f>
        <v>4065.9812274368228</v>
      </c>
      <c r="Q1746" s="38">
        <v>9673</v>
      </c>
      <c r="R1746" s="136" t="s">
        <v>570</v>
      </c>
    </row>
    <row r="1747" spans="1:21" s="147" customFormat="1" ht="30" customHeight="1" x14ac:dyDescent="0.25">
      <c r="A1747" s="264">
        <f>A1745+1</f>
        <v>1595</v>
      </c>
      <c r="B1747" s="84" t="s">
        <v>1260</v>
      </c>
      <c r="C1747" s="81">
        <v>1959</v>
      </c>
      <c r="D1747" s="261" t="s">
        <v>1875</v>
      </c>
      <c r="E1747" s="263" t="s">
        <v>16</v>
      </c>
      <c r="F1747" s="257">
        <v>3</v>
      </c>
      <c r="G1747" s="257">
        <v>2</v>
      </c>
      <c r="H1747" s="262">
        <v>1966.24</v>
      </c>
      <c r="I1747" s="262">
        <v>0</v>
      </c>
      <c r="J1747" s="262">
        <v>975.35</v>
      </c>
      <c r="K1747" s="262">
        <f t="shared" si="475"/>
        <v>43089.13</v>
      </c>
      <c r="L1747" s="262">
        <v>0</v>
      </c>
      <c r="M1747" s="262">
        <v>0</v>
      </c>
      <c r="N1747" s="262">
        <v>0</v>
      </c>
      <c r="O1747" s="262">
        <f>[1]Лист1!$D$722</f>
        <v>43089.13</v>
      </c>
      <c r="P1747" s="262">
        <f t="shared" si="472"/>
        <v>21.914481446822361</v>
      </c>
      <c r="Q1747" s="262">
        <v>9673</v>
      </c>
      <c r="R1747" s="260" t="s">
        <v>570</v>
      </c>
    </row>
    <row r="1748" spans="1:21" ht="30" customHeight="1" x14ac:dyDescent="0.25">
      <c r="A1748" s="64">
        <f>A1747+1</f>
        <v>1596</v>
      </c>
      <c r="B1748" s="220" t="s">
        <v>243</v>
      </c>
      <c r="C1748" s="216">
        <v>1962</v>
      </c>
      <c r="D1748" s="66" t="s">
        <v>1875</v>
      </c>
      <c r="E1748" s="216" t="s">
        <v>16</v>
      </c>
      <c r="F1748" s="85">
        <v>3</v>
      </c>
      <c r="G1748" s="85">
        <v>2</v>
      </c>
      <c r="H1748" s="39">
        <v>1916.03</v>
      </c>
      <c r="I1748" s="39">
        <v>0</v>
      </c>
      <c r="J1748" s="39">
        <v>961.83</v>
      </c>
      <c r="K1748" s="39">
        <f t="shared" si="475"/>
        <v>14710101.85</v>
      </c>
      <c r="L1748" s="39">
        <v>0</v>
      </c>
      <c r="M1748" s="39">
        <v>0</v>
      </c>
      <c r="N1748" s="39">
        <v>0</v>
      </c>
      <c r="O1748" s="39">
        <f>[1]Лист1!$D$1748</f>
        <v>14710101.85</v>
      </c>
      <c r="P1748" s="39">
        <f t="shared" si="472"/>
        <v>7677.3859751674036</v>
      </c>
      <c r="Q1748" s="39">
        <v>9673</v>
      </c>
      <c r="R1748" s="148" t="s">
        <v>569</v>
      </c>
    </row>
    <row r="1749" spans="1:21" s="31" customFormat="1" ht="30" customHeight="1" x14ac:dyDescent="0.25">
      <c r="A1749" s="45">
        <f t="shared" ref="A1749:A1752" si="480">A1748+1</f>
        <v>1597</v>
      </c>
      <c r="B1749" s="84" t="s">
        <v>524</v>
      </c>
      <c r="C1749" s="81">
        <v>1959</v>
      </c>
      <c r="D1749" s="25" t="s">
        <v>1875</v>
      </c>
      <c r="E1749" s="76" t="s">
        <v>16</v>
      </c>
      <c r="F1749" s="26">
        <v>3</v>
      </c>
      <c r="G1749" s="26">
        <v>2</v>
      </c>
      <c r="H1749" s="27">
        <v>2136</v>
      </c>
      <c r="I1749" s="27">
        <v>0</v>
      </c>
      <c r="J1749" s="27">
        <v>1056.0999999999999</v>
      </c>
      <c r="K1749" s="27">
        <f t="shared" si="475"/>
        <v>6738183.6900000004</v>
      </c>
      <c r="L1749" s="27">
        <v>0</v>
      </c>
      <c r="M1749" s="27">
        <v>0</v>
      </c>
      <c r="N1749" s="27">
        <v>0</v>
      </c>
      <c r="O1749" s="27">
        <f>[1]Лист1!$D$723</f>
        <v>6738183.6900000004</v>
      </c>
      <c r="P1749" s="27">
        <f t="shared" si="472"/>
        <v>3154.5803792134834</v>
      </c>
      <c r="Q1749" s="27">
        <v>9673</v>
      </c>
      <c r="R1749" s="28" t="s">
        <v>570</v>
      </c>
      <c r="S1749" s="58"/>
      <c r="T1749" s="30"/>
      <c r="U1749" s="30"/>
    </row>
    <row r="1750" spans="1:21" ht="30" customHeight="1" x14ac:dyDescent="0.25">
      <c r="A1750" s="45">
        <f t="shared" si="480"/>
        <v>1598</v>
      </c>
      <c r="B1750" s="59" t="s">
        <v>1449</v>
      </c>
      <c r="C1750" s="81">
        <v>1961</v>
      </c>
      <c r="D1750" s="25" t="s">
        <v>1875</v>
      </c>
      <c r="E1750" s="76" t="s">
        <v>16</v>
      </c>
      <c r="F1750" s="26">
        <v>4</v>
      </c>
      <c r="G1750" s="26">
        <v>2</v>
      </c>
      <c r="H1750" s="27">
        <v>2204.52</v>
      </c>
      <c r="I1750" s="27">
        <v>74.8</v>
      </c>
      <c r="J1750" s="27">
        <v>1219.6300000000001</v>
      </c>
      <c r="K1750" s="27">
        <f t="shared" si="475"/>
        <v>16728215.4</v>
      </c>
      <c r="L1750" s="27">
        <v>0</v>
      </c>
      <c r="M1750" s="27">
        <v>0</v>
      </c>
      <c r="N1750" s="27">
        <v>0</v>
      </c>
      <c r="O1750" s="27">
        <f>[1]Лист1!$D$1749</f>
        <v>16728215.4</v>
      </c>
      <c r="P1750" s="27">
        <f t="shared" si="472"/>
        <v>7588.1440857873822</v>
      </c>
      <c r="Q1750" s="27">
        <v>9673</v>
      </c>
      <c r="R1750" s="28" t="s">
        <v>569</v>
      </c>
      <c r="S1750" s="73"/>
      <c r="T1750" s="73"/>
      <c r="U1750" s="73"/>
    </row>
    <row r="1751" spans="1:21" s="31" customFormat="1" ht="30" customHeight="1" x14ac:dyDescent="0.25">
      <c r="A1751" s="45">
        <f t="shared" si="480"/>
        <v>1599</v>
      </c>
      <c r="B1751" s="59" t="s">
        <v>244</v>
      </c>
      <c r="C1751" s="76">
        <v>1962</v>
      </c>
      <c r="D1751" s="25" t="s">
        <v>1875</v>
      </c>
      <c r="E1751" s="76" t="s">
        <v>16</v>
      </c>
      <c r="F1751" s="26">
        <v>4</v>
      </c>
      <c r="G1751" s="26">
        <v>3</v>
      </c>
      <c r="H1751" s="27">
        <v>4243.6899999999996</v>
      </c>
      <c r="I1751" s="27">
        <v>380.9</v>
      </c>
      <c r="J1751" s="27">
        <v>2528.79</v>
      </c>
      <c r="K1751" s="27">
        <f t="shared" si="475"/>
        <v>25690367.549999997</v>
      </c>
      <c r="L1751" s="27">
        <v>0</v>
      </c>
      <c r="M1751" s="27">
        <v>0</v>
      </c>
      <c r="N1751" s="27">
        <v>0</v>
      </c>
      <c r="O1751" s="27">
        <f>[1]Лист1!$D$1750</f>
        <v>25690367.549999997</v>
      </c>
      <c r="P1751" s="27">
        <f t="shared" si="472"/>
        <v>6053.7804481477206</v>
      </c>
      <c r="Q1751" s="27">
        <v>9673</v>
      </c>
      <c r="R1751" s="28" t="s">
        <v>569</v>
      </c>
      <c r="S1751" s="58"/>
      <c r="T1751" s="30"/>
      <c r="U1751" s="30"/>
    </row>
    <row r="1752" spans="1:21" s="31" customFormat="1" ht="30" customHeight="1" x14ac:dyDescent="0.25">
      <c r="A1752" s="45">
        <f t="shared" si="480"/>
        <v>1600</v>
      </c>
      <c r="B1752" s="59" t="s">
        <v>1450</v>
      </c>
      <c r="C1752" s="81">
        <v>1961</v>
      </c>
      <c r="D1752" s="25" t="s">
        <v>1875</v>
      </c>
      <c r="E1752" s="76" t="s">
        <v>16</v>
      </c>
      <c r="F1752" s="26">
        <v>4</v>
      </c>
      <c r="G1752" s="26">
        <v>3</v>
      </c>
      <c r="H1752" s="27">
        <v>3337.43</v>
      </c>
      <c r="I1752" s="27">
        <v>0</v>
      </c>
      <c r="J1752" s="27">
        <v>2366.4499999999998</v>
      </c>
      <c r="K1752" s="27">
        <f t="shared" si="475"/>
        <v>20957154.849999994</v>
      </c>
      <c r="L1752" s="27">
        <v>0</v>
      </c>
      <c r="M1752" s="27">
        <v>0</v>
      </c>
      <c r="N1752" s="27">
        <v>0</v>
      </c>
      <c r="O1752" s="27">
        <f>[1]Лист1!$D$1751</f>
        <v>20957154.849999994</v>
      </c>
      <c r="P1752" s="27">
        <f t="shared" si="472"/>
        <v>6279.4290367138774</v>
      </c>
      <c r="Q1752" s="27">
        <v>9673</v>
      </c>
      <c r="R1752" s="28" t="s">
        <v>569</v>
      </c>
      <c r="S1752" s="58"/>
      <c r="T1752" s="30"/>
      <c r="U1752" s="30"/>
    </row>
    <row r="1753" spans="1:21" s="31" customFormat="1" ht="30" customHeight="1" x14ac:dyDescent="0.25">
      <c r="A1753" s="273">
        <f>A1752+1</f>
        <v>1601</v>
      </c>
      <c r="B1753" s="275" t="s">
        <v>253</v>
      </c>
      <c r="C1753" s="302">
        <v>1966</v>
      </c>
      <c r="D1753" s="277" t="s">
        <v>1875</v>
      </c>
      <c r="E1753" s="302" t="s">
        <v>16</v>
      </c>
      <c r="F1753" s="279">
        <v>5</v>
      </c>
      <c r="G1753" s="279">
        <v>2</v>
      </c>
      <c r="H1753" s="281">
        <v>2089.46</v>
      </c>
      <c r="I1753" s="281">
        <v>73</v>
      </c>
      <c r="J1753" s="281">
        <v>1540.46</v>
      </c>
      <c r="K1753" s="27">
        <f t="shared" ref="K1753" si="481">SUM(L1753:O1753)</f>
        <v>2499897.6</v>
      </c>
      <c r="L1753" s="27">
        <v>0</v>
      </c>
      <c r="M1753" s="27">
        <v>0</v>
      </c>
      <c r="N1753" s="27">
        <v>0</v>
      </c>
      <c r="O1753" s="27">
        <f>[1]Лист1!$D$724</f>
        <v>2499897.6</v>
      </c>
      <c r="P1753" s="27">
        <f t="shared" si="472"/>
        <v>1196.4323796579022</v>
      </c>
      <c r="Q1753" s="27">
        <v>9673</v>
      </c>
      <c r="R1753" s="28" t="s">
        <v>570</v>
      </c>
      <c r="S1753" s="58"/>
      <c r="T1753" s="30"/>
      <c r="U1753" s="30"/>
    </row>
    <row r="1754" spans="1:21" s="31" customFormat="1" ht="30" customHeight="1" x14ac:dyDescent="0.25">
      <c r="A1754" s="274"/>
      <c r="B1754" s="276"/>
      <c r="C1754" s="303"/>
      <c r="D1754" s="278"/>
      <c r="E1754" s="303"/>
      <c r="F1754" s="280"/>
      <c r="G1754" s="280"/>
      <c r="H1754" s="282"/>
      <c r="I1754" s="282"/>
      <c r="J1754" s="282"/>
      <c r="K1754" s="27">
        <f t="shared" ref="K1754:K1758" si="482">SUM(L1754:O1754)</f>
        <v>14109476.700000001</v>
      </c>
      <c r="L1754" s="27">
        <v>0</v>
      </c>
      <c r="M1754" s="27">
        <v>0</v>
      </c>
      <c r="N1754" s="27">
        <v>0</v>
      </c>
      <c r="O1754" s="27">
        <f>[1]Лист1!$D$2576</f>
        <v>14109476.700000001</v>
      </c>
      <c r="P1754" s="27">
        <f>K1754/H1753</f>
        <v>6752.6905037665238</v>
      </c>
      <c r="Q1754" s="48">
        <v>9673</v>
      </c>
      <c r="R1754" s="28" t="s">
        <v>568</v>
      </c>
      <c r="S1754" s="58"/>
      <c r="T1754" s="30"/>
      <c r="U1754" s="30"/>
    </row>
    <row r="1755" spans="1:21" s="31" customFormat="1" ht="30" customHeight="1" x14ac:dyDescent="0.25">
      <c r="A1755" s="273">
        <f>A1753+1</f>
        <v>1602</v>
      </c>
      <c r="B1755" s="275" t="s">
        <v>254</v>
      </c>
      <c r="C1755" s="302">
        <v>1963</v>
      </c>
      <c r="D1755" s="277" t="s">
        <v>1875</v>
      </c>
      <c r="E1755" s="302" t="s">
        <v>16</v>
      </c>
      <c r="F1755" s="279">
        <v>4</v>
      </c>
      <c r="G1755" s="279">
        <v>3</v>
      </c>
      <c r="H1755" s="281">
        <v>4052.9</v>
      </c>
      <c r="I1755" s="281">
        <v>0</v>
      </c>
      <c r="J1755" s="281">
        <v>2387.91</v>
      </c>
      <c r="K1755" s="27">
        <f t="shared" si="482"/>
        <v>20160861.5</v>
      </c>
      <c r="L1755" s="27">
        <v>0</v>
      </c>
      <c r="M1755" s="27">
        <v>0</v>
      </c>
      <c r="N1755" s="27">
        <v>0</v>
      </c>
      <c r="O1755" s="27">
        <f>[1]Лист1!$D$1752</f>
        <v>20160861.5</v>
      </c>
      <c r="P1755" s="27">
        <f t="shared" si="472"/>
        <v>4974.42855732932</v>
      </c>
      <c r="Q1755" s="27">
        <v>9673</v>
      </c>
      <c r="R1755" s="28" t="s">
        <v>569</v>
      </c>
      <c r="S1755" s="58"/>
      <c r="T1755" s="30"/>
      <c r="U1755" s="30"/>
    </row>
    <row r="1756" spans="1:21" s="31" customFormat="1" ht="30" customHeight="1" x14ac:dyDescent="0.25">
      <c r="A1756" s="274"/>
      <c r="B1756" s="276"/>
      <c r="C1756" s="303"/>
      <c r="D1756" s="278"/>
      <c r="E1756" s="303"/>
      <c r="F1756" s="280"/>
      <c r="G1756" s="280"/>
      <c r="H1756" s="282"/>
      <c r="I1756" s="282"/>
      <c r="J1756" s="282"/>
      <c r="K1756" s="27">
        <f t="shared" si="482"/>
        <v>6985748.0999999996</v>
      </c>
      <c r="L1756" s="27">
        <v>0</v>
      </c>
      <c r="M1756" s="27">
        <v>0</v>
      </c>
      <c r="N1756" s="27">
        <v>0</v>
      </c>
      <c r="O1756" s="27">
        <f>[1]Лист1!$D$725</f>
        <v>6985748.0999999996</v>
      </c>
      <c r="P1756" s="27">
        <f>K1756/H1755</f>
        <v>1723.641861383207</v>
      </c>
      <c r="Q1756" s="27">
        <v>9673</v>
      </c>
      <c r="R1756" s="28" t="s">
        <v>570</v>
      </c>
      <c r="S1756" s="58"/>
      <c r="T1756" s="30"/>
      <c r="U1756" s="30"/>
    </row>
    <row r="1757" spans="1:21" ht="30" customHeight="1" x14ac:dyDescent="0.25">
      <c r="A1757" s="273">
        <f>A1755+1</f>
        <v>1603</v>
      </c>
      <c r="B1757" s="275" t="s">
        <v>255</v>
      </c>
      <c r="C1757" s="302">
        <v>1965</v>
      </c>
      <c r="D1757" s="277" t="s">
        <v>1875</v>
      </c>
      <c r="E1757" s="302" t="s">
        <v>16</v>
      </c>
      <c r="F1757" s="325">
        <v>5</v>
      </c>
      <c r="G1757" s="325">
        <v>4</v>
      </c>
      <c r="H1757" s="281">
        <v>3957.91</v>
      </c>
      <c r="I1757" s="281">
        <v>342.9</v>
      </c>
      <c r="J1757" s="281">
        <v>2889.21</v>
      </c>
      <c r="K1757" s="27">
        <f t="shared" si="482"/>
        <v>4868640</v>
      </c>
      <c r="L1757" s="27">
        <v>0</v>
      </c>
      <c r="M1757" s="27">
        <v>0</v>
      </c>
      <c r="N1757" s="27">
        <v>0</v>
      </c>
      <c r="O1757" s="27">
        <f>[1]Лист1!$D$726</f>
        <v>4868640</v>
      </c>
      <c r="P1757" s="27">
        <f t="shared" si="472"/>
        <v>1230.1037668870692</v>
      </c>
      <c r="Q1757" s="27">
        <v>9673</v>
      </c>
      <c r="R1757" s="28" t="s">
        <v>570</v>
      </c>
    </row>
    <row r="1758" spans="1:21" ht="30" customHeight="1" x14ac:dyDescent="0.25">
      <c r="A1758" s="274"/>
      <c r="B1758" s="276"/>
      <c r="C1758" s="303"/>
      <c r="D1758" s="278"/>
      <c r="E1758" s="303"/>
      <c r="F1758" s="326"/>
      <c r="G1758" s="326"/>
      <c r="H1758" s="282"/>
      <c r="I1758" s="282"/>
      <c r="J1758" s="282"/>
      <c r="K1758" s="27">
        <f t="shared" si="482"/>
        <v>22396334.449999999</v>
      </c>
      <c r="L1758" s="27">
        <v>0</v>
      </c>
      <c r="M1758" s="27">
        <v>0</v>
      </c>
      <c r="N1758" s="27">
        <v>0</v>
      </c>
      <c r="O1758" s="27">
        <f>[1]Лист1!$D$2577</f>
        <v>22396334.449999999</v>
      </c>
      <c r="P1758" s="27">
        <f>K1758/H1757</f>
        <v>5658.6265099509592</v>
      </c>
      <c r="Q1758" s="48">
        <v>9673</v>
      </c>
      <c r="R1758" s="28" t="s">
        <v>568</v>
      </c>
    </row>
    <row r="1759" spans="1:21" ht="30" customHeight="1" x14ac:dyDescent="0.25">
      <c r="A1759" s="45">
        <f>A1757+1</f>
        <v>1604</v>
      </c>
      <c r="B1759" s="59" t="s">
        <v>256</v>
      </c>
      <c r="C1759" s="76">
        <v>1965</v>
      </c>
      <c r="D1759" s="25" t="s">
        <v>1875</v>
      </c>
      <c r="E1759" s="76" t="s">
        <v>16</v>
      </c>
      <c r="F1759" s="83">
        <v>5</v>
      </c>
      <c r="G1759" s="83">
        <v>4</v>
      </c>
      <c r="H1759" s="27">
        <v>4405.09</v>
      </c>
      <c r="I1759" s="27">
        <v>0</v>
      </c>
      <c r="J1759" s="27">
        <v>3258.39</v>
      </c>
      <c r="K1759" s="27">
        <f t="shared" si="475"/>
        <v>24661770.550000001</v>
      </c>
      <c r="L1759" s="27">
        <v>0</v>
      </c>
      <c r="M1759" s="27">
        <v>0</v>
      </c>
      <c r="N1759" s="27">
        <v>0</v>
      </c>
      <c r="O1759" s="27">
        <f>[1]Лист1!$D$1753</f>
        <v>24661770.550000001</v>
      </c>
      <c r="P1759" s="27">
        <f t="shared" si="472"/>
        <v>5598.4714387220238</v>
      </c>
      <c r="Q1759" s="27">
        <v>9673</v>
      </c>
      <c r="R1759" s="28" t="s">
        <v>569</v>
      </c>
      <c r="S1759" s="73"/>
      <c r="T1759" s="73"/>
      <c r="U1759" s="73"/>
    </row>
    <row r="1760" spans="1:21" s="31" customFormat="1" ht="30" customHeight="1" x14ac:dyDescent="0.25">
      <c r="A1760" s="45">
        <f>A1759+1</f>
        <v>1605</v>
      </c>
      <c r="B1760" s="59" t="s">
        <v>257</v>
      </c>
      <c r="C1760" s="76">
        <v>1966</v>
      </c>
      <c r="D1760" s="25" t="s">
        <v>1875</v>
      </c>
      <c r="E1760" s="76" t="s">
        <v>18</v>
      </c>
      <c r="F1760" s="83">
        <v>5</v>
      </c>
      <c r="G1760" s="83">
        <v>4</v>
      </c>
      <c r="H1760" s="27">
        <v>4740.26</v>
      </c>
      <c r="I1760" s="27">
        <v>0</v>
      </c>
      <c r="J1760" s="27">
        <v>3574.51</v>
      </c>
      <c r="K1760" s="27">
        <f t="shared" si="475"/>
        <v>27122592.700000003</v>
      </c>
      <c r="L1760" s="27">
        <v>0</v>
      </c>
      <c r="M1760" s="27">
        <v>0</v>
      </c>
      <c r="N1760" s="27">
        <v>0</v>
      </c>
      <c r="O1760" s="27">
        <f>[1]Лист1!$D$1754</f>
        <v>27122592.700000003</v>
      </c>
      <c r="P1760" s="27">
        <f t="shared" si="472"/>
        <v>5721.7521190820762</v>
      </c>
      <c r="Q1760" s="27">
        <v>9673</v>
      </c>
      <c r="R1760" s="28" t="s">
        <v>569</v>
      </c>
      <c r="S1760" s="58"/>
      <c r="T1760" s="30"/>
      <c r="U1760" s="30"/>
    </row>
    <row r="1761" spans="1:21" s="31" customFormat="1" ht="30" customHeight="1" x14ac:dyDescent="0.25">
      <c r="A1761" s="45">
        <f t="shared" ref="A1761:A1767" si="483">A1760+1</f>
        <v>1606</v>
      </c>
      <c r="B1761" s="59" t="s">
        <v>258</v>
      </c>
      <c r="C1761" s="76">
        <v>1965</v>
      </c>
      <c r="D1761" s="25" t="s">
        <v>1875</v>
      </c>
      <c r="E1761" s="76" t="s">
        <v>16</v>
      </c>
      <c r="F1761" s="26">
        <v>4</v>
      </c>
      <c r="G1761" s="26">
        <v>3</v>
      </c>
      <c r="H1761" s="27">
        <v>3373.41</v>
      </c>
      <c r="I1761" s="27">
        <v>0</v>
      </c>
      <c r="J1761" s="27">
        <v>2420.11</v>
      </c>
      <c r="K1761" s="27">
        <f t="shared" si="475"/>
        <v>22622839.84</v>
      </c>
      <c r="L1761" s="27">
        <v>0</v>
      </c>
      <c r="M1761" s="27">
        <v>0</v>
      </c>
      <c r="N1761" s="27">
        <v>0</v>
      </c>
      <c r="O1761" s="27">
        <f>[1]Лист1!$D$2578</f>
        <v>22622839.84</v>
      </c>
      <c r="P1761" s="27">
        <f t="shared" si="472"/>
        <v>6706.2230324804877</v>
      </c>
      <c r="Q1761" s="27">
        <v>9673</v>
      </c>
      <c r="R1761" s="28" t="s">
        <v>568</v>
      </c>
      <c r="S1761" s="58"/>
      <c r="T1761" s="30"/>
      <c r="U1761" s="30"/>
    </row>
    <row r="1762" spans="1:21" s="31" customFormat="1" ht="30" customHeight="1" x14ac:dyDescent="0.25">
      <c r="A1762" s="45">
        <f t="shared" si="483"/>
        <v>1607</v>
      </c>
      <c r="B1762" s="59" t="s">
        <v>1451</v>
      </c>
      <c r="C1762" s="76">
        <v>1964</v>
      </c>
      <c r="D1762" s="25" t="s">
        <v>1875</v>
      </c>
      <c r="E1762" s="76" t="s">
        <v>16</v>
      </c>
      <c r="F1762" s="26">
        <v>4</v>
      </c>
      <c r="G1762" s="26">
        <v>3</v>
      </c>
      <c r="H1762" s="27">
        <v>3335.47</v>
      </c>
      <c r="I1762" s="27">
        <v>0</v>
      </c>
      <c r="J1762" s="27">
        <v>1737.98</v>
      </c>
      <c r="K1762" s="27">
        <f t="shared" si="475"/>
        <v>20948540.649999999</v>
      </c>
      <c r="L1762" s="27">
        <v>0</v>
      </c>
      <c r="M1762" s="27">
        <v>0</v>
      </c>
      <c r="N1762" s="27">
        <v>0</v>
      </c>
      <c r="O1762" s="27">
        <f>[1]Лист1!$D$1755</f>
        <v>20948540.649999999</v>
      </c>
      <c r="P1762" s="27">
        <f t="shared" si="472"/>
        <v>6280.53637118607</v>
      </c>
      <c r="Q1762" s="27">
        <v>9673</v>
      </c>
      <c r="R1762" s="28" t="s">
        <v>569</v>
      </c>
      <c r="S1762" s="58"/>
      <c r="T1762" s="30"/>
      <c r="U1762" s="30"/>
    </row>
    <row r="1763" spans="1:21" s="53" customFormat="1" ht="30" customHeight="1" x14ac:dyDescent="0.25">
      <c r="A1763" s="45">
        <f t="shared" si="483"/>
        <v>1608</v>
      </c>
      <c r="B1763" s="59" t="s">
        <v>2226</v>
      </c>
      <c r="C1763" s="26" t="s">
        <v>2380</v>
      </c>
      <c r="D1763" s="25" t="s">
        <v>1875</v>
      </c>
      <c r="E1763" s="26" t="s">
        <v>16</v>
      </c>
      <c r="F1763" s="26">
        <v>13</v>
      </c>
      <c r="G1763" s="26">
        <v>5</v>
      </c>
      <c r="H1763" s="27">
        <v>11411.65</v>
      </c>
      <c r="I1763" s="27">
        <v>0</v>
      </c>
      <c r="J1763" s="27">
        <v>11351.95</v>
      </c>
      <c r="K1763" s="27">
        <f t="shared" ref="K1763:K1764" si="484">SUM(L1763:O1763)</f>
        <v>21410000</v>
      </c>
      <c r="L1763" s="27">
        <v>0</v>
      </c>
      <c r="M1763" s="27">
        <v>0</v>
      </c>
      <c r="N1763" s="27">
        <v>0</v>
      </c>
      <c r="O1763" s="27">
        <f>[1]Лист1!$D$727</f>
        <v>21410000</v>
      </c>
      <c r="P1763" s="27">
        <f t="shared" si="472"/>
        <v>1876.1528788562566</v>
      </c>
      <c r="Q1763" s="27">
        <v>9673</v>
      </c>
      <c r="R1763" s="49" t="s">
        <v>570</v>
      </c>
      <c r="S1763" s="52"/>
      <c r="T1763" s="52"/>
      <c r="U1763" s="52"/>
    </row>
    <row r="1764" spans="1:21" ht="30" customHeight="1" x14ac:dyDescent="0.25">
      <c r="A1764" s="45">
        <f t="shared" si="483"/>
        <v>1609</v>
      </c>
      <c r="B1764" s="59" t="s">
        <v>245</v>
      </c>
      <c r="C1764" s="76">
        <v>1963</v>
      </c>
      <c r="D1764" s="25" t="s">
        <v>1875</v>
      </c>
      <c r="E1764" s="76" t="s">
        <v>18</v>
      </c>
      <c r="F1764" s="26">
        <v>4</v>
      </c>
      <c r="G1764" s="26">
        <v>4</v>
      </c>
      <c r="H1764" s="27">
        <v>3960.42</v>
      </c>
      <c r="I1764" s="27">
        <v>0</v>
      </c>
      <c r="J1764" s="27">
        <v>2858.32</v>
      </c>
      <c r="K1764" s="27">
        <f t="shared" si="484"/>
        <v>24632945.900000002</v>
      </c>
      <c r="L1764" s="27">
        <v>0</v>
      </c>
      <c r="M1764" s="27">
        <v>0</v>
      </c>
      <c r="N1764" s="27">
        <v>0</v>
      </c>
      <c r="O1764" s="27">
        <f>[1]Лист1!$D$1756</f>
        <v>24632945.900000002</v>
      </c>
      <c r="P1764" s="27">
        <f t="shared" si="472"/>
        <v>6219.7812100736792</v>
      </c>
      <c r="Q1764" s="27">
        <v>9673</v>
      </c>
      <c r="R1764" s="28" t="s">
        <v>569</v>
      </c>
    </row>
    <row r="1765" spans="1:21" ht="30" customHeight="1" x14ac:dyDescent="0.25">
      <c r="A1765" s="45">
        <f t="shared" si="483"/>
        <v>1610</v>
      </c>
      <c r="B1765" s="59" t="s">
        <v>1452</v>
      </c>
      <c r="C1765" s="76">
        <v>1968</v>
      </c>
      <c r="D1765" s="25" t="s">
        <v>1875</v>
      </c>
      <c r="E1765" s="76" t="s">
        <v>18</v>
      </c>
      <c r="F1765" s="26">
        <v>5</v>
      </c>
      <c r="G1765" s="26">
        <v>6</v>
      </c>
      <c r="H1765" s="27">
        <v>5999.7</v>
      </c>
      <c r="I1765" s="27">
        <v>0</v>
      </c>
      <c r="J1765" s="27">
        <v>4575.6099999999997</v>
      </c>
      <c r="K1765" s="27">
        <f t="shared" si="475"/>
        <v>43663409.5</v>
      </c>
      <c r="L1765" s="27">
        <v>0</v>
      </c>
      <c r="M1765" s="27">
        <v>0</v>
      </c>
      <c r="N1765" s="27">
        <v>0</v>
      </c>
      <c r="O1765" s="27">
        <f>[1]Лист1!$D$1757</f>
        <v>43663409.5</v>
      </c>
      <c r="P1765" s="27">
        <f t="shared" si="472"/>
        <v>7277.5987966064968</v>
      </c>
      <c r="Q1765" s="27">
        <v>9673</v>
      </c>
      <c r="R1765" s="28" t="s">
        <v>569</v>
      </c>
      <c r="S1765" s="73"/>
      <c r="T1765" s="73"/>
      <c r="U1765" s="73"/>
    </row>
    <row r="1766" spans="1:21" s="31" customFormat="1" ht="30" customHeight="1" x14ac:dyDescent="0.25">
      <c r="A1766" s="45">
        <f t="shared" si="483"/>
        <v>1611</v>
      </c>
      <c r="B1766" s="59" t="s">
        <v>246</v>
      </c>
      <c r="C1766" s="76">
        <v>1964</v>
      </c>
      <c r="D1766" s="25" t="s">
        <v>1875</v>
      </c>
      <c r="E1766" s="76" t="s">
        <v>18</v>
      </c>
      <c r="F1766" s="83">
        <v>5</v>
      </c>
      <c r="G1766" s="83">
        <v>4</v>
      </c>
      <c r="H1766" s="27">
        <v>4715.24</v>
      </c>
      <c r="I1766" s="27">
        <v>72.400000000000006</v>
      </c>
      <c r="J1766" s="27">
        <v>3481.04</v>
      </c>
      <c r="K1766" s="27">
        <f t="shared" si="475"/>
        <v>21807077.759999998</v>
      </c>
      <c r="L1766" s="27">
        <v>0</v>
      </c>
      <c r="M1766" s="27">
        <v>0</v>
      </c>
      <c r="N1766" s="27">
        <v>0</v>
      </c>
      <c r="O1766" s="27">
        <f>[1]Лист1!$D$1758</f>
        <v>21807077.759999998</v>
      </c>
      <c r="P1766" s="27">
        <f t="shared" si="472"/>
        <v>4624.8075940991339</v>
      </c>
      <c r="Q1766" s="27">
        <v>9673</v>
      </c>
      <c r="R1766" s="28" t="s">
        <v>569</v>
      </c>
      <c r="S1766" s="58"/>
      <c r="T1766" s="30"/>
      <c r="U1766" s="30"/>
    </row>
    <row r="1767" spans="1:21" s="31" customFormat="1" ht="30" customHeight="1" x14ac:dyDescent="0.25">
      <c r="A1767" s="45">
        <f t="shared" si="483"/>
        <v>1612</v>
      </c>
      <c r="B1767" s="59" t="s">
        <v>247</v>
      </c>
      <c r="C1767" s="76">
        <v>1964</v>
      </c>
      <c r="D1767" s="25" t="s">
        <v>1875</v>
      </c>
      <c r="E1767" s="76" t="s">
        <v>18</v>
      </c>
      <c r="F1767" s="83">
        <v>4</v>
      </c>
      <c r="G1767" s="83">
        <v>3</v>
      </c>
      <c r="H1767" s="27">
        <v>3189.95</v>
      </c>
      <c r="I1767" s="27">
        <v>0</v>
      </c>
      <c r="J1767" s="27">
        <v>2309.15</v>
      </c>
      <c r="K1767" s="27">
        <f t="shared" si="475"/>
        <v>21975968.799999997</v>
      </c>
      <c r="L1767" s="27">
        <v>0</v>
      </c>
      <c r="M1767" s="27">
        <v>0</v>
      </c>
      <c r="N1767" s="27">
        <v>0</v>
      </c>
      <c r="O1767" s="27">
        <f>[1]Лист1!$D$1759</f>
        <v>21975968.799999997</v>
      </c>
      <c r="P1767" s="27">
        <f t="shared" si="472"/>
        <v>6889.1264126396964</v>
      </c>
      <c r="Q1767" s="27">
        <v>9673</v>
      </c>
      <c r="R1767" s="28" t="s">
        <v>569</v>
      </c>
      <c r="S1767" s="58"/>
      <c r="T1767" s="30"/>
      <c r="U1767" s="30"/>
    </row>
    <row r="1768" spans="1:21" s="31" customFormat="1" ht="30" customHeight="1" x14ac:dyDescent="0.25">
      <c r="A1768" s="332">
        <f>A1767+1</f>
        <v>1613</v>
      </c>
      <c r="B1768" s="333" t="s">
        <v>248</v>
      </c>
      <c r="C1768" s="331">
        <v>1966</v>
      </c>
      <c r="D1768" s="321" t="s">
        <v>1875</v>
      </c>
      <c r="E1768" s="331" t="s">
        <v>16</v>
      </c>
      <c r="F1768" s="334">
        <v>4</v>
      </c>
      <c r="G1768" s="334">
        <v>3</v>
      </c>
      <c r="H1768" s="327">
        <v>2173.71</v>
      </c>
      <c r="I1768" s="327">
        <v>504.6</v>
      </c>
      <c r="J1768" s="327">
        <v>1511.21</v>
      </c>
      <c r="K1768" s="27">
        <f t="shared" ref="K1768" si="485">SUM(L1768:O1768)</f>
        <v>3825360</v>
      </c>
      <c r="L1768" s="27">
        <v>0</v>
      </c>
      <c r="M1768" s="27">
        <v>0</v>
      </c>
      <c r="N1768" s="27">
        <v>0</v>
      </c>
      <c r="O1768" s="27">
        <f>[1]Лист1!$D$728</f>
        <v>3825360</v>
      </c>
      <c r="P1768" s="27">
        <f t="shared" si="472"/>
        <v>1759.8299681190224</v>
      </c>
      <c r="Q1768" s="27">
        <v>9673</v>
      </c>
      <c r="R1768" s="28" t="s">
        <v>570</v>
      </c>
      <c r="S1768" s="58"/>
      <c r="T1768" s="30"/>
      <c r="U1768" s="30"/>
    </row>
    <row r="1769" spans="1:21" s="31" customFormat="1" ht="30" customHeight="1" x14ac:dyDescent="0.25">
      <c r="A1769" s="332"/>
      <c r="B1769" s="333"/>
      <c r="C1769" s="331"/>
      <c r="D1769" s="321"/>
      <c r="E1769" s="331"/>
      <c r="F1769" s="334"/>
      <c r="G1769" s="334"/>
      <c r="H1769" s="327"/>
      <c r="I1769" s="327"/>
      <c r="J1769" s="327"/>
      <c r="K1769" s="27">
        <f t="shared" ref="K1769" si="486">SUM(L1769:O1769)</f>
        <v>12679275.450000001</v>
      </c>
      <c r="L1769" s="27">
        <v>0</v>
      </c>
      <c r="M1769" s="27">
        <v>0</v>
      </c>
      <c r="N1769" s="27">
        <v>0</v>
      </c>
      <c r="O1769" s="27">
        <f>[1]Лист1!$D$2579</f>
        <v>12679275.450000001</v>
      </c>
      <c r="P1769" s="27">
        <f>K1769/H1768</f>
        <v>5833.0115102750597</v>
      </c>
      <c r="Q1769" s="48">
        <v>9673</v>
      </c>
      <c r="R1769" s="28" t="s">
        <v>568</v>
      </c>
      <c r="S1769" s="58"/>
      <c r="T1769" s="30"/>
      <c r="U1769" s="30"/>
    </row>
    <row r="1770" spans="1:21" ht="30" customHeight="1" x14ac:dyDescent="0.25">
      <c r="A1770" s="332">
        <f>A1768+1</f>
        <v>1614</v>
      </c>
      <c r="B1770" s="333" t="s">
        <v>249</v>
      </c>
      <c r="C1770" s="331">
        <v>1964</v>
      </c>
      <c r="D1770" s="321" t="s">
        <v>1875</v>
      </c>
      <c r="E1770" s="331" t="s">
        <v>18</v>
      </c>
      <c r="F1770" s="334">
        <v>5</v>
      </c>
      <c r="G1770" s="334">
        <v>4</v>
      </c>
      <c r="H1770" s="327">
        <v>4722.95</v>
      </c>
      <c r="I1770" s="327">
        <v>0</v>
      </c>
      <c r="J1770" s="327">
        <v>3554.77</v>
      </c>
      <c r="K1770" s="27">
        <f t="shared" si="475"/>
        <v>3726000</v>
      </c>
      <c r="L1770" s="27">
        <v>0</v>
      </c>
      <c r="M1770" s="27">
        <v>0</v>
      </c>
      <c r="N1770" s="27">
        <v>0</v>
      </c>
      <c r="O1770" s="27">
        <f>[1]Лист1!$D$1760</f>
        <v>3726000</v>
      </c>
      <c r="P1770" s="27">
        <f t="shared" si="472"/>
        <v>788.91370859314623</v>
      </c>
      <c r="Q1770" s="27">
        <v>9673</v>
      </c>
      <c r="R1770" s="28" t="s">
        <v>569</v>
      </c>
    </row>
    <row r="1771" spans="1:21" s="31" customFormat="1" ht="30" customHeight="1" x14ac:dyDescent="0.25">
      <c r="A1771" s="332"/>
      <c r="B1771" s="333"/>
      <c r="C1771" s="331"/>
      <c r="D1771" s="321"/>
      <c r="E1771" s="331"/>
      <c r="F1771" s="334"/>
      <c r="G1771" s="334"/>
      <c r="H1771" s="327"/>
      <c r="I1771" s="327"/>
      <c r="J1771" s="327"/>
      <c r="K1771" s="27">
        <f t="shared" si="475"/>
        <v>23318946.690000001</v>
      </c>
      <c r="L1771" s="27">
        <v>0</v>
      </c>
      <c r="M1771" s="27">
        <v>0</v>
      </c>
      <c r="N1771" s="27">
        <v>0</v>
      </c>
      <c r="O1771" s="27">
        <f>[1]Лист1!$D$729</f>
        <v>23318946.690000001</v>
      </c>
      <c r="P1771" s="27">
        <f>K1771/H1770</f>
        <v>4937.3689516086351</v>
      </c>
      <c r="Q1771" s="27">
        <v>9673</v>
      </c>
      <c r="R1771" s="28" t="s">
        <v>570</v>
      </c>
      <c r="S1771" s="58"/>
      <c r="T1771" s="30"/>
      <c r="U1771" s="30"/>
    </row>
    <row r="1772" spans="1:21" ht="30" customHeight="1" x14ac:dyDescent="0.25">
      <c r="A1772" s="45">
        <f>A1770+1</f>
        <v>1615</v>
      </c>
      <c r="B1772" s="59" t="s">
        <v>250</v>
      </c>
      <c r="C1772" s="76">
        <v>1964</v>
      </c>
      <c r="D1772" s="25" t="s">
        <v>1875</v>
      </c>
      <c r="E1772" s="76" t="s">
        <v>18</v>
      </c>
      <c r="F1772" s="83">
        <v>5</v>
      </c>
      <c r="G1772" s="83">
        <v>3</v>
      </c>
      <c r="H1772" s="27">
        <v>3840.4</v>
      </c>
      <c r="I1772" s="27">
        <v>0</v>
      </c>
      <c r="J1772" s="27">
        <v>2911.9</v>
      </c>
      <c r="K1772" s="27">
        <f t="shared" si="475"/>
        <v>24463289.600000001</v>
      </c>
      <c r="L1772" s="27">
        <v>0</v>
      </c>
      <c r="M1772" s="27">
        <v>0</v>
      </c>
      <c r="N1772" s="27">
        <v>0</v>
      </c>
      <c r="O1772" s="27">
        <f>[1]Лист1!$D$1761</f>
        <v>24463289.600000001</v>
      </c>
      <c r="P1772" s="27">
        <f t="shared" si="472"/>
        <v>6369.9847932507037</v>
      </c>
      <c r="Q1772" s="27">
        <v>9673</v>
      </c>
      <c r="R1772" s="28" t="s">
        <v>569</v>
      </c>
      <c r="S1772" s="73"/>
      <c r="T1772" s="73"/>
      <c r="U1772" s="73"/>
    </row>
    <row r="1773" spans="1:21" s="31" customFormat="1" ht="30" customHeight="1" x14ac:dyDescent="0.25">
      <c r="A1773" s="273">
        <f>A1772+1</f>
        <v>1616</v>
      </c>
      <c r="B1773" s="275" t="s">
        <v>251</v>
      </c>
      <c r="C1773" s="302">
        <v>1966</v>
      </c>
      <c r="D1773" s="277" t="s">
        <v>1875</v>
      </c>
      <c r="E1773" s="302" t="s">
        <v>16</v>
      </c>
      <c r="F1773" s="325">
        <v>5</v>
      </c>
      <c r="G1773" s="325">
        <v>4</v>
      </c>
      <c r="H1773" s="281">
        <v>4382.58</v>
      </c>
      <c r="I1773" s="281">
        <v>679.6</v>
      </c>
      <c r="J1773" s="281">
        <v>2523.96</v>
      </c>
      <c r="K1773" s="27">
        <f t="shared" si="475"/>
        <v>27938739.099999998</v>
      </c>
      <c r="L1773" s="27">
        <v>0</v>
      </c>
      <c r="M1773" s="27">
        <v>0</v>
      </c>
      <c r="N1773" s="27">
        <v>0</v>
      </c>
      <c r="O1773" s="27">
        <f>[1]Лист1!$D$2580</f>
        <v>27938739.099999998</v>
      </c>
      <c r="P1773" s="27">
        <f t="shared" si="472"/>
        <v>6374.9524481013459</v>
      </c>
      <c r="Q1773" s="27">
        <v>9673</v>
      </c>
      <c r="R1773" s="28" t="s">
        <v>568</v>
      </c>
      <c r="S1773" s="58"/>
      <c r="T1773" s="30"/>
      <c r="U1773" s="30"/>
    </row>
    <row r="1774" spans="1:21" s="31" customFormat="1" ht="30" customHeight="1" x14ac:dyDescent="0.25">
      <c r="A1774" s="274"/>
      <c r="B1774" s="276"/>
      <c r="C1774" s="303"/>
      <c r="D1774" s="278"/>
      <c r="E1774" s="303"/>
      <c r="F1774" s="326"/>
      <c r="G1774" s="326"/>
      <c r="H1774" s="282"/>
      <c r="I1774" s="282"/>
      <c r="J1774" s="282"/>
      <c r="K1774" s="27">
        <f t="shared" ref="K1774" si="487">SUM(L1774:O1774)</f>
        <v>4724568</v>
      </c>
      <c r="L1774" s="27">
        <v>0</v>
      </c>
      <c r="M1774" s="27">
        <v>0</v>
      </c>
      <c r="N1774" s="27">
        <v>0</v>
      </c>
      <c r="O1774" s="27">
        <f>[1]Лист1!$D$730</f>
        <v>4724568</v>
      </c>
      <c r="P1774" s="27">
        <f>K1774/H1773</f>
        <v>1078.0334871240229</v>
      </c>
      <c r="Q1774" s="27">
        <v>9673</v>
      </c>
      <c r="R1774" s="28" t="s">
        <v>570</v>
      </c>
      <c r="S1774" s="58"/>
      <c r="T1774" s="30"/>
      <c r="U1774" s="30"/>
    </row>
    <row r="1775" spans="1:21" s="31" customFormat="1" ht="30" customHeight="1" x14ac:dyDescent="0.25">
      <c r="A1775" s="273">
        <f>A1773+1</f>
        <v>1617</v>
      </c>
      <c r="B1775" s="275" t="s">
        <v>252</v>
      </c>
      <c r="C1775" s="302">
        <v>1965</v>
      </c>
      <c r="D1775" s="277" t="s">
        <v>1875</v>
      </c>
      <c r="E1775" s="302" t="s">
        <v>18</v>
      </c>
      <c r="F1775" s="325">
        <v>4</v>
      </c>
      <c r="G1775" s="325">
        <v>3</v>
      </c>
      <c r="H1775" s="281">
        <v>2480.8200000000002</v>
      </c>
      <c r="I1775" s="281">
        <v>0</v>
      </c>
      <c r="J1775" s="281">
        <v>2298.8200000000002</v>
      </c>
      <c r="K1775" s="27">
        <f t="shared" si="475"/>
        <v>16954803.900000002</v>
      </c>
      <c r="L1775" s="27">
        <v>0</v>
      </c>
      <c r="M1775" s="27">
        <v>0</v>
      </c>
      <c r="N1775" s="27">
        <v>0</v>
      </c>
      <c r="O1775" s="27">
        <f>[1]Лист1!$D$2581</f>
        <v>16954803.900000002</v>
      </c>
      <c r="P1775" s="27">
        <f t="shared" si="472"/>
        <v>6834.3547294846067</v>
      </c>
      <c r="Q1775" s="27">
        <v>9673</v>
      </c>
      <c r="R1775" s="28" t="s">
        <v>568</v>
      </c>
      <c r="S1775" s="58"/>
      <c r="T1775" s="30"/>
      <c r="U1775" s="30"/>
    </row>
    <row r="1776" spans="1:21" s="80" customFormat="1" ht="30" customHeight="1" x14ac:dyDescent="0.25">
      <c r="A1776" s="274"/>
      <c r="B1776" s="276"/>
      <c r="C1776" s="303"/>
      <c r="D1776" s="278"/>
      <c r="E1776" s="303"/>
      <c r="F1776" s="326"/>
      <c r="G1776" s="326"/>
      <c r="H1776" s="282"/>
      <c r="I1776" s="282"/>
      <c r="J1776" s="282"/>
      <c r="K1776" s="27">
        <f t="shared" ref="K1776" si="488">SUM(L1776:O1776)</f>
        <v>3755808</v>
      </c>
      <c r="L1776" s="27">
        <v>0</v>
      </c>
      <c r="M1776" s="27">
        <v>0</v>
      </c>
      <c r="N1776" s="27">
        <v>0</v>
      </c>
      <c r="O1776" s="27">
        <f>[1]Лист1!$D$731</f>
        <v>3755808</v>
      </c>
      <c r="P1776" s="27">
        <f>K1776/H1775</f>
        <v>1513.9381333591311</v>
      </c>
      <c r="Q1776" s="27">
        <v>9673</v>
      </c>
      <c r="R1776" s="28" t="s">
        <v>570</v>
      </c>
      <c r="S1776" s="79"/>
      <c r="T1776" s="79"/>
      <c r="U1776" s="79"/>
    </row>
    <row r="1777" spans="1:21" ht="30" customHeight="1" x14ac:dyDescent="0.25">
      <c r="A1777" s="45">
        <f>A1775+1</f>
        <v>1618</v>
      </c>
      <c r="B1777" s="84" t="s">
        <v>1261</v>
      </c>
      <c r="C1777" s="81">
        <v>1957</v>
      </c>
      <c r="D1777" s="25" t="s">
        <v>1875</v>
      </c>
      <c r="E1777" s="76" t="s">
        <v>16</v>
      </c>
      <c r="F1777" s="26">
        <v>5</v>
      </c>
      <c r="G1777" s="26">
        <v>4</v>
      </c>
      <c r="H1777" s="27">
        <v>5037.4399999999996</v>
      </c>
      <c r="I1777" s="27">
        <v>0</v>
      </c>
      <c r="J1777" s="27">
        <v>2981.06</v>
      </c>
      <c r="K1777" s="27">
        <f t="shared" si="475"/>
        <v>36574767.519999996</v>
      </c>
      <c r="L1777" s="27">
        <v>0</v>
      </c>
      <c r="M1777" s="27">
        <v>0</v>
      </c>
      <c r="N1777" s="27">
        <v>0</v>
      </c>
      <c r="O1777" s="27">
        <f>[1]Лист1!$D$732</f>
        <v>36574767.519999996</v>
      </c>
      <c r="P1777" s="27">
        <f t="shared" si="472"/>
        <v>7260.5862342777282</v>
      </c>
      <c r="Q1777" s="27">
        <v>9673</v>
      </c>
      <c r="R1777" s="28" t="s">
        <v>570</v>
      </c>
    </row>
    <row r="1778" spans="1:21" ht="30" customHeight="1" x14ac:dyDescent="0.25">
      <c r="A1778" s="45">
        <f t="shared" ref="A1778:A1779" si="489">A1777+1</f>
        <v>1619</v>
      </c>
      <c r="B1778" s="84" t="s">
        <v>259</v>
      </c>
      <c r="C1778" s="76">
        <v>1963</v>
      </c>
      <c r="D1778" s="25" t="s">
        <v>1875</v>
      </c>
      <c r="E1778" s="76" t="s">
        <v>16</v>
      </c>
      <c r="F1778" s="26">
        <v>3</v>
      </c>
      <c r="G1778" s="26">
        <v>1</v>
      </c>
      <c r="H1778" s="27">
        <v>1779.3</v>
      </c>
      <c r="I1778" s="27">
        <v>0</v>
      </c>
      <c r="J1778" s="27">
        <v>813.4</v>
      </c>
      <c r="K1778" s="27">
        <f t="shared" si="475"/>
        <v>4105469.5</v>
      </c>
      <c r="L1778" s="27">
        <v>0</v>
      </c>
      <c r="M1778" s="27">
        <v>0</v>
      </c>
      <c r="N1778" s="27">
        <v>0</v>
      </c>
      <c r="O1778" s="27">
        <f>[1]Лист1!$D$733</f>
        <v>4105469.5</v>
      </c>
      <c r="P1778" s="27">
        <f t="shared" si="472"/>
        <v>2307.3509245208788</v>
      </c>
      <c r="Q1778" s="27">
        <v>9673</v>
      </c>
      <c r="R1778" s="28" t="s">
        <v>570</v>
      </c>
      <c r="S1778" s="73"/>
      <c r="T1778" s="73"/>
      <c r="U1778" s="73"/>
    </row>
    <row r="1779" spans="1:21" ht="30" customHeight="1" x14ac:dyDescent="0.25">
      <c r="A1779" s="45">
        <f t="shared" si="489"/>
        <v>1620</v>
      </c>
      <c r="B1779" s="84" t="s">
        <v>260</v>
      </c>
      <c r="C1779" s="76">
        <v>1963</v>
      </c>
      <c r="D1779" s="25" t="s">
        <v>1875</v>
      </c>
      <c r="E1779" s="76" t="s">
        <v>16</v>
      </c>
      <c r="F1779" s="26">
        <v>5</v>
      </c>
      <c r="G1779" s="26">
        <v>2</v>
      </c>
      <c r="H1779" s="27">
        <v>2635.48</v>
      </c>
      <c r="I1779" s="27">
        <v>0</v>
      </c>
      <c r="J1779" s="27">
        <v>1612.72</v>
      </c>
      <c r="K1779" s="27">
        <f t="shared" si="475"/>
        <v>4313650</v>
      </c>
      <c r="L1779" s="27">
        <v>0</v>
      </c>
      <c r="M1779" s="27">
        <v>0</v>
      </c>
      <c r="N1779" s="27">
        <v>0</v>
      </c>
      <c r="O1779" s="27">
        <f>[1]Лист1!$D$1762</f>
        <v>4313650</v>
      </c>
      <c r="P1779" s="27">
        <f t="shared" si="472"/>
        <v>1636.7606659887383</v>
      </c>
      <c r="Q1779" s="27">
        <v>9673</v>
      </c>
      <c r="R1779" s="28" t="s">
        <v>569</v>
      </c>
    </row>
    <row r="1780" spans="1:21" ht="30" customHeight="1" x14ac:dyDescent="0.25">
      <c r="A1780" s="273">
        <f>A1779+1</f>
        <v>1621</v>
      </c>
      <c r="B1780" s="304" t="s">
        <v>261</v>
      </c>
      <c r="C1780" s="302">
        <v>1967</v>
      </c>
      <c r="D1780" s="277" t="s">
        <v>1875</v>
      </c>
      <c r="E1780" s="302" t="s">
        <v>16</v>
      </c>
      <c r="F1780" s="279">
        <v>5</v>
      </c>
      <c r="G1780" s="279">
        <v>4</v>
      </c>
      <c r="H1780" s="281">
        <v>5337.53</v>
      </c>
      <c r="I1780" s="281">
        <v>284.5</v>
      </c>
      <c r="J1780" s="281">
        <v>3043.03</v>
      </c>
      <c r="K1780" s="27">
        <f t="shared" ref="K1780" si="490">SUM(L1780:O1780)</f>
        <v>9455775</v>
      </c>
      <c r="L1780" s="27">
        <v>0</v>
      </c>
      <c r="M1780" s="27">
        <v>0</v>
      </c>
      <c r="N1780" s="27">
        <v>0</v>
      </c>
      <c r="O1780" s="27">
        <f>[1]Лист1!$D$734</f>
        <v>9455775</v>
      </c>
      <c r="P1780" s="27">
        <f t="shared" si="472"/>
        <v>1771.5638132244692</v>
      </c>
      <c r="Q1780" s="27">
        <v>9673</v>
      </c>
      <c r="R1780" s="28" t="s">
        <v>570</v>
      </c>
      <c r="S1780" s="73"/>
      <c r="T1780" s="73"/>
      <c r="U1780" s="73"/>
    </row>
    <row r="1781" spans="1:21" ht="30" customHeight="1" x14ac:dyDescent="0.25">
      <c r="A1781" s="274"/>
      <c r="B1781" s="305"/>
      <c r="C1781" s="303"/>
      <c r="D1781" s="278"/>
      <c r="E1781" s="303"/>
      <c r="F1781" s="280"/>
      <c r="G1781" s="280"/>
      <c r="H1781" s="282"/>
      <c r="I1781" s="282"/>
      <c r="J1781" s="282"/>
      <c r="K1781" s="27">
        <f t="shared" ref="K1781" si="491">SUM(L1781:O1781)</f>
        <v>24961914.719999999</v>
      </c>
      <c r="L1781" s="27">
        <v>0</v>
      </c>
      <c r="M1781" s="27">
        <v>0</v>
      </c>
      <c r="N1781" s="27">
        <v>0</v>
      </c>
      <c r="O1781" s="27">
        <f>[1]Лист1!$D$2582</f>
        <v>24961914.719999999</v>
      </c>
      <c r="P1781" s="27">
        <f>K1781/H1780</f>
        <v>4676.6790481739681</v>
      </c>
      <c r="Q1781" s="48">
        <v>9673</v>
      </c>
      <c r="R1781" s="28" t="s">
        <v>568</v>
      </c>
      <c r="S1781" s="73"/>
      <c r="T1781" s="73"/>
      <c r="U1781" s="73"/>
    </row>
    <row r="1782" spans="1:21" s="31" customFormat="1" ht="30" customHeight="1" x14ac:dyDescent="0.25">
      <c r="A1782" s="45">
        <f>A1780+1</f>
        <v>1622</v>
      </c>
      <c r="B1782" s="84" t="s">
        <v>1453</v>
      </c>
      <c r="C1782" s="81">
        <v>1961</v>
      </c>
      <c r="D1782" s="25" t="s">
        <v>1875</v>
      </c>
      <c r="E1782" s="76" t="s">
        <v>16</v>
      </c>
      <c r="F1782" s="26">
        <v>4</v>
      </c>
      <c r="G1782" s="26">
        <v>2</v>
      </c>
      <c r="H1782" s="27">
        <v>1828.22</v>
      </c>
      <c r="I1782" s="27">
        <v>74.599999999999994</v>
      </c>
      <c r="J1782" s="27">
        <v>1201.98</v>
      </c>
      <c r="K1782" s="27">
        <f t="shared" si="475"/>
        <v>12073576.9</v>
      </c>
      <c r="L1782" s="27">
        <v>0</v>
      </c>
      <c r="M1782" s="27">
        <v>0</v>
      </c>
      <c r="N1782" s="27">
        <v>0</v>
      </c>
      <c r="O1782" s="27">
        <f>[1]Лист1!$D$1763</f>
        <v>12073576.9</v>
      </c>
      <c r="P1782" s="27">
        <f t="shared" si="472"/>
        <v>6604.0065747010758</v>
      </c>
      <c r="Q1782" s="27">
        <v>9673</v>
      </c>
      <c r="R1782" s="28" t="s">
        <v>569</v>
      </c>
      <c r="S1782" s="58"/>
      <c r="T1782" s="30"/>
      <c r="U1782" s="30"/>
    </row>
    <row r="1783" spans="1:21" s="31" customFormat="1" ht="30" customHeight="1" x14ac:dyDescent="0.25">
      <c r="A1783" s="45">
        <f>A1782+1</f>
        <v>1623</v>
      </c>
      <c r="B1783" s="84" t="s">
        <v>262</v>
      </c>
      <c r="C1783" s="76">
        <v>1962</v>
      </c>
      <c r="D1783" s="25" t="s">
        <v>1875</v>
      </c>
      <c r="E1783" s="76" t="s">
        <v>16</v>
      </c>
      <c r="F1783" s="26">
        <v>4</v>
      </c>
      <c r="G1783" s="26">
        <v>2</v>
      </c>
      <c r="H1783" s="27">
        <v>2440.4</v>
      </c>
      <c r="I1783" s="27">
        <v>214.4</v>
      </c>
      <c r="J1783" s="27">
        <v>1246.5999999999999</v>
      </c>
      <c r="K1783" s="27">
        <f t="shared" si="475"/>
        <v>14764108</v>
      </c>
      <c r="L1783" s="27">
        <v>0</v>
      </c>
      <c r="M1783" s="27">
        <v>0</v>
      </c>
      <c r="N1783" s="27">
        <v>0</v>
      </c>
      <c r="O1783" s="27">
        <f>[1]Лист1!$D$1764</f>
        <v>14764108</v>
      </c>
      <c r="P1783" s="27">
        <f t="shared" si="472"/>
        <v>6049.8721521062116</v>
      </c>
      <c r="Q1783" s="27">
        <v>9673</v>
      </c>
      <c r="R1783" s="28" t="s">
        <v>569</v>
      </c>
      <c r="S1783" s="58"/>
      <c r="T1783" s="30"/>
      <c r="U1783" s="30"/>
    </row>
    <row r="1784" spans="1:21" s="31" customFormat="1" ht="30" customHeight="1" x14ac:dyDescent="0.25">
      <c r="A1784" s="45">
        <f t="shared" ref="A1784:A1845" si="492">A1783+1</f>
        <v>1624</v>
      </c>
      <c r="B1784" s="84" t="s">
        <v>1454</v>
      </c>
      <c r="C1784" s="81">
        <v>1961</v>
      </c>
      <c r="D1784" s="25" t="s">
        <v>1875</v>
      </c>
      <c r="E1784" s="76" t="s">
        <v>16</v>
      </c>
      <c r="F1784" s="26">
        <v>3</v>
      </c>
      <c r="G1784" s="26">
        <v>2</v>
      </c>
      <c r="H1784" s="27">
        <v>1476.88</v>
      </c>
      <c r="I1784" s="27">
        <v>0</v>
      </c>
      <c r="J1784" s="27">
        <v>961.88</v>
      </c>
      <c r="K1784" s="27">
        <f t="shared" si="475"/>
        <v>10529437.600000001</v>
      </c>
      <c r="L1784" s="27">
        <v>0</v>
      </c>
      <c r="M1784" s="27">
        <v>0</v>
      </c>
      <c r="N1784" s="27">
        <v>0</v>
      </c>
      <c r="O1784" s="27">
        <f>[1]Лист1!$D$1765</f>
        <v>10529437.600000001</v>
      </c>
      <c r="P1784" s="27">
        <f t="shared" si="472"/>
        <v>7129.5146525106984</v>
      </c>
      <c r="Q1784" s="27">
        <v>9673</v>
      </c>
      <c r="R1784" s="28" t="s">
        <v>569</v>
      </c>
      <c r="S1784" s="58"/>
      <c r="T1784" s="30"/>
      <c r="U1784" s="30"/>
    </row>
    <row r="1785" spans="1:21" s="31" customFormat="1" ht="30" customHeight="1" x14ac:dyDescent="0.25">
      <c r="A1785" s="45">
        <f t="shared" si="492"/>
        <v>1625</v>
      </c>
      <c r="B1785" s="84" t="s">
        <v>1577</v>
      </c>
      <c r="C1785" s="76">
        <v>1970</v>
      </c>
      <c r="D1785" s="25" t="s">
        <v>1875</v>
      </c>
      <c r="E1785" s="76" t="s">
        <v>16</v>
      </c>
      <c r="F1785" s="26">
        <v>5</v>
      </c>
      <c r="G1785" s="26">
        <v>2</v>
      </c>
      <c r="H1785" s="27">
        <v>2919.84</v>
      </c>
      <c r="I1785" s="27">
        <v>0</v>
      </c>
      <c r="J1785" s="27">
        <v>1254.4000000000001</v>
      </c>
      <c r="K1785" s="27">
        <f t="shared" si="475"/>
        <v>21366246.800000001</v>
      </c>
      <c r="L1785" s="27">
        <v>0</v>
      </c>
      <c r="M1785" s="27">
        <v>0</v>
      </c>
      <c r="N1785" s="27">
        <v>0</v>
      </c>
      <c r="O1785" s="27">
        <f>[1]Лист1!$D$2583</f>
        <v>21366246.800000001</v>
      </c>
      <c r="P1785" s="27">
        <f t="shared" si="472"/>
        <v>7317.6087730834561</v>
      </c>
      <c r="Q1785" s="27">
        <v>9673</v>
      </c>
      <c r="R1785" s="28" t="s">
        <v>568</v>
      </c>
      <c r="S1785" s="58"/>
      <c r="T1785" s="30"/>
      <c r="U1785" s="30"/>
    </row>
    <row r="1786" spans="1:21" ht="30" customHeight="1" x14ac:dyDescent="0.25">
      <c r="A1786" s="45">
        <f t="shared" si="492"/>
        <v>1626</v>
      </c>
      <c r="B1786" s="84" t="s">
        <v>1455</v>
      </c>
      <c r="C1786" s="81">
        <v>1961</v>
      </c>
      <c r="D1786" s="25" t="s">
        <v>1875</v>
      </c>
      <c r="E1786" s="76" t="s">
        <v>16</v>
      </c>
      <c r="F1786" s="26">
        <v>3</v>
      </c>
      <c r="G1786" s="26">
        <v>2</v>
      </c>
      <c r="H1786" s="27">
        <v>1556.13</v>
      </c>
      <c r="I1786" s="27">
        <v>0</v>
      </c>
      <c r="J1786" s="27">
        <v>893.92</v>
      </c>
      <c r="K1786" s="27">
        <f t="shared" si="475"/>
        <v>10877741.350000001</v>
      </c>
      <c r="L1786" s="27">
        <v>0</v>
      </c>
      <c r="M1786" s="27">
        <v>0</v>
      </c>
      <c r="N1786" s="27">
        <v>0</v>
      </c>
      <c r="O1786" s="27">
        <f>[1]Лист1!$D$1766</f>
        <v>10877741.350000001</v>
      </c>
      <c r="P1786" s="27">
        <f t="shared" si="472"/>
        <v>6990.2523246772444</v>
      </c>
      <c r="Q1786" s="27">
        <v>9673</v>
      </c>
      <c r="R1786" s="28" t="s">
        <v>569</v>
      </c>
    </row>
    <row r="1787" spans="1:21" s="31" customFormat="1" ht="30" customHeight="1" x14ac:dyDescent="0.25">
      <c r="A1787" s="264">
        <f t="shared" si="492"/>
        <v>1627</v>
      </c>
      <c r="B1787" s="265" t="s">
        <v>1262</v>
      </c>
      <c r="C1787" s="81">
        <v>1957</v>
      </c>
      <c r="D1787" s="261" t="s">
        <v>1875</v>
      </c>
      <c r="E1787" s="263" t="s">
        <v>16</v>
      </c>
      <c r="F1787" s="257">
        <v>2</v>
      </c>
      <c r="G1787" s="257">
        <v>2</v>
      </c>
      <c r="H1787" s="262">
        <v>826.1</v>
      </c>
      <c r="I1787" s="262">
        <v>0</v>
      </c>
      <c r="J1787" s="262">
        <v>443.4</v>
      </c>
      <c r="K1787" s="262">
        <f t="shared" si="475"/>
        <v>24882.84</v>
      </c>
      <c r="L1787" s="262">
        <v>0</v>
      </c>
      <c r="M1787" s="262">
        <v>0</v>
      </c>
      <c r="N1787" s="262">
        <v>0</v>
      </c>
      <c r="O1787" s="262">
        <f>[1]Лист1!$D$735</f>
        <v>24882.84</v>
      </c>
      <c r="P1787" s="262">
        <f t="shared" si="472"/>
        <v>30.120857039099381</v>
      </c>
      <c r="Q1787" s="262">
        <v>9673</v>
      </c>
      <c r="R1787" s="260" t="s">
        <v>570</v>
      </c>
      <c r="S1787" s="58"/>
      <c r="T1787" s="30"/>
      <c r="U1787" s="30"/>
    </row>
    <row r="1788" spans="1:21" s="31" customFormat="1" ht="30" customHeight="1" x14ac:dyDescent="0.25">
      <c r="A1788" s="45">
        <f t="shared" si="492"/>
        <v>1628</v>
      </c>
      <c r="B1788" s="59" t="s">
        <v>1263</v>
      </c>
      <c r="C1788" s="81">
        <v>1958</v>
      </c>
      <c r="D1788" s="25" t="s">
        <v>1875</v>
      </c>
      <c r="E1788" s="76" t="s">
        <v>16</v>
      </c>
      <c r="F1788" s="26">
        <v>2</v>
      </c>
      <c r="G1788" s="26">
        <v>2</v>
      </c>
      <c r="H1788" s="27">
        <v>832</v>
      </c>
      <c r="I1788" s="27">
        <v>0</v>
      </c>
      <c r="J1788" s="27">
        <v>456.6</v>
      </c>
      <c r="K1788" s="27">
        <f t="shared" si="475"/>
        <v>24695.51</v>
      </c>
      <c r="L1788" s="27">
        <v>0</v>
      </c>
      <c r="M1788" s="27">
        <v>0</v>
      </c>
      <c r="N1788" s="27">
        <v>0</v>
      </c>
      <c r="O1788" s="27">
        <f>[1]Лист1!$D$736</f>
        <v>24695.51</v>
      </c>
      <c r="P1788" s="27">
        <f t="shared" ref="P1788:P1836" si="493">K1788/H1788</f>
        <v>29.682103365384613</v>
      </c>
      <c r="Q1788" s="27">
        <v>9673</v>
      </c>
      <c r="R1788" s="28" t="s">
        <v>570</v>
      </c>
      <c r="S1788" s="58"/>
      <c r="T1788" s="30"/>
      <c r="U1788" s="30"/>
    </row>
    <row r="1789" spans="1:21" s="31" customFormat="1" ht="30" customHeight="1" x14ac:dyDescent="0.25">
      <c r="A1789" s="45">
        <f t="shared" si="492"/>
        <v>1629</v>
      </c>
      <c r="B1789" s="59" t="s">
        <v>1264</v>
      </c>
      <c r="C1789" s="81">
        <v>1958</v>
      </c>
      <c r="D1789" s="25" t="s">
        <v>1875</v>
      </c>
      <c r="E1789" s="76" t="s">
        <v>16</v>
      </c>
      <c r="F1789" s="26">
        <v>2</v>
      </c>
      <c r="G1789" s="26">
        <v>2</v>
      </c>
      <c r="H1789" s="27">
        <v>830.76</v>
      </c>
      <c r="I1789" s="27">
        <v>0</v>
      </c>
      <c r="J1789" s="27">
        <v>455.16</v>
      </c>
      <c r="K1789" s="27">
        <f t="shared" si="475"/>
        <v>23626.61</v>
      </c>
      <c r="L1789" s="27">
        <v>0</v>
      </c>
      <c r="M1789" s="27">
        <v>0</v>
      </c>
      <c r="N1789" s="27">
        <v>0</v>
      </c>
      <c r="O1789" s="27">
        <f>[1]Лист1!$D$737</f>
        <v>23626.61</v>
      </c>
      <c r="P1789" s="27">
        <f t="shared" si="493"/>
        <v>28.43975396022919</v>
      </c>
      <c r="Q1789" s="27">
        <v>9673</v>
      </c>
      <c r="R1789" s="28" t="s">
        <v>570</v>
      </c>
      <c r="S1789" s="58"/>
      <c r="T1789" s="30"/>
      <c r="U1789" s="30"/>
    </row>
    <row r="1790" spans="1:21" ht="30" customHeight="1" x14ac:dyDescent="0.25">
      <c r="A1790" s="45">
        <f t="shared" si="492"/>
        <v>1630</v>
      </c>
      <c r="B1790" s="59" t="s">
        <v>1265</v>
      </c>
      <c r="C1790" s="76">
        <v>1953</v>
      </c>
      <c r="D1790" s="25" t="s">
        <v>1875</v>
      </c>
      <c r="E1790" s="76" t="s">
        <v>16</v>
      </c>
      <c r="F1790" s="26">
        <v>2</v>
      </c>
      <c r="G1790" s="26">
        <v>1</v>
      </c>
      <c r="H1790" s="27">
        <v>505.4</v>
      </c>
      <c r="I1790" s="27">
        <v>0</v>
      </c>
      <c r="J1790" s="27">
        <v>241</v>
      </c>
      <c r="K1790" s="27">
        <f t="shared" si="475"/>
        <v>23626.61</v>
      </c>
      <c r="L1790" s="27">
        <v>0</v>
      </c>
      <c r="M1790" s="27">
        <v>0</v>
      </c>
      <c r="N1790" s="27">
        <v>0</v>
      </c>
      <c r="O1790" s="27">
        <f>[1]Лист1!$D$738</f>
        <v>23626.61</v>
      </c>
      <c r="P1790" s="27">
        <f t="shared" si="493"/>
        <v>46.748337950138506</v>
      </c>
      <c r="Q1790" s="27">
        <v>9673</v>
      </c>
      <c r="R1790" s="28" t="s">
        <v>570</v>
      </c>
    </row>
    <row r="1791" spans="1:21" ht="30" customHeight="1" x14ac:dyDescent="0.25">
      <c r="A1791" s="45">
        <f t="shared" si="492"/>
        <v>1631</v>
      </c>
      <c r="B1791" s="59" t="s">
        <v>1266</v>
      </c>
      <c r="C1791" s="81">
        <v>1958</v>
      </c>
      <c r="D1791" s="25" t="s">
        <v>1875</v>
      </c>
      <c r="E1791" s="76" t="s">
        <v>16</v>
      </c>
      <c r="F1791" s="26">
        <v>2</v>
      </c>
      <c r="G1791" s="26">
        <v>1</v>
      </c>
      <c r="H1791" s="27">
        <v>468.4</v>
      </c>
      <c r="I1791" s="27">
        <v>0</v>
      </c>
      <c r="J1791" s="27">
        <v>274.3</v>
      </c>
      <c r="K1791" s="27">
        <f t="shared" si="475"/>
        <v>13311.97</v>
      </c>
      <c r="L1791" s="27">
        <v>0</v>
      </c>
      <c r="M1791" s="27">
        <v>0</v>
      </c>
      <c r="N1791" s="27">
        <v>0</v>
      </c>
      <c r="O1791" s="27">
        <f>[1]Лист1!$D$739</f>
        <v>13311.97</v>
      </c>
      <c r="P1791" s="27">
        <f t="shared" si="493"/>
        <v>28.420089666951323</v>
      </c>
      <c r="Q1791" s="27">
        <v>9673</v>
      </c>
      <c r="R1791" s="28" t="s">
        <v>570</v>
      </c>
      <c r="S1791" s="73"/>
      <c r="T1791" s="73"/>
      <c r="U1791" s="73"/>
    </row>
    <row r="1792" spans="1:21" s="31" customFormat="1" ht="30" customHeight="1" x14ac:dyDescent="0.25">
      <c r="A1792" s="45">
        <f t="shared" si="492"/>
        <v>1632</v>
      </c>
      <c r="B1792" s="59" t="s">
        <v>1267</v>
      </c>
      <c r="C1792" s="81">
        <v>1959</v>
      </c>
      <c r="D1792" s="25" t="s">
        <v>1875</v>
      </c>
      <c r="E1792" s="76" t="s">
        <v>16</v>
      </c>
      <c r="F1792" s="26">
        <v>2</v>
      </c>
      <c r="G1792" s="26">
        <v>1</v>
      </c>
      <c r="H1792" s="27">
        <v>503.5</v>
      </c>
      <c r="I1792" s="27">
        <v>0</v>
      </c>
      <c r="J1792" s="27">
        <v>281.2</v>
      </c>
      <c r="K1792" s="27">
        <f t="shared" si="475"/>
        <v>13433.17</v>
      </c>
      <c r="L1792" s="27">
        <v>0</v>
      </c>
      <c r="M1792" s="27">
        <v>0</v>
      </c>
      <c r="N1792" s="27">
        <v>0</v>
      </c>
      <c r="O1792" s="27">
        <f>[1]Лист1!$D$740</f>
        <v>13433.17</v>
      </c>
      <c r="P1792" s="27">
        <f t="shared" si="493"/>
        <v>26.67958291956306</v>
      </c>
      <c r="Q1792" s="27">
        <v>9673</v>
      </c>
      <c r="R1792" s="28" t="s">
        <v>570</v>
      </c>
      <c r="S1792" s="58"/>
      <c r="T1792" s="30"/>
      <c r="U1792" s="30"/>
    </row>
    <row r="1793" spans="1:21" s="31" customFormat="1" ht="30" customHeight="1" x14ac:dyDescent="0.25">
      <c r="A1793" s="45">
        <f t="shared" si="492"/>
        <v>1633</v>
      </c>
      <c r="B1793" s="59" t="s">
        <v>1268</v>
      </c>
      <c r="C1793" s="81">
        <v>1959</v>
      </c>
      <c r="D1793" s="25" t="s">
        <v>1875</v>
      </c>
      <c r="E1793" s="76" t="s">
        <v>16</v>
      </c>
      <c r="F1793" s="26">
        <v>2</v>
      </c>
      <c r="G1793" s="26">
        <v>1</v>
      </c>
      <c r="H1793" s="27">
        <v>501</v>
      </c>
      <c r="I1793" s="27">
        <v>0</v>
      </c>
      <c r="J1793" s="27">
        <v>279.5</v>
      </c>
      <c r="K1793" s="27">
        <f t="shared" si="475"/>
        <v>26748.12</v>
      </c>
      <c r="L1793" s="27">
        <v>0</v>
      </c>
      <c r="M1793" s="27">
        <v>0</v>
      </c>
      <c r="N1793" s="27">
        <v>0</v>
      </c>
      <c r="O1793" s="27">
        <f>[1]Лист1!$D$741</f>
        <v>26748.12</v>
      </c>
      <c r="P1793" s="27">
        <f t="shared" si="493"/>
        <v>53.38946107784431</v>
      </c>
      <c r="Q1793" s="27">
        <v>9673</v>
      </c>
      <c r="R1793" s="28" t="s">
        <v>570</v>
      </c>
      <c r="S1793" s="58"/>
      <c r="T1793" s="30"/>
      <c r="U1793" s="30"/>
    </row>
    <row r="1794" spans="1:21" s="31" customFormat="1" ht="30" customHeight="1" x14ac:dyDescent="0.25">
      <c r="A1794" s="45">
        <f t="shared" si="492"/>
        <v>1634</v>
      </c>
      <c r="B1794" s="59" t="s">
        <v>1269</v>
      </c>
      <c r="C1794" s="81">
        <v>1960</v>
      </c>
      <c r="D1794" s="25" t="s">
        <v>1875</v>
      </c>
      <c r="E1794" s="76" t="s">
        <v>16</v>
      </c>
      <c r="F1794" s="26">
        <v>2</v>
      </c>
      <c r="G1794" s="26">
        <v>2</v>
      </c>
      <c r="H1794" s="27">
        <v>1015.8</v>
      </c>
      <c r="I1794" s="27">
        <v>0</v>
      </c>
      <c r="J1794" s="27">
        <v>570.29999999999995</v>
      </c>
      <c r="K1794" s="27">
        <f t="shared" si="475"/>
        <v>26748.12</v>
      </c>
      <c r="L1794" s="27">
        <v>0</v>
      </c>
      <c r="M1794" s="27">
        <v>0</v>
      </c>
      <c r="N1794" s="27">
        <v>0</v>
      </c>
      <c r="O1794" s="27">
        <f>[1]Лист1!$D$742</f>
        <v>26748.12</v>
      </c>
      <c r="P1794" s="27">
        <f t="shared" si="493"/>
        <v>26.332073242764324</v>
      </c>
      <c r="Q1794" s="27">
        <v>9673</v>
      </c>
      <c r="R1794" s="28" t="s">
        <v>570</v>
      </c>
      <c r="S1794" s="58"/>
      <c r="T1794" s="30"/>
      <c r="U1794" s="30"/>
    </row>
    <row r="1795" spans="1:21" ht="30" customHeight="1" x14ac:dyDescent="0.25">
      <c r="A1795" s="45">
        <f t="shared" si="492"/>
        <v>1635</v>
      </c>
      <c r="B1795" s="59" t="s">
        <v>1270</v>
      </c>
      <c r="C1795" s="81">
        <v>1959</v>
      </c>
      <c r="D1795" s="25" t="s">
        <v>1875</v>
      </c>
      <c r="E1795" s="76" t="s">
        <v>16</v>
      </c>
      <c r="F1795" s="26">
        <v>5</v>
      </c>
      <c r="G1795" s="26">
        <v>3</v>
      </c>
      <c r="H1795" s="27">
        <v>4431.5</v>
      </c>
      <c r="I1795" s="27">
        <v>0</v>
      </c>
      <c r="J1795" s="27">
        <v>3349</v>
      </c>
      <c r="K1795" s="27">
        <f t="shared" si="475"/>
        <v>83533.38</v>
      </c>
      <c r="L1795" s="27">
        <v>0</v>
      </c>
      <c r="M1795" s="27">
        <v>0</v>
      </c>
      <c r="N1795" s="27">
        <v>0</v>
      </c>
      <c r="O1795" s="27">
        <f>[1]Лист1!$D$743</f>
        <v>83533.38</v>
      </c>
      <c r="P1795" s="27">
        <f t="shared" si="493"/>
        <v>18.849910865395465</v>
      </c>
      <c r="Q1795" s="27">
        <v>9673</v>
      </c>
      <c r="R1795" s="28" t="s">
        <v>570</v>
      </c>
    </row>
    <row r="1796" spans="1:21" s="31" customFormat="1" ht="30" customHeight="1" x14ac:dyDescent="0.25">
      <c r="A1796" s="45">
        <f t="shared" si="492"/>
        <v>1636</v>
      </c>
      <c r="B1796" s="59" t="s">
        <v>1578</v>
      </c>
      <c r="C1796" s="76">
        <v>1970</v>
      </c>
      <c r="D1796" s="25" t="s">
        <v>1875</v>
      </c>
      <c r="E1796" s="76" t="s">
        <v>16</v>
      </c>
      <c r="F1796" s="26">
        <v>2</v>
      </c>
      <c r="G1796" s="26">
        <v>2</v>
      </c>
      <c r="H1796" s="27">
        <v>2965.1</v>
      </c>
      <c r="I1796" s="27">
        <v>0</v>
      </c>
      <c r="J1796" s="27">
        <v>1261</v>
      </c>
      <c r="K1796" s="27">
        <f t="shared" si="475"/>
        <v>23725864.5</v>
      </c>
      <c r="L1796" s="27">
        <v>0</v>
      </c>
      <c r="M1796" s="27">
        <v>0</v>
      </c>
      <c r="N1796" s="27">
        <v>0</v>
      </c>
      <c r="O1796" s="27">
        <f>[1]Лист1!$D$2584</f>
        <v>23725864.5</v>
      </c>
      <c r="P1796" s="27">
        <f t="shared" si="493"/>
        <v>8001.7080368284378</v>
      </c>
      <c r="Q1796" s="27">
        <v>9673</v>
      </c>
      <c r="R1796" s="28" t="s">
        <v>568</v>
      </c>
      <c r="S1796" s="58"/>
      <c r="T1796" s="30"/>
      <c r="U1796" s="30"/>
    </row>
    <row r="1797" spans="1:21" s="31" customFormat="1" ht="30" customHeight="1" x14ac:dyDescent="0.25">
      <c r="A1797" s="45">
        <f t="shared" si="492"/>
        <v>1637</v>
      </c>
      <c r="B1797" s="59" t="s">
        <v>1579</v>
      </c>
      <c r="C1797" s="76">
        <v>1969</v>
      </c>
      <c r="D1797" s="25" t="s">
        <v>1875</v>
      </c>
      <c r="E1797" s="76" t="s">
        <v>16</v>
      </c>
      <c r="F1797" s="26">
        <v>5</v>
      </c>
      <c r="G1797" s="26">
        <v>2</v>
      </c>
      <c r="H1797" s="27">
        <v>4657.9399999999996</v>
      </c>
      <c r="I1797" s="27">
        <v>0</v>
      </c>
      <c r="J1797" s="27">
        <v>2290.1</v>
      </c>
      <c r="K1797" s="27">
        <f t="shared" si="475"/>
        <v>32408210.299999997</v>
      </c>
      <c r="L1797" s="27">
        <v>0</v>
      </c>
      <c r="M1797" s="27">
        <v>0</v>
      </c>
      <c r="N1797" s="27">
        <v>0</v>
      </c>
      <c r="O1797" s="27">
        <f>[1]Лист1!$D$2585</f>
        <v>32408210.299999997</v>
      </c>
      <c r="P1797" s="27">
        <f t="shared" si="493"/>
        <v>6957.6272558255368</v>
      </c>
      <c r="Q1797" s="27">
        <v>9673</v>
      </c>
      <c r="R1797" s="28" t="s">
        <v>568</v>
      </c>
      <c r="S1797" s="58"/>
      <c r="T1797" s="30"/>
      <c r="U1797" s="30"/>
    </row>
    <row r="1798" spans="1:21" ht="30" customHeight="1" x14ac:dyDescent="0.25">
      <c r="A1798" s="45">
        <f t="shared" si="492"/>
        <v>1638</v>
      </c>
      <c r="B1798" s="59" t="s">
        <v>2081</v>
      </c>
      <c r="C1798" s="76">
        <v>1990</v>
      </c>
      <c r="D1798" s="25" t="s">
        <v>1875</v>
      </c>
      <c r="E1798" s="76" t="s">
        <v>16</v>
      </c>
      <c r="F1798" s="26">
        <v>9</v>
      </c>
      <c r="G1798" s="26">
        <v>3</v>
      </c>
      <c r="H1798" s="27">
        <v>7712.1</v>
      </c>
      <c r="I1798" s="27">
        <v>77.5</v>
      </c>
      <c r="J1798" s="27">
        <v>5720.95</v>
      </c>
      <c r="K1798" s="27">
        <f t="shared" si="475"/>
        <v>10812178.6</v>
      </c>
      <c r="L1798" s="27">
        <v>0</v>
      </c>
      <c r="M1798" s="27">
        <v>0</v>
      </c>
      <c r="N1798" s="27">
        <v>0</v>
      </c>
      <c r="O1798" s="27">
        <f>[1]Лист1!$D$1767</f>
        <v>10812178.6</v>
      </c>
      <c r="P1798" s="27">
        <f t="shared" si="493"/>
        <v>1401.9759339220186</v>
      </c>
      <c r="Q1798" s="27">
        <v>9673</v>
      </c>
      <c r="R1798" s="28" t="s">
        <v>569</v>
      </c>
    </row>
    <row r="1799" spans="1:21" s="53" customFormat="1" ht="30" customHeight="1" x14ac:dyDescent="0.25">
      <c r="A1799" s="45">
        <f t="shared" si="492"/>
        <v>1639</v>
      </c>
      <c r="B1799" s="59" t="s">
        <v>2227</v>
      </c>
      <c r="C1799" s="26">
        <v>1999</v>
      </c>
      <c r="D1799" s="25" t="s">
        <v>1875</v>
      </c>
      <c r="E1799" s="26" t="s">
        <v>16</v>
      </c>
      <c r="F1799" s="26">
        <v>9</v>
      </c>
      <c r="G1799" s="26">
        <v>1</v>
      </c>
      <c r="H1799" s="27">
        <v>3847.2</v>
      </c>
      <c r="I1799" s="27">
        <v>0</v>
      </c>
      <c r="J1799" s="27">
        <v>3847.2</v>
      </c>
      <c r="K1799" s="27">
        <f t="shared" ref="K1799:K1807" si="494">SUM(L1799:O1799)</f>
        <v>7270000</v>
      </c>
      <c r="L1799" s="27">
        <v>0</v>
      </c>
      <c r="M1799" s="27">
        <v>0</v>
      </c>
      <c r="N1799" s="27">
        <v>0</v>
      </c>
      <c r="O1799" s="27">
        <f>[1]Лист1!$D$744</f>
        <v>7270000</v>
      </c>
      <c r="P1799" s="27">
        <f t="shared" si="493"/>
        <v>1889.6860054065296</v>
      </c>
      <c r="Q1799" s="27">
        <v>9673</v>
      </c>
      <c r="R1799" s="49" t="s">
        <v>570</v>
      </c>
      <c r="S1799" s="52"/>
      <c r="T1799" s="52"/>
      <c r="U1799" s="52"/>
    </row>
    <row r="1800" spans="1:21" s="53" customFormat="1" ht="30" customHeight="1" x14ac:dyDescent="0.25">
      <c r="A1800" s="45">
        <f t="shared" si="492"/>
        <v>1640</v>
      </c>
      <c r="B1800" s="59" t="s">
        <v>2228</v>
      </c>
      <c r="C1800" s="26">
        <v>1993</v>
      </c>
      <c r="D1800" s="25" t="s">
        <v>1875</v>
      </c>
      <c r="E1800" s="26" t="s">
        <v>16</v>
      </c>
      <c r="F1800" s="26">
        <v>9</v>
      </c>
      <c r="G1800" s="26">
        <v>4</v>
      </c>
      <c r="H1800" s="27">
        <v>10702.75</v>
      </c>
      <c r="I1800" s="27">
        <v>161</v>
      </c>
      <c r="J1800" s="27">
        <v>7802</v>
      </c>
      <c r="K1800" s="27">
        <f t="shared" si="494"/>
        <v>14340000</v>
      </c>
      <c r="L1800" s="27">
        <v>0</v>
      </c>
      <c r="M1800" s="27">
        <v>0</v>
      </c>
      <c r="N1800" s="27">
        <v>0</v>
      </c>
      <c r="O1800" s="27">
        <f>[1]Лист1!$D$745</f>
        <v>14340000</v>
      </c>
      <c r="P1800" s="27">
        <f t="shared" si="493"/>
        <v>1339.8425638270537</v>
      </c>
      <c r="Q1800" s="27">
        <v>9673</v>
      </c>
      <c r="R1800" s="49" t="s">
        <v>570</v>
      </c>
      <c r="S1800" s="52"/>
      <c r="T1800" s="52"/>
      <c r="U1800" s="52"/>
    </row>
    <row r="1801" spans="1:21" s="53" customFormat="1" ht="30" customHeight="1" x14ac:dyDescent="0.25">
      <c r="A1801" s="45">
        <f t="shared" si="492"/>
        <v>1641</v>
      </c>
      <c r="B1801" s="59" t="s">
        <v>2229</v>
      </c>
      <c r="C1801" s="26">
        <v>1995</v>
      </c>
      <c r="D1801" s="25" t="s">
        <v>1875</v>
      </c>
      <c r="E1801" s="26" t="s">
        <v>16</v>
      </c>
      <c r="F1801" s="26">
        <v>10</v>
      </c>
      <c r="G1801" s="26">
        <v>3</v>
      </c>
      <c r="H1801" s="27">
        <v>7326.7</v>
      </c>
      <c r="I1801" s="27">
        <v>0</v>
      </c>
      <c r="J1801" s="27">
        <v>6528.5</v>
      </c>
      <c r="K1801" s="27">
        <f t="shared" si="494"/>
        <v>10805000</v>
      </c>
      <c r="L1801" s="27">
        <v>0</v>
      </c>
      <c r="M1801" s="27">
        <v>0</v>
      </c>
      <c r="N1801" s="27">
        <v>0</v>
      </c>
      <c r="O1801" s="27">
        <f>[1]Лист1!$D$746</f>
        <v>10805000</v>
      </c>
      <c r="P1801" s="27">
        <f t="shared" si="493"/>
        <v>1474.7430630433894</v>
      </c>
      <c r="Q1801" s="27">
        <v>9673</v>
      </c>
      <c r="R1801" s="49" t="s">
        <v>570</v>
      </c>
      <c r="S1801" s="52"/>
      <c r="T1801" s="52"/>
      <c r="U1801" s="52"/>
    </row>
    <row r="1802" spans="1:21" ht="30" customHeight="1" x14ac:dyDescent="0.25">
      <c r="A1802" s="45">
        <f t="shared" si="492"/>
        <v>1642</v>
      </c>
      <c r="B1802" s="59" t="s">
        <v>1580</v>
      </c>
      <c r="C1802" s="76">
        <v>1977</v>
      </c>
      <c r="D1802" s="25" t="s">
        <v>1875</v>
      </c>
      <c r="E1802" s="76" t="s">
        <v>16</v>
      </c>
      <c r="F1802" s="26">
        <v>5</v>
      </c>
      <c r="G1802" s="26">
        <v>13</v>
      </c>
      <c r="H1802" s="27">
        <v>7043.4</v>
      </c>
      <c r="I1802" s="27">
        <v>1650.7</v>
      </c>
      <c r="J1802" s="27">
        <v>8872.44</v>
      </c>
      <c r="K1802" s="27">
        <f t="shared" si="494"/>
        <v>38182643</v>
      </c>
      <c r="L1802" s="27">
        <v>0</v>
      </c>
      <c r="M1802" s="27">
        <v>0</v>
      </c>
      <c r="N1802" s="27">
        <v>0</v>
      </c>
      <c r="O1802" s="27">
        <f>[1]Лист1!$D$2586</f>
        <v>38182643</v>
      </c>
      <c r="P1802" s="27">
        <f t="shared" si="493"/>
        <v>5421.0527586108983</v>
      </c>
      <c r="Q1802" s="27">
        <v>9673</v>
      </c>
      <c r="R1802" s="28" t="s">
        <v>568</v>
      </c>
    </row>
    <row r="1803" spans="1:21" ht="30" customHeight="1" x14ac:dyDescent="0.25">
      <c r="A1803" s="45">
        <f t="shared" si="492"/>
        <v>1643</v>
      </c>
      <c r="B1803" s="59" t="s">
        <v>1581</v>
      </c>
      <c r="C1803" s="76">
        <v>1997</v>
      </c>
      <c r="D1803" s="25" t="s">
        <v>1875</v>
      </c>
      <c r="E1803" s="76" t="s">
        <v>16</v>
      </c>
      <c r="F1803" s="26">
        <v>5</v>
      </c>
      <c r="G1803" s="26">
        <v>13</v>
      </c>
      <c r="H1803" s="27">
        <v>3369.1</v>
      </c>
      <c r="I1803" s="27">
        <v>1650.7</v>
      </c>
      <c r="J1803" s="27">
        <v>8872.44</v>
      </c>
      <c r="K1803" s="27">
        <f t="shared" si="494"/>
        <v>22034094.5</v>
      </c>
      <c r="L1803" s="27">
        <v>0</v>
      </c>
      <c r="M1803" s="27">
        <v>0</v>
      </c>
      <c r="N1803" s="27">
        <v>0</v>
      </c>
      <c r="O1803" s="27">
        <f>[1]Лист1!$D$2587</f>
        <v>22034094.5</v>
      </c>
      <c r="P1803" s="27">
        <f t="shared" si="493"/>
        <v>6540.0535751387615</v>
      </c>
      <c r="Q1803" s="27">
        <v>9673</v>
      </c>
      <c r="R1803" s="28" t="s">
        <v>568</v>
      </c>
      <c r="S1803" s="73"/>
      <c r="T1803" s="73"/>
      <c r="U1803" s="73"/>
    </row>
    <row r="1804" spans="1:21" ht="33.75" customHeight="1" x14ac:dyDescent="0.25">
      <c r="A1804" s="45">
        <f t="shared" si="492"/>
        <v>1644</v>
      </c>
      <c r="B1804" s="59" t="s">
        <v>2641</v>
      </c>
      <c r="C1804" s="76">
        <v>1990</v>
      </c>
      <c r="D1804" s="25" t="s">
        <v>1875</v>
      </c>
      <c r="E1804" s="76" t="s">
        <v>16</v>
      </c>
      <c r="F1804" s="26">
        <v>14</v>
      </c>
      <c r="G1804" s="26">
        <v>1</v>
      </c>
      <c r="H1804" s="27">
        <v>5651.54</v>
      </c>
      <c r="I1804" s="27">
        <v>350.1</v>
      </c>
      <c r="J1804" s="27">
        <v>4014.57</v>
      </c>
      <c r="K1804" s="27">
        <f t="shared" si="494"/>
        <v>7458344.5</v>
      </c>
      <c r="L1804" s="27">
        <v>0</v>
      </c>
      <c r="M1804" s="27">
        <v>0</v>
      </c>
      <c r="N1804" s="27">
        <v>0</v>
      </c>
      <c r="O1804" s="27">
        <f>[1]Лист1!$D$1768</f>
        <v>7458344.5</v>
      </c>
      <c r="P1804" s="27">
        <f t="shared" si="493"/>
        <v>1319.7012672652056</v>
      </c>
      <c r="Q1804" s="27">
        <v>9673</v>
      </c>
      <c r="R1804" s="28" t="s">
        <v>569</v>
      </c>
      <c r="S1804" s="73"/>
      <c r="T1804" s="73"/>
      <c r="U1804" s="73"/>
    </row>
    <row r="1805" spans="1:21" ht="33.75" customHeight="1" x14ac:dyDescent="0.25">
      <c r="A1805" s="45">
        <f t="shared" si="492"/>
        <v>1645</v>
      </c>
      <c r="B1805" s="59" t="s">
        <v>2642</v>
      </c>
      <c r="C1805" s="76">
        <v>1989</v>
      </c>
      <c r="D1805" s="25" t="s">
        <v>1875</v>
      </c>
      <c r="E1805" s="76" t="s">
        <v>16</v>
      </c>
      <c r="F1805" s="26">
        <v>14</v>
      </c>
      <c r="G1805" s="26">
        <v>1</v>
      </c>
      <c r="H1805" s="27">
        <v>5790.6</v>
      </c>
      <c r="I1805" s="27">
        <v>0</v>
      </c>
      <c r="J1805" s="27">
        <v>4111.5600000000004</v>
      </c>
      <c r="K1805" s="27">
        <f t="shared" si="494"/>
        <v>7449995.0599999996</v>
      </c>
      <c r="L1805" s="27">
        <v>0</v>
      </c>
      <c r="M1805" s="27">
        <v>0</v>
      </c>
      <c r="N1805" s="27">
        <v>0</v>
      </c>
      <c r="O1805" s="27">
        <f>[1]Лист1!$D$1769</f>
        <v>7449995.0599999996</v>
      </c>
      <c r="P1805" s="27">
        <f t="shared" si="493"/>
        <v>1286.5670327772596</v>
      </c>
      <c r="Q1805" s="27">
        <v>9673</v>
      </c>
      <c r="R1805" s="28" t="s">
        <v>569</v>
      </c>
      <c r="S1805" s="73"/>
      <c r="T1805" s="73"/>
      <c r="U1805" s="73"/>
    </row>
    <row r="1806" spans="1:21" s="53" customFormat="1" ht="33.75" customHeight="1" x14ac:dyDescent="0.25">
      <c r="A1806" s="45">
        <f t="shared" si="492"/>
        <v>1646</v>
      </c>
      <c r="B1806" s="59" t="s">
        <v>2643</v>
      </c>
      <c r="C1806" s="26">
        <v>1979</v>
      </c>
      <c r="D1806" s="25" t="s">
        <v>1875</v>
      </c>
      <c r="E1806" s="26" t="s">
        <v>18</v>
      </c>
      <c r="F1806" s="26">
        <v>9</v>
      </c>
      <c r="G1806" s="26">
        <v>9</v>
      </c>
      <c r="H1806" s="27">
        <v>17374.8</v>
      </c>
      <c r="I1806" s="27">
        <v>0</v>
      </c>
      <c r="J1806" s="27">
        <v>16636.62</v>
      </c>
      <c r="K1806" s="27">
        <f t="shared" si="494"/>
        <v>32015000</v>
      </c>
      <c r="L1806" s="27">
        <v>0</v>
      </c>
      <c r="M1806" s="27">
        <v>0</v>
      </c>
      <c r="N1806" s="27">
        <v>0</v>
      </c>
      <c r="O1806" s="27">
        <f>[1]Лист1!$D$747</f>
        <v>32015000</v>
      </c>
      <c r="P1806" s="27">
        <f t="shared" si="493"/>
        <v>1842.6111379699335</v>
      </c>
      <c r="Q1806" s="27">
        <v>9673</v>
      </c>
      <c r="R1806" s="49" t="s">
        <v>570</v>
      </c>
      <c r="S1806" s="52"/>
      <c r="T1806" s="52"/>
      <c r="U1806" s="52"/>
    </row>
    <row r="1807" spans="1:21" ht="33.75" customHeight="1" x14ac:dyDescent="0.25">
      <c r="A1807" s="45">
        <f t="shared" si="492"/>
        <v>1647</v>
      </c>
      <c r="B1807" s="59" t="s">
        <v>2644</v>
      </c>
      <c r="C1807" s="76">
        <v>1987</v>
      </c>
      <c r="D1807" s="25" t="s">
        <v>1875</v>
      </c>
      <c r="E1807" s="76" t="s">
        <v>18</v>
      </c>
      <c r="F1807" s="26">
        <v>9</v>
      </c>
      <c r="G1807" s="26">
        <v>3</v>
      </c>
      <c r="H1807" s="27">
        <v>9416.7000000000007</v>
      </c>
      <c r="I1807" s="27">
        <v>98.1</v>
      </c>
      <c r="J1807" s="27">
        <v>6729.6</v>
      </c>
      <c r="K1807" s="27">
        <f t="shared" si="494"/>
        <v>10809178.92</v>
      </c>
      <c r="L1807" s="27">
        <v>0</v>
      </c>
      <c r="M1807" s="27">
        <v>0</v>
      </c>
      <c r="N1807" s="27">
        <v>0</v>
      </c>
      <c r="O1807" s="27">
        <f>[1]Лист1!$D$1770</f>
        <v>10809178.92</v>
      </c>
      <c r="P1807" s="27">
        <f t="shared" si="493"/>
        <v>1147.8733441651534</v>
      </c>
      <c r="Q1807" s="27">
        <v>9673</v>
      </c>
      <c r="R1807" s="28" t="s">
        <v>569</v>
      </c>
      <c r="S1807" s="73"/>
      <c r="T1807" s="73"/>
      <c r="U1807" s="73"/>
    </row>
    <row r="1808" spans="1:21" ht="33.75" customHeight="1" x14ac:dyDescent="0.25">
      <c r="A1808" s="45">
        <f t="shared" si="492"/>
        <v>1648</v>
      </c>
      <c r="B1808" s="59" t="s">
        <v>2645</v>
      </c>
      <c r="C1808" s="76">
        <v>1978</v>
      </c>
      <c r="D1808" s="25" t="s">
        <v>1875</v>
      </c>
      <c r="E1808" s="76" t="s">
        <v>18</v>
      </c>
      <c r="F1808" s="26">
        <v>9</v>
      </c>
      <c r="G1808" s="26">
        <v>2</v>
      </c>
      <c r="H1808" s="27">
        <v>5253.3</v>
      </c>
      <c r="I1808" s="27">
        <v>7.5</v>
      </c>
      <c r="J1808" s="27">
        <v>3977.06</v>
      </c>
      <c r="K1808" s="27">
        <f t="shared" ref="K1808:K1841" si="495">SUM(L1808:O1808)</f>
        <v>7266436.0700000003</v>
      </c>
      <c r="L1808" s="27">
        <v>0</v>
      </c>
      <c r="M1808" s="27">
        <v>0</v>
      </c>
      <c r="N1808" s="27">
        <v>0</v>
      </c>
      <c r="O1808" s="27">
        <f>[1]Лист1!$D$748</f>
        <v>7266436.0700000003</v>
      </c>
      <c r="P1808" s="27">
        <f t="shared" si="493"/>
        <v>1383.2136123960177</v>
      </c>
      <c r="Q1808" s="27">
        <v>9673</v>
      </c>
      <c r="R1808" s="28" t="s">
        <v>570</v>
      </c>
      <c r="S1808" s="73"/>
      <c r="T1808" s="73"/>
      <c r="U1808" s="73"/>
    </row>
    <row r="1809" spans="1:21" ht="33.75" customHeight="1" x14ac:dyDescent="0.25">
      <c r="A1809" s="45">
        <f t="shared" si="492"/>
        <v>1649</v>
      </c>
      <c r="B1809" s="59" t="s">
        <v>2646</v>
      </c>
      <c r="C1809" s="76">
        <v>1986</v>
      </c>
      <c r="D1809" s="25" t="s">
        <v>1875</v>
      </c>
      <c r="E1809" s="76" t="s">
        <v>18</v>
      </c>
      <c r="F1809" s="26">
        <v>9</v>
      </c>
      <c r="G1809" s="26">
        <v>3</v>
      </c>
      <c r="H1809" s="27">
        <v>5908.8</v>
      </c>
      <c r="I1809" s="27">
        <v>0</v>
      </c>
      <c r="J1809" s="27">
        <v>5908.8</v>
      </c>
      <c r="K1809" s="27">
        <f t="shared" si="495"/>
        <v>10809968.609999999</v>
      </c>
      <c r="L1809" s="27">
        <v>0</v>
      </c>
      <c r="M1809" s="27">
        <v>0</v>
      </c>
      <c r="N1809" s="27">
        <v>0</v>
      </c>
      <c r="O1809" s="27">
        <f>[1]Лист1!$D$749</f>
        <v>10809968.609999999</v>
      </c>
      <c r="P1809" s="27">
        <f t="shared" si="493"/>
        <v>1829.4693694151094</v>
      </c>
      <c r="Q1809" s="27">
        <v>9673</v>
      </c>
      <c r="R1809" s="28" t="s">
        <v>570</v>
      </c>
      <c r="S1809" s="73"/>
      <c r="T1809" s="73"/>
      <c r="U1809" s="73"/>
    </row>
    <row r="1810" spans="1:21" ht="33.75" customHeight="1" x14ac:dyDescent="0.25">
      <c r="A1810" s="45">
        <f t="shared" si="492"/>
        <v>1650</v>
      </c>
      <c r="B1810" s="59" t="s">
        <v>2647</v>
      </c>
      <c r="C1810" s="76">
        <v>1980</v>
      </c>
      <c r="D1810" s="25" t="s">
        <v>1875</v>
      </c>
      <c r="E1810" s="76" t="s">
        <v>16</v>
      </c>
      <c r="F1810" s="26">
        <v>5</v>
      </c>
      <c r="G1810" s="26">
        <v>6</v>
      </c>
      <c r="H1810" s="27">
        <v>5518.75</v>
      </c>
      <c r="I1810" s="27">
        <v>0</v>
      </c>
      <c r="J1810" s="27">
        <v>4586</v>
      </c>
      <c r="K1810" s="27">
        <f t="shared" ref="K1810" si="496">SUM(L1810:O1810)</f>
        <v>5961600</v>
      </c>
      <c r="L1810" s="27">
        <v>0</v>
      </c>
      <c r="M1810" s="27">
        <v>0</v>
      </c>
      <c r="N1810" s="27">
        <v>0</v>
      </c>
      <c r="O1810" s="27">
        <f>[1]Лист1!$D$1771</f>
        <v>5961600</v>
      </c>
      <c r="P1810" s="27">
        <f>K1810/H1810</f>
        <v>1080.2446206115515</v>
      </c>
      <c r="Q1810" s="27">
        <v>9673</v>
      </c>
      <c r="R1810" s="28" t="s">
        <v>569</v>
      </c>
      <c r="S1810" s="73"/>
      <c r="T1810" s="73"/>
      <c r="U1810" s="73"/>
    </row>
    <row r="1811" spans="1:21" ht="33.75" customHeight="1" x14ac:dyDescent="0.25">
      <c r="A1811" s="45">
        <f t="shared" si="492"/>
        <v>1651</v>
      </c>
      <c r="B1811" s="59" t="s">
        <v>2648</v>
      </c>
      <c r="C1811" s="76">
        <v>1987</v>
      </c>
      <c r="D1811" s="25" t="s">
        <v>1875</v>
      </c>
      <c r="E1811" s="76" t="s">
        <v>16</v>
      </c>
      <c r="F1811" s="26">
        <v>9</v>
      </c>
      <c r="G1811" s="26">
        <v>1</v>
      </c>
      <c r="H1811" s="27">
        <v>7029.3</v>
      </c>
      <c r="I1811" s="27">
        <v>241.8</v>
      </c>
      <c r="J1811" s="27">
        <v>4934.6000000000004</v>
      </c>
      <c r="K1811" s="27">
        <f t="shared" si="495"/>
        <v>3763832.65</v>
      </c>
      <c r="L1811" s="27">
        <v>0</v>
      </c>
      <c r="M1811" s="27">
        <v>0</v>
      </c>
      <c r="N1811" s="27">
        <v>0</v>
      </c>
      <c r="O1811" s="27">
        <f>[1]Лист1!$D$750</f>
        <v>3763832.65</v>
      </c>
      <c r="P1811" s="27">
        <f t="shared" si="493"/>
        <v>535.44914145078451</v>
      </c>
      <c r="Q1811" s="27">
        <v>9673</v>
      </c>
      <c r="R1811" s="28" t="s">
        <v>570</v>
      </c>
      <c r="S1811" s="73"/>
      <c r="T1811" s="73"/>
      <c r="U1811" s="73"/>
    </row>
    <row r="1812" spans="1:21" ht="33.75" customHeight="1" x14ac:dyDescent="0.25">
      <c r="A1812" s="45">
        <f t="shared" si="492"/>
        <v>1652</v>
      </c>
      <c r="B1812" s="59" t="s">
        <v>2649</v>
      </c>
      <c r="C1812" s="76">
        <v>1984</v>
      </c>
      <c r="D1812" s="25" t="s">
        <v>1875</v>
      </c>
      <c r="E1812" s="76" t="s">
        <v>16</v>
      </c>
      <c r="F1812" s="26">
        <v>9</v>
      </c>
      <c r="G1812" s="26">
        <v>1</v>
      </c>
      <c r="H1812" s="27">
        <v>6610.64</v>
      </c>
      <c r="I1812" s="27">
        <v>0</v>
      </c>
      <c r="J1812" s="27">
        <v>4942.1000000000004</v>
      </c>
      <c r="K1812" s="27">
        <f t="shared" si="495"/>
        <v>3768651.32</v>
      </c>
      <c r="L1812" s="27">
        <v>0</v>
      </c>
      <c r="M1812" s="27">
        <v>0</v>
      </c>
      <c r="N1812" s="27">
        <v>0</v>
      </c>
      <c r="O1812" s="27">
        <f>[1]Лист1!$D$751</f>
        <v>3768651.32</v>
      </c>
      <c r="P1812" s="27">
        <f t="shared" si="493"/>
        <v>570.08872363341516</v>
      </c>
      <c r="Q1812" s="27">
        <v>9673</v>
      </c>
      <c r="R1812" s="28" t="s">
        <v>570</v>
      </c>
      <c r="S1812" s="73"/>
      <c r="T1812" s="73"/>
      <c r="U1812" s="73"/>
    </row>
    <row r="1813" spans="1:21" ht="33.75" customHeight="1" x14ac:dyDescent="0.25">
      <c r="A1813" s="45">
        <f t="shared" si="492"/>
        <v>1653</v>
      </c>
      <c r="B1813" s="59" t="s">
        <v>2650</v>
      </c>
      <c r="C1813" s="76">
        <v>1982</v>
      </c>
      <c r="D1813" s="25" t="s">
        <v>1875</v>
      </c>
      <c r="E1813" s="76" t="s">
        <v>16</v>
      </c>
      <c r="F1813" s="26">
        <v>9</v>
      </c>
      <c r="G1813" s="26">
        <v>2</v>
      </c>
      <c r="H1813" s="27">
        <v>9452.58</v>
      </c>
      <c r="I1813" s="27">
        <v>463.7</v>
      </c>
      <c r="J1813" s="27">
        <v>5389</v>
      </c>
      <c r="K1813" s="27">
        <f t="shared" si="495"/>
        <v>7293302.5599999996</v>
      </c>
      <c r="L1813" s="27">
        <v>0</v>
      </c>
      <c r="M1813" s="27">
        <v>0</v>
      </c>
      <c r="N1813" s="27">
        <v>0</v>
      </c>
      <c r="O1813" s="27">
        <f>[1]Лист1!$D$752</f>
        <v>7293302.5599999996</v>
      </c>
      <c r="P1813" s="27">
        <f t="shared" si="493"/>
        <v>771.56739853034833</v>
      </c>
      <c r="Q1813" s="27">
        <v>9673</v>
      </c>
      <c r="R1813" s="28" t="s">
        <v>570</v>
      </c>
      <c r="S1813" s="73"/>
      <c r="T1813" s="73"/>
      <c r="U1813" s="73"/>
    </row>
    <row r="1814" spans="1:21" ht="33.75" customHeight="1" x14ac:dyDescent="0.25">
      <c r="A1814" s="45">
        <f t="shared" si="492"/>
        <v>1654</v>
      </c>
      <c r="B1814" s="59" t="s">
        <v>2651</v>
      </c>
      <c r="C1814" s="76">
        <v>1981</v>
      </c>
      <c r="D1814" s="25" t="s">
        <v>1875</v>
      </c>
      <c r="E1814" s="76" t="s">
        <v>16</v>
      </c>
      <c r="F1814" s="26">
        <v>9</v>
      </c>
      <c r="G1814" s="26">
        <v>1</v>
      </c>
      <c r="H1814" s="27">
        <v>5532.3</v>
      </c>
      <c r="I1814" s="27">
        <v>227.8</v>
      </c>
      <c r="J1814" s="27">
        <v>4275.8</v>
      </c>
      <c r="K1814" s="27">
        <f t="shared" si="495"/>
        <v>3760066.77</v>
      </c>
      <c r="L1814" s="27">
        <v>0</v>
      </c>
      <c r="M1814" s="27">
        <v>0</v>
      </c>
      <c r="N1814" s="27">
        <v>0</v>
      </c>
      <c r="O1814" s="27">
        <f>[1]Лист1!$D$753</f>
        <v>3760066.77</v>
      </c>
      <c r="P1814" s="27">
        <f t="shared" si="493"/>
        <v>679.65706306599418</v>
      </c>
      <c r="Q1814" s="27">
        <v>9673</v>
      </c>
      <c r="R1814" s="28" t="s">
        <v>570</v>
      </c>
      <c r="S1814" s="73"/>
      <c r="T1814" s="73"/>
      <c r="U1814" s="73"/>
    </row>
    <row r="1815" spans="1:21" ht="33.75" customHeight="1" x14ac:dyDescent="0.25">
      <c r="A1815" s="45">
        <f t="shared" si="492"/>
        <v>1655</v>
      </c>
      <c r="B1815" s="59" t="s">
        <v>2652</v>
      </c>
      <c r="C1815" s="76">
        <v>1985</v>
      </c>
      <c r="D1815" s="25" t="s">
        <v>1875</v>
      </c>
      <c r="E1815" s="76" t="s">
        <v>16</v>
      </c>
      <c r="F1815" s="26">
        <v>9</v>
      </c>
      <c r="G1815" s="26">
        <v>1</v>
      </c>
      <c r="H1815" s="27">
        <v>5284.16</v>
      </c>
      <c r="I1815" s="27">
        <v>196.4</v>
      </c>
      <c r="J1815" s="27">
        <v>4207.5</v>
      </c>
      <c r="K1815" s="27">
        <f t="shared" si="495"/>
        <v>3759712.39</v>
      </c>
      <c r="L1815" s="27">
        <v>0</v>
      </c>
      <c r="M1815" s="27">
        <v>0</v>
      </c>
      <c r="N1815" s="27">
        <v>0</v>
      </c>
      <c r="O1815" s="27">
        <f>[1]Лист1!$D$754</f>
        <v>3759712.39</v>
      </c>
      <c r="P1815" s="27">
        <f t="shared" si="493"/>
        <v>711.50615991945745</v>
      </c>
      <c r="Q1815" s="27">
        <v>9673</v>
      </c>
      <c r="R1815" s="28" t="s">
        <v>570</v>
      </c>
      <c r="S1815" s="73"/>
      <c r="T1815" s="73"/>
      <c r="U1815" s="73"/>
    </row>
    <row r="1816" spans="1:21" ht="30" customHeight="1" x14ac:dyDescent="0.25">
      <c r="A1816" s="45">
        <f t="shared" si="492"/>
        <v>1656</v>
      </c>
      <c r="B1816" s="59" t="s">
        <v>1456</v>
      </c>
      <c r="C1816" s="76">
        <v>1967</v>
      </c>
      <c r="D1816" s="25" t="s">
        <v>1875</v>
      </c>
      <c r="E1816" s="76" t="s">
        <v>16</v>
      </c>
      <c r="F1816" s="26">
        <v>5</v>
      </c>
      <c r="G1816" s="26">
        <v>4</v>
      </c>
      <c r="H1816" s="27">
        <v>5535.66</v>
      </c>
      <c r="I1816" s="27">
        <v>0</v>
      </c>
      <c r="J1816" s="27">
        <v>3062.62</v>
      </c>
      <c r="K1816" s="27">
        <f t="shared" si="495"/>
        <v>6707250</v>
      </c>
      <c r="L1816" s="27">
        <v>0</v>
      </c>
      <c r="M1816" s="27">
        <v>0</v>
      </c>
      <c r="N1816" s="27">
        <v>0</v>
      </c>
      <c r="O1816" s="27">
        <f>[1]Лист1!$D$1772</f>
        <v>6707250</v>
      </c>
      <c r="P1816" s="27">
        <f t="shared" si="493"/>
        <v>1211.6441399941471</v>
      </c>
      <c r="Q1816" s="27">
        <v>9673</v>
      </c>
      <c r="R1816" s="28" t="s">
        <v>569</v>
      </c>
      <c r="S1816" s="72"/>
    </row>
    <row r="1817" spans="1:21" ht="30" customHeight="1" x14ac:dyDescent="0.25">
      <c r="A1817" s="45">
        <f t="shared" si="492"/>
        <v>1657</v>
      </c>
      <c r="B1817" s="59" t="s">
        <v>522</v>
      </c>
      <c r="C1817" s="76" t="s">
        <v>459</v>
      </c>
      <c r="D1817" s="25" t="s">
        <v>1875</v>
      </c>
      <c r="E1817" s="76" t="s">
        <v>16</v>
      </c>
      <c r="F1817" s="26">
        <v>2</v>
      </c>
      <c r="G1817" s="26">
        <v>1</v>
      </c>
      <c r="H1817" s="27">
        <v>783.9</v>
      </c>
      <c r="I1817" s="27">
        <v>0</v>
      </c>
      <c r="J1817" s="27">
        <v>304.60000000000002</v>
      </c>
      <c r="K1817" s="27">
        <f t="shared" si="495"/>
        <v>12038.98</v>
      </c>
      <c r="L1817" s="27">
        <v>0</v>
      </c>
      <c r="M1817" s="27">
        <v>0</v>
      </c>
      <c r="N1817" s="27">
        <v>0</v>
      </c>
      <c r="O1817" s="27">
        <f>[1]Лист1!$D$755</f>
        <v>12038.98</v>
      </c>
      <c r="P1817" s="27">
        <f t="shared" si="493"/>
        <v>15.357800739890292</v>
      </c>
      <c r="Q1817" s="27">
        <v>9673</v>
      </c>
      <c r="R1817" s="28" t="s">
        <v>570</v>
      </c>
      <c r="S1817" s="73"/>
      <c r="T1817" s="73"/>
      <c r="U1817" s="73"/>
    </row>
    <row r="1818" spans="1:21" s="31" customFormat="1" ht="30" customHeight="1" x14ac:dyDescent="0.25">
      <c r="A1818" s="45">
        <f t="shared" si="492"/>
        <v>1658</v>
      </c>
      <c r="B1818" s="59" t="s">
        <v>464</v>
      </c>
      <c r="C1818" s="76" t="s">
        <v>459</v>
      </c>
      <c r="D1818" s="25" t="s">
        <v>1875</v>
      </c>
      <c r="E1818" s="76" t="s">
        <v>16</v>
      </c>
      <c r="F1818" s="26">
        <v>2</v>
      </c>
      <c r="G1818" s="26">
        <v>1</v>
      </c>
      <c r="H1818" s="27">
        <v>639.35</v>
      </c>
      <c r="I1818" s="27">
        <v>0</v>
      </c>
      <c r="J1818" s="27">
        <v>283.14999999999998</v>
      </c>
      <c r="K1818" s="27">
        <f t="shared" si="495"/>
        <v>2100575.23</v>
      </c>
      <c r="L1818" s="27">
        <v>0</v>
      </c>
      <c r="M1818" s="27">
        <v>0</v>
      </c>
      <c r="N1818" s="27">
        <v>0</v>
      </c>
      <c r="O1818" s="27">
        <f>[1]Лист1!$D$756</f>
        <v>2100575.23</v>
      </c>
      <c r="P1818" s="27">
        <f t="shared" si="493"/>
        <v>3285.4856182059902</v>
      </c>
      <c r="Q1818" s="27">
        <v>9673</v>
      </c>
      <c r="R1818" s="28" t="s">
        <v>570</v>
      </c>
      <c r="S1818" s="58"/>
      <c r="T1818" s="30"/>
      <c r="U1818" s="30"/>
    </row>
    <row r="1819" spans="1:21" s="31" customFormat="1" ht="30" customHeight="1" x14ac:dyDescent="0.25">
      <c r="A1819" s="45">
        <f t="shared" si="492"/>
        <v>1659</v>
      </c>
      <c r="B1819" s="59" t="s">
        <v>1271</v>
      </c>
      <c r="C1819" s="76" t="s">
        <v>459</v>
      </c>
      <c r="D1819" s="25" t="s">
        <v>1875</v>
      </c>
      <c r="E1819" s="76" t="s">
        <v>16</v>
      </c>
      <c r="F1819" s="26">
        <v>4</v>
      </c>
      <c r="G1819" s="26">
        <v>4</v>
      </c>
      <c r="H1819" s="27">
        <v>4201.8999999999996</v>
      </c>
      <c r="I1819" s="27">
        <v>0</v>
      </c>
      <c r="J1819" s="27">
        <v>2483.1</v>
      </c>
      <c r="K1819" s="27">
        <f t="shared" si="495"/>
        <v>39084.97</v>
      </c>
      <c r="L1819" s="27">
        <v>0</v>
      </c>
      <c r="M1819" s="27">
        <v>0</v>
      </c>
      <c r="N1819" s="27">
        <v>0</v>
      </c>
      <c r="O1819" s="27">
        <f>[1]Лист1!$D$757</f>
        <v>39084.97</v>
      </c>
      <c r="P1819" s="27">
        <f t="shared" si="493"/>
        <v>9.3017373093124558</v>
      </c>
      <c r="Q1819" s="27">
        <v>9673</v>
      </c>
      <c r="R1819" s="28" t="s">
        <v>570</v>
      </c>
      <c r="S1819" s="58"/>
      <c r="T1819" s="30"/>
      <c r="U1819" s="30"/>
    </row>
    <row r="1820" spans="1:21" s="31" customFormat="1" ht="30" customHeight="1" x14ac:dyDescent="0.25">
      <c r="A1820" s="45">
        <f t="shared" si="492"/>
        <v>1660</v>
      </c>
      <c r="B1820" s="59" t="s">
        <v>1272</v>
      </c>
      <c r="C1820" s="81">
        <v>1957</v>
      </c>
      <c r="D1820" s="25" t="s">
        <v>1875</v>
      </c>
      <c r="E1820" s="76" t="s">
        <v>16</v>
      </c>
      <c r="F1820" s="26">
        <v>2</v>
      </c>
      <c r="G1820" s="26">
        <v>1</v>
      </c>
      <c r="H1820" s="27">
        <v>496.29</v>
      </c>
      <c r="I1820" s="27">
        <v>0</v>
      </c>
      <c r="J1820" s="27">
        <v>274.49</v>
      </c>
      <c r="K1820" s="27">
        <f t="shared" si="495"/>
        <v>13554.46</v>
      </c>
      <c r="L1820" s="27">
        <v>0</v>
      </c>
      <c r="M1820" s="27">
        <v>0</v>
      </c>
      <c r="N1820" s="27">
        <v>0</v>
      </c>
      <c r="O1820" s="27">
        <f>[1]Лист1!$D$758</f>
        <v>13554.46</v>
      </c>
      <c r="P1820" s="27">
        <f t="shared" si="493"/>
        <v>27.311571863225126</v>
      </c>
      <c r="Q1820" s="27">
        <v>9673</v>
      </c>
      <c r="R1820" s="28" t="s">
        <v>570</v>
      </c>
      <c r="S1820" s="58"/>
      <c r="T1820" s="30"/>
      <c r="U1820" s="30"/>
    </row>
    <row r="1821" spans="1:21" s="31" customFormat="1" ht="30" customHeight="1" x14ac:dyDescent="0.25">
      <c r="A1821" s="45">
        <f t="shared" si="492"/>
        <v>1661</v>
      </c>
      <c r="B1821" s="59" t="s">
        <v>1582</v>
      </c>
      <c r="C1821" s="76">
        <v>1973</v>
      </c>
      <c r="D1821" s="25" t="s">
        <v>1875</v>
      </c>
      <c r="E1821" s="76" t="s">
        <v>16</v>
      </c>
      <c r="F1821" s="26">
        <v>5</v>
      </c>
      <c r="G1821" s="26">
        <v>4</v>
      </c>
      <c r="H1821" s="27">
        <v>4727.2299999999996</v>
      </c>
      <c r="I1821" s="27">
        <v>1374.5</v>
      </c>
      <c r="J1821" s="27">
        <v>1840.2</v>
      </c>
      <c r="K1821" s="27">
        <f t="shared" si="495"/>
        <v>33348675.849999998</v>
      </c>
      <c r="L1821" s="27">
        <v>0</v>
      </c>
      <c r="M1821" s="27">
        <v>0</v>
      </c>
      <c r="N1821" s="27">
        <v>0</v>
      </c>
      <c r="O1821" s="27">
        <f>[1]Лист1!$D$2588</f>
        <v>33348675.849999998</v>
      </c>
      <c r="P1821" s="27">
        <f t="shared" si="493"/>
        <v>7054.5913463063998</v>
      </c>
      <c r="Q1821" s="27">
        <v>9673</v>
      </c>
      <c r="R1821" s="28" t="s">
        <v>568</v>
      </c>
      <c r="S1821" s="58"/>
      <c r="T1821" s="30"/>
      <c r="U1821" s="30"/>
    </row>
    <row r="1822" spans="1:21" s="31" customFormat="1" ht="30" customHeight="1" x14ac:dyDescent="0.25">
      <c r="A1822" s="45">
        <f t="shared" si="492"/>
        <v>1662</v>
      </c>
      <c r="B1822" s="59" t="s">
        <v>1583</v>
      </c>
      <c r="C1822" s="76">
        <v>1969</v>
      </c>
      <c r="D1822" s="25" t="s">
        <v>1875</v>
      </c>
      <c r="E1822" s="76" t="s">
        <v>16</v>
      </c>
      <c r="F1822" s="26">
        <v>5</v>
      </c>
      <c r="G1822" s="26">
        <v>4</v>
      </c>
      <c r="H1822" s="27">
        <v>4418.3</v>
      </c>
      <c r="I1822" s="27">
        <v>387.9</v>
      </c>
      <c r="J1822" s="27">
        <v>1897.5</v>
      </c>
      <c r="K1822" s="27">
        <f t="shared" si="495"/>
        <v>29009300.5</v>
      </c>
      <c r="L1822" s="27">
        <v>0</v>
      </c>
      <c r="M1822" s="27">
        <v>0</v>
      </c>
      <c r="N1822" s="27">
        <v>0</v>
      </c>
      <c r="O1822" s="27">
        <f>[1]Лист1!$D$2589</f>
        <v>29009300.5</v>
      </c>
      <c r="P1822" s="27">
        <f t="shared" si="493"/>
        <v>6565.7154335377854</v>
      </c>
      <c r="Q1822" s="27">
        <v>9673</v>
      </c>
      <c r="R1822" s="28" t="s">
        <v>568</v>
      </c>
      <c r="S1822" s="58"/>
      <c r="T1822" s="30"/>
      <c r="U1822" s="30"/>
    </row>
    <row r="1823" spans="1:21" s="31" customFormat="1" ht="30" customHeight="1" x14ac:dyDescent="0.25">
      <c r="A1823" s="45">
        <f t="shared" si="492"/>
        <v>1663</v>
      </c>
      <c r="B1823" s="59" t="s">
        <v>1584</v>
      </c>
      <c r="C1823" s="76">
        <v>1971</v>
      </c>
      <c r="D1823" s="25" t="s">
        <v>1875</v>
      </c>
      <c r="E1823" s="76" t="s">
        <v>16</v>
      </c>
      <c r="F1823" s="26">
        <v>5</v>
      </c>
      <c r="G1823" s="26">
        <v>6</v>
      </c>
      <c r="H1823" s="27">
        <v>6281.7</v>
      </c>
      <c r="I1823" s="27">
        <v>109.4</v>
      </c>
      <c r="J1823" s="27">
        <v>3055.3</v>
      </c>
      <c r="K1823" s="27">
        <f t="shared" si="495"/>
        <v>33308314.5</v>
      </c>
      <c r="L1823" s="27">
        <v>0</v>
      </c>
      <c r="M1823" s="27">
        <v>0</v>
      </c>
      <c r="N1823" s="27">
        <v>0</v>
      </c>
      <c r="O1823" s="27">
        <f>[1]Лист1!$D$2590</f>
        <v>33308314.5</v>
      </c>
      <c r="P1823" s="27">
        <f t="shared" si="493"/>
        <v>5302.4363627680405</v>
      </c>
      <c r="Q1823" s="27">
        <v>9673</v>
      </c>
      <c r="R1823" s="28" t="s">
        <v>568</v>
      </c>
      <c r="S1823" s="58"/>
      <c r="T1823" s="30"/>
      <c r="U1823" s="30"/>
    </row>
    <row r="1824" spans="1:21" ht="30" customHeight="1" x14ac:dyDescent="0.25">
      <c r="A1824" s="45">
        <f t="shared" si="492"/>
        <v>1664</v>
      </c>
      <c r="B1824" s="59" t="s">
        <v>1585</v>
      </c>
      <c r="C1824" s="25">
        <v>1970</v>
      </c>
      <c r="D1824" s="25" t="s">
        <v>1875</v>
      </c>
      <c r="E1824" s="25" t="s">
        <v>16</v>
      </c>
      <c r="F1824" s="26">
        <v>5</v>
      </c>
      <c r="G1824" s="26">
        <v>6</v>
      </c>
      <c r="H1824" s="27">
        <v>6179.4</v>
      </c>
      <c r="I1824" s="27">
        <v>0</v>
      </c>
      <c r="J1824" s="27">
        <v>3002.1</v>
      </c>
      <c r="K1824" s="27">
        <f t="shared" si="495"/>
        <v>44227131</v>
      </c>
      <c r="L1824" s="27">
        <v>0</v>
      </c>
      <c r="M1824" s="27">
        <v>0</v>
      </c>
      <c r="N1824" s="27">
        <v>0</v>
      </c>
      <c r="O1824" s="27">
        <f>[1]Лист1!$D$2591</f>
        <v>44227131</v>
      </c>
      <c r="P1824" s="27">
        <f t="shared" si="493"/>
        <v>7157.1885619963105</v>
      </c>
      <c r="Q1824" s="27">
        <v>9673</v>
      </c>
      <c r="R1824" s="28" t="s">
        <v>568</v>
      </c>
    </row>
    <row r="1825" spans="1:21" ht="30" customHeight="1" x14ac:dyDescent="0.25">
      <c r="A1825" s="242">
        <f t="shared" si="492"/>
        <v>1665</v>
      </c>
      <c r="B1825" s="244" t="s">
        <v>1586</v>
      </c>
      <c r="C1825" s="255">
        <v>1971</v>
      </c>
      <c r="D1825" s="246" t="s">
        <v>1875</v>
      </c>
      <c r="E1825" s="255" t="s">
        <v>16</v>
      </c>
      <c r="F1825" s="248">
        <v>5</v>
      </c>
      <c r="G1825" s="248">
        <v>6</v>
      </c>
      <c r="H1825" s="240">
        <v>6208.86</v>
      </c>
      <c r="I1825" s="240">
        <v>0</v>
      </c>
      <c r="J1825" s="240">
        <v>2996.2</v>
      </c>
      <c r="K1825" s="240">
        <f t="shared" si="495"/>
        <v>44431127.699999988</v>
      </c>
      <c r="L1825" s="240">
        <v>0</v>
      </c>
      <c r="M1825" s="240">
        <v>0</v>
      </c>
      <c r="N1825" s="240">
        <v>0</v>
      </c>
      <c r="O1825" s="240">
        <f>[1]Лист1!$D$2592</f>
        <v>44431127.699999988</v>
      </c>
      <c r="P1825" s="240">
        <f t="shared" si="493"/>
        <v>7156.0846435577532</v>
      </c>
      <c r="Q1825" s="240">
        <v>9673</v>
      </c>
      <c r="R1825" s="136" t="s">
        <v>568</v>
      </c>
      <c r="S1825" s="72"/>
    </row>
    <row r="1826" spans="1:21" s="147" customFormat="1" ht="30" customHeight="1" x14ac:dyDescent="0.25">
      <c r="A1826" s="264">
        <f t="shared" si="492"/>
        <v>1666</v>
      </c>
      <c r="B1826" s="265" t="s">
        <v>516</v>
      </c>
      <c r="C1826" s="263">
        <v>1972</v>
      </c>
      <c r="D1826" s="261" t="s">
        <v>1875</v>
      </c>
      <c r="E1826" s="263" t="s">
        <v>16</v>
      </c>
      <c r="F1826" s="257">
        <v>5</v>
      </c>
      <c r="G1826" s="257">
        <v>4</v>
      </c>
      <c r="H1826" s="262">
        <v>4618.1000000000004</v>
      </c>
      <c r="I1826" s="262">
        <v>0</v>
      </c>
      <c r="J1826" s="262">
        <v>4618.1000000000004</v>
      </c>
      <c r="K1826" s="262">
        <f t="shared" si="495"/>
        <v>28273649.500000004</v>
      </c>
      <c r="L1826" s="262">
        <v>0</v>
      </c>
      <c r="M1826" s="262">
        <v>0</v>
      </c>
      <c r="N1826" s="262">
        <v>0</v>
      </c>
      <c r="O1826" s="262">
        <f>[1]Лист1!$D$2593</f>
        <v>28273649.500000004</v>
      </c>
      <c r="P1826" s="262">
        <f t="shared" si="493"/>
        <v>6122.3554059028611</v>
      </c>
      <c r="Q1826" s="262">
        <v>9673</v>
      </c>
      <c r="R1826" s="260" t="s">
        <v>568</v>
      </c>
    </row>
    <row r="1827" spans="1:21" s="31" customFormat="1" ht="30" customHeight="1" x14ac:dyDescent="0.25">
      <c r="A1827" s="45">
        <f t="shared" si="492"/>
        <v>1667</v>
      </c>
      <c r="B1827" s="59" t="s">
        <v>1587</v>
      </c>
      <c r="C1827" s="76">
        <v>1973</v>
      </c>
      <c r="D1827" s="25" t="s">
        <v>1875</v>
      </c>
      <c r="E1827" s="76" t="s">
        <v>16</v>
      </c>
      <c r="F1827" s="26">
        <v>5</v>
      </c>
      <c r="G1827" s="26">
        <v>1</v>
      </c>
      <c r="H1827" s="27">
        <v>2847.12</v>
      </c>
      <c r="I1827" s="27">
        <v>0</v>
      </c>
      <c r="J1827" s="27">
        <v>940.5</v>
      </c>
      <c r="K1827" s="27">
        <f t="shared" si="495"/>
        <v>20909876.399999999</v>
      </c>
      <c r="L1827" s="27">
        <v>0</v>
      </c>
      <c r="M1827" s="27">
        <v>0</v>
      </c>
      <c r="N1827" s="27">
        <v>0</v>
      </c>
      <c r="O1827" s="27">
        <f>[1]Лист1!$D$2594</f>
        <v>20909876.399999999</v>
      </c>
      <c r="P1827" s="27">
        <f t="shared" si="493"/>
        <v>7344.2202646885271</v>
      </c>
      <c r="Q1827" s="27">
        <v>9673</v>
      </c>
      <c r="R1827" s="28" t="s">
        <v>568</v>
      </c>
      <c r="S1827" s="58"/>
      <c r="T1827" s="30"/>
      <c r="U1827" s="30"/>
    </row>
    <row r="1828" spans="1:21" s="31" customFormat="1" ht="30" customHeight="1" x14ac:dyDescent="0.25">
      <c r="A1828" s="45">
        <f t="shared" si="492"/>
        <v>1668</v>
      </c>
      <c r="B1828" s="59" t="s">
        <v>1588</v>
      </c>
      <c r="C1828" s="76">
        <v>1972</v>
      </c>
      <c r="D1828" s="25" t="s">
        <v>1875</v>
      </c>
      <c r="E1828" s="76" t="s">
        <v>16</v>
      </c>
      <c r="F1828" s="26">
        <v>5</v>
      </c>
      <c r="G1828" s="26">
        <v>1</v>
      </c>
      <c r="H1828" s="27">
        <v>2770.7</v>
      </c>
      <c r="I1828" s="27">
        <v>0</v>
      </c>
      <c r="J1828" s="27">
        <v>999.3</v>
      </c>
      <c r="K1828" s="27">
        <f t="shared" si="495"/>
        <v>20668402.5</v>
      </c>
      <c r="L1828" s="27">
        <v>0</v>
      </c>
      <c r="M1828" s="27">
        <v>0</v>
      </c>
      <c r="N1828" s="27">
        <v>0</v>
      </c>
      <c r="O1828" s="27">
        <f>[1]Лист1!$D$2595</f>
        <v>20668402.5</v>
      </c>
      <c r="P1828" s="27">
        <f t="shared" si="493"/>
        <v>7459.6320424441483</v>
      </c>
      <c r="Q1828" s="27">
        <v>9673</v>
      </c>
      <c r="R1828" s="28" t="s">
        <v>568</v>
      </c>
      <c r="S1828" s="58"/>
      <c r="T1828" s="30"/>
      <c r="U1828" s="30"/>
    </row>
    <row r="1829" spans="1:21" s="31" customFormat="1" ht="30" customHeight="1" x14ac:dyDescent="0.25">
      <c r="A1829" s="45">
        <f t="shared" si="492"/>
        <v>1669</v>
      </c>
      <c r="B1829" s="59" t="s">
        <v>1589</v>
      </c>
      <c r="C1829" s="76">
        <v>1972</v>
      </c>
      <c r="D1829" s="25" t="s">
        <v>1875</v>
      </c>
      <c r="E1829" s="76" t="s">
        <v>16</v>
      </c>
      <c r="F1829" s="26">
        <v>5</v>
      </c>
      <c r="G1829" s="26">
        <v>1</v>
      </c>
      <c r="H1829" s="27">
        <v>2881.1</v>
      </c>
      <c r="I1829" s="27">
        <v>24.2</v>
      </c>
      <c r="J1829" s="27">
        <v>829.9</v>
      </c>
      <c r="K1829" s="27">
        <f t="shared" si="495"/>
        <v>21113866.5</v>
      </c>
      <c r="L1829" s="27">
        <v>0</v>
      </c>
      <c r="M1829" s="27">
        <v>0</v>
      </c>
      <c r="N1829" s="27">
        <v>0</v>
      </c>
      <c r="O1829" s="27">
        <f>[1]Лист1!$D$2596</f>
        <v>21113866.5</v>
      </c>
      <c r="P1829" s="27">
        <f t="shared" si="493"/>
        <v>7328.404602408802</v>
      </c>
      <c r="Q1829" s="27">
        <v>9673</v>
      </c>
      <c r="R1829" s="28" t="s">
        <v>568</v>
      </c>
      <c r="S1829" s="58"/>
      <c r="T1829" s="30"/>
      <c r="U1829" s="30"/>
    </row>
    <row r="1830" spans="1:21" ht="30" customHeight="1" x14ac:dyDescent="0.25">
      <c r="A1830" s="45">
        <f t="shared" si="492"/>
        <v>1670</v>
      </c>
      <c r="B1830" s="59" t="s">
        <v>2082</v>
      </c>
      <c r="C1830" s="76">
        <v>1991</v>
      </c>
      <c r="D1830" s="25" t="s">
        <v>1875</v>
      </c>
      <c r="E1830" s="76" t="s">
        <v>16</v>
      </c>
      <c r="F1830" s="26">
        <v>9</v>
      </c>
      <c r="G1830" s="26">
        <v>1</v>
      </c>
      <c r="H1830" s="27">
        <v>4746.54</v>
      </c>
      <c r="I1830" s="27">
        <v>166.1</v>
      </c>
      <c r="J1830" s="27">
        <v>3082.5</v>
      </c>
      <c r="K1830" s="27">
        <f t="shared" si="495"/>
        <v>3744185.09</v>
      </c>
      <c r="L1830" s="27">
        <v>0</v>
      </c>
      <c r="M1830" s="27">
        <v>0</v>
      </c>
      <c r="N1830" s="27">
        <v>0</v>
      </c>
      <c r="O1830" s="27">
        <f>[1]Лист1!$D$759</f>
        <v>3744185.09</v>
      </c>
      <c r="P1830" s="27">
        <f t="shared" si="493"/>
        <v>788.82408870461427</v>
      </c>
      <c r="Q1830" s="27">
        <v>9673</v>
      </c>
      <c r="R1830" s="28" t="s">
        <v>570</v>
      </c>
    </row>
    <row r="1831" spans="1:21" ht="30" customHeight="1" x14ac:dyDescent="0.25">
      <c r="A1831" s="45">
        <f t="shared" si="492"/>
        <v>1671</v>
      </c>
      <c r="B1831" s="59" t="s">
        <v>1590</v>
      </c>
      <c r="C1831" s="76">
        <v>1971</v>
      </c>
      <c r="D1831" s="25" t="s">
        <v>1875</v>
      </c>
      <c r="E1831" s="76" t="s">
        <v>16</v>
      </c>
      <c r="F1831" s="26">
        <v>5</v>
      </c>
      <c r="G1831" s="26">
        <v>4</v>
      </c>
      <c r="H1831" s="27">
        <v>4597.2</v>
      </c>
      <c r="I1831" s="27">
        <v>0</v>
      </c>
      <c r="J1831" s="27">
        <v>2264.5</v>
      </c>
      <c r="K1831" s="27">
        <f t="shared" si="495"/>
        <v>77561278</v>
      </c>
      <c r="L1831" s="27">
        <v>0</v>
      </c>
      <c r="M1831" s="27">
        <v>0</v>
      </c>
      <c r="N1831" s="27">
        <v>0</v>
      </c>
      <c r="O1831" s="27">
        <f>[1]Лист1!$D$2597</f>
        <v>77561278</v>
      </c>
      <c r="P1831" s="27">
        <f t="shared" si="493"/>
        <v>16871.416949447492</v>
      </c>
      <c r="Q1831" s="27">
        <v>9673</v>
      </c>
      <c r="R1831" s="28" t="s">
        <v>568</v>
      </c>
    </row>
    <row r="1832" spans="1:21" ht="30" customHeight="1" x14ac:dyDescent="0.25">
      <c r="A1832" s="45">
        <f t="shared" si="492"/>
        <v>1672</v>
      </c>
      <c r="B1832" s="59" t="s">
        <v>1591</v>
      </c>
      <c r="C1832" s="76">
        <v>1970</v>
      </c>
      <c r="D1832" s="25" t="s">
        <v>1875</v>
      </c>
      <c r="E1832" s="76" t="s">
        <v>18</v>
      </c>
      <c r="F1832" s="26">
        <v>5</v>
      </c>
      <c r="G1832" s="26">
        <v>4</v>
      </c>
      <c r="H1832" s="27">
        <v>3012</v>
      </c>
      <c r="I1832" s="27">
        <v>0</v>
      </c>
      <c r="J1832" s="27">
        <v>2745.05</v>
      </c>
      <c r="K1832" s="27">
        <f t="shared" si="495"/>
        <v>24213563</v>
      </c>
      <c r="L1832" s="27">
        <v>0</v>
      </c>
      <c r="M1832" s="27">
        <v>0</v>
      </c>
      <c r="N1832" s="27">
        <v>0</v>
      </c>
      <c r="O1832" s="27">
        <f>[1]Лист1!$D$2598</f>
        <v>24213563</v>
      </c>
      <c r="P1832" s="27">
        <f t="shared" si="493"/>
        <v>8039.0315405046476</v>
      </c>
      <c r="Q1832" s="27">
        <v>9673</v>
      </c>
      <c r="R1832" s="28" t="s">
        <v>568</v>
      </c>
      <c r="S1832" s="73"/>
      <c r="T1832" s="73"/>
      <c r="U1832" s="73"/>
    </row>
    <row r="1833" spans="1:21" s="31" customFormat="1" ht="30" customHeight="1" x14ac:dyDescent="0.25">
      <c r="A1833" s="45">
        <f t="shared" si="492"/>
        <v>1673</v>
      </c>
      <c r="B1833" s="59" t="s">
        <v>1592</v>
      </c>
      <c r="C1833" s="76">
        <v>1972</v>
      </c>
      <c r="D1833" s="25" t="s">
        <v>1875</v>
      </c>
      <c r="E1833" s="76" t="s">
        <v>16</v>
      </c>
      <c r="F1833" s="26">
        <v>5</v>
      </c>
      <c r="G1833" s="26">
        <v>4</v>
      </c>
      <c r="H1833" s="27">
        <v>4607.54</v>
      </c>
      <c r="I1833" s="27">
        <v>0</v>
      </c>
      <c r="J1833" s="27">
        <v>2221.5</v>
      </c>
      <c r="K1833" s="27">
        <f t="shared" si="495"/>
        <v>34002586.299999997</v>
      </c>
      <c r="L1833" s="27">
        <v>0</v>
      </c>
      <c r="M1833" s="27">
        <v>0</v>
      </c>
      <c r="N1833" s="27">
        <v>0</v>
      </c>
      <c r="O1833" s="27">
        <f>[1]Лист1!$D$2599</f>
        <v>34002586.299999997</v>
      </c>
      <c r="P1833" s="27">
        <f t="shared" si="493"/>
        <v>7379.7701810510589</v>
      </c>
      <c r="Q1833" s="27">
        <v>9673</v>
      </c>
      <c r="R1833" s="28" t="s">
        <v>568</v>
      </c>
      <c r="S1833" s="58"/>
      <c r="T1833" s="30"/>
      <c r="U1833" s="30"/>
    </row>
    <row r="1834" spans="1:21" s="31" customFormat="1" ht="30" customHeight="1" x14ac:dyDescent="0.25">
      <c r="A1834" s="45">
        <f t="shared" si="492"/>
        <v>1674</v>
      </c>
      <c r="B1834" s="59" t="s">
        <v>1593</v>
      </c>
      <c r="C1834" s="76">
        <v>1971</v>
      </c>
      <c r="D1834" s="25" t="s">
        <v>1875</v>
      </c>
      <c r="E1834" s="25" t="s">
        <v>16</v>
      </c>
      <c r="F1834" s="26">
        <v>5</v>
      </c>
      <c r="G1834" s="26">
        <v>4</v>
      </c>
      <c r="H1834" s="27">
        <v>3013</v>
      </c>
      <c r="I1834" s="27">
        <v>0</v>
      </c>
      <c r="J1834" s="27">
        <v>2898.7</v>
      </c>
      <c r="K1834" s="27">
        <f t="shared" si="495"/>
        <v>22242915</v>
      </c>
      <c r="L1834" s="27">
        <v>0</v>
      </c>
      <c r="M1834" s="27">
        <v>0</v>
      </c>
      <c r="N1834" s="27">
        <v>0</v>
      </c>
      <c r="O1834" s="27">
        <f>[1]Лист1!$D$2600</f>
        <v>22242915</v>
      </c>
      <c r="P1834" s="27">
        <f t="shared" si="493"/>
        <v>7382.3149684699638</v>
      </c>
      <c r="Q1834" s="27">
        <v>9673</v>
      </c>
      <c r="R1834" s="28" t="s">
        <v>568</v>
      </c>
      <c r="S1834" s="58"/>
      <c r="T1834" s="30"/>
      <c r="U1834" s="30"/>
    </row>
    <row r="1835" spans="1:21" s="31" customFormat="1" ht="30" customHeight="1" x14ac:dyDescent="0.25">
      <c r="A1835" s="45">
        <f t="shared" si="492"/>
        <v>1675</v>
      </c>
      <c r="B1835" s="59" t="s">
        <v>1594</v>
      </c>
      <c r="C1835" s="76">
        <v>1969</v>
      </c>
      <c r="D1835" s="25" t="s">
        <v>1875</v>
      </c>
      <c r="E1835" s="76" t="s">
        <v>18</v>
      </c>
      <c r="F1835" s="26">
        <v>5</v>
      </c>
      <c r="G1835" s="26">
        <v>6</v>
      </c>
      <c r="H1835" s="27">
        <v>6111.16</v>
      </c>
      <c r="I1835" s="27">
        <v>0</v>
      </c>
      <c r="J1835" s="27">
        <v>3063.5</v>
      </c>
      <c r="K1835" s="27">
        <f t="shared" si="495"/>
        <v>43666412.200000003</v>
      </c>
      <c r="L1835" s="27">
        <v>0</v>
      </c>
      <c r="M1835" s="27">
        <v>0</v>
      </c>
      <c r="N1835" s="27">
        <v>0</v>
      </c>
      <c r="O1835" s="27">
        <f>[1]Лист1!$D$2601</f>
        <v>43666412.200000003</v>
      </c>
      <c r="P1835" s="27">
        <f t="shared" si="493"/>
        <v>7145.3557426086054</v>
      </c>
      <c r="Q1835" s="27">
        <v>9673</v>
      </c>
      <c r="R1835" s="28" t="s">
        <v>568</v>
      </c>
      <c r="S1835" s="58"/>
      <c r="T1835" s="30"/>
      <c r="U1835" s="30"/>
    </row>
    <row r="1836" spans="1:21" ht="30" customHeight="1" x14ac:dyDescent="0.25">
      <c r="A1836" s="45">
        <f t="shared" si="492"/>
        <v>1676</v>
      </c>
      <c r="B1836" s="59" t="s">
        <v>1595</v>
      </c>
      <c r="C1836" s="76">
        <v>1971</v>
      </c>
      <c r="D1836" s="25" t="s">
        <v>1875</v>
      </c>
      <c r="E1836" s="76" t="s">
        <v>18</v>
      </c>
      <c r="F1836" s="26">
        <v>5</v>
      </c>
      <c r="G1836" s="26">
        <v>6</v>
      </c>
      <c r="H1836" s="27">
        <v>5967.8</v>
      </c>
      <c r="I1836" s="27">
        <v>0</v>
      </c>
      <c r="J1836" s="27">
        <v>3014.3</v>
      </c>
      <c r="K1836" s="27">
        <f t="shared" si="495"/>
        <v>42991633</v>
      </c>
      <c r="L1836" s="27">
        <v>0</v>
      </c>
      <c r="M1836" s="27">
        <v>0</v>
      </c>
      <c r="N1836" s="27">
        <v>0</v>
      </c>
      <c r="O1836" s="27">
        <f>[1]Лист1!$D$2602</f>
        <v>42991633</v>
      </c>
      <c r="P1836" s="27">
        <f t="shared" si="493"/>
        <v>7203.9332752438086</v>
      </c>
      <c r="Q1836" s="27">
        <v>9673</v>
      </c>
      <c r="R1836" s="28" t="s">
        <v>568</v>
      </c>
    </row>
    <row r="1837" spans="1:21" ht="30" customHeight="1" x14ac:dyDescent="0.25">
      <c r="A1837" s="45">
        <f t="shared" si="492"/>
        <v>1677</v>
      </c>
      <c r="B1837" s="59" t="s">
        <v>1596</v>
      </c>
      <c r="C1837" s="25">
        <v>1973</v>
      </c>
      <c r="D1837" s="25" t="s">
        <v>1875</v>
      </c>
      <c r="E1837" s="25" t="s">
        <v>18</v>
      </c>
      <c r="F1837" s="26">
        <v>5</v>
      </c>
      <c r="G1837" s="26">
        <v>6</v>
      </c>
      <c r="H1837" s="27">
        <v>4427.5</v>
      </c>
      <c r="I1837" s="27">
        <v>0</v>
      </c>
      <c r="J1837" s="27">
        <v>4443</v>
      </c>
      <c r="K1837" s="27">
        <f t="shared" si="495"/>
        <v>19558862.5</v>
      </c>
      <c r="L1837" s="27">
        <v>0</v>
      </c>
      <c r="M1837" s="27">
        <v>0</v>
      </c>
      <c r="N1837" s="27">
        <v>0</v>
      </c>
      <c r="O1837" s="27">
        <f>[1]Лист1!$D$2603</f>
        <v>19558862.5</v>
      </c>
      <c r="P1837" s="27">
        <f t="shared" ref="P1837:P1840" si="497">K1837/H1837</f>
        <v>4417.5861095426317</v>
      </c>
      <c r="Q1837" s="27">
        <v>9673</v>
      </c>
      <c r="R1837" s="28" t="s">
        <v>568</v>
      </c>
      <c r="S1837" s="73"/>
      <c r="T1837" s="73"/>
      <c r="U1837" s="73"/>
    </row>
    <row r="1838" spans="1:21" s="31" customFormat="1" ht="30" customHeight="1" x14ac:dyDescent="0.25">
      <c r="A1838" s="45">
        <f t="shared" si="492"/>
        <v>1678</v>
      </c>
      <c r="B1838" s="59" t="s">
        <v>1597</v>
      </c>
      <c r="C1838" s="76">
        <v>1970</v>
      </c>
      <c r="D1838" s="25" t="s">
        <v>1875</v>
      </c>
      <c r="E1838" s="76" t="s">
        <v>16</v>
      </c>
      <c r="F1838" s="26">
        <v>5</v>
      </c>
      <c r="G1838" s="26">
        <v>4</v>
      </c>
      <c r="H1838" s="27">
        <v>4460.3</v>
      </c>
      <c r="I1838" s="27">
        <v>0</v>
      </c>
      <c r="J1838" s="27">
        <v>2174.5</v>
      </c>
      <c r="K1838" s="27">
        <f t="shared" si="495"/>
        <v>33261074.5</v>
      </c>
      <c r="L1838" s="27">
        <v>0</v>
      </c>
      <c r="M1838" s="27">
        <v>0</v>
      </c>
      <c r="N1838" s="27">
        <v>0</v>
      </c>
      <c r="O1838" s="27">
        <f>[1]Лист1!$D$2604</f>
        <v>33261074.5</v>
      </c>
      <c r="P1838" s="27">
        <f t="shared" si="497"/>
        <v>7457.1384211824316</v>
      </c>
      <c r="Q1838" s="27">
        <v>9673</v>
      </c>
      <c r="R1838" s="28" t="s">
        <v>568</v>
      </c>
      <c r="S1838" s="58"/>
      <c r="T1838" s="30"/>
      <c r="U1838" s="30"/>
    </row>
    <row r="1839" spans="1:21" s="31" customFormat="1" ht="30" customHeight="1" x14ac:dyDescent="0.25">
      <c r="A1839" s="45">
        <f t="shared" si="492"/>
        <v>1679</v>
      </c>
      <c r="B1839" s="59" t="s">
        <v>1598</v>
      </c>
      <c r="C1839" s="76">
        <v>1971</v>
      </c>
      <c r="D1839" s="25" t="s">
        <v>1875</v>
      </c>
      <c r="E1839" s="76" t="s">
        <v>18</v>
      </c>
      <c r="F1839" s="26">
        <v>5</v>
      </c>
      <c r="G1839" s="26">
        <v>6</v>
      </c>
      <c r="H1839" s="27">
        <v>5903.1</v>
      </c>
      <c r="I1839" s="27">
        <v>0</v>
      </c>
      <c r="J1839" s="27">
        <v>2992.3</v>
      </c>
      <c r="K1839" s="27">
        <f t="shared" si="495"/>
        <v>37083110.5</v>
      </c>
      <c r="L1839" s="27">
        <v>0</v>
      </c>
      <c r="M1839" s="27">
        <v>0</v>
      </c>
      <c r="N1839" s="27">
        <v>0</v>
      </c>
      <c r="O1839" s="27">
        <f>[1]Лист1!$D$2605</f>
        <v>37083110.5</v>
      </c>
      <c r="P1839" s="27">
        <f t="shared" si="497"/>
        <v>6281.9722688079137</v>
      </c>
      <c r="Q1839" s="27">
        <v>9673</v>
      </c>
      <c r="R1839" s="28" t="s">
        <v>568</v>
      </c>
      <c r="S1839" s="58"/>
      <c r="T1839" s="30"/>
      <c r="U1839" s="30"/>
    </row>
    <row r="1840" spans="1:21" s="31" customFormat="1" ht="30" customHeight="1" x14ac:dyDescent="0.25">
      <c r="A1840" s="45">
        <f t="shared" si="492"/>
        <v>1680</v>
      </c>
      <c r="B1840" s="59" t="s">
        <v>1599</v>
      </c>
      <c r="C1840" s="25">
        <v>1972</v>
      </c>
      <c r="D1840" s="25" t="s">
        <v>1875</v>
      </c>
      <c r="E1840" s="25" t="s">
        <v>18</v>
      </c>
      <c r="F1840" s="26">
        <v>5</v>
      </c>
      <c r="G1840" s="26">
        <v>6</v>
      </c>
      <c r="H1840" s="27">
        <v>4405.0600000000004</v>
      </c>
      <c r="I1840" s="27">
        <v>0</v>
      </c>
      <c r="J1840" s="27">
        <v>3626.6</v>
      </c>
      <c r="K1840" s="27">
        <f t="shared" si="495"/>
        <v>32797170.700000003</v>
      </c>
      <c r="L1840" s="27">
        <v>0</v>
      </c>
      <c r="M1840" s="27">
        <v>0</v>
      </c>
      <c r="N1840" s="27">
        <v>0</v>
      </c>
      <c r="O1840" s="27">
        <f>[1]Лист1!$D$2606</f>
        <v>32797170.700000003</v>
      </c>
      <c r="P1840" s="27">
        <f t="shared" si="497"/>
        <v>7445.340290484125</v>
      </c>
      <c r="Q1840" s="27">
        <v>9673</v>
      </c>
      <c r="R1840" s="28" t="s">
        <v>568</v>
      </c>
      <c r="S1840" s="58"/>
      <c r="T1840" s="30"/>
      <c r="U1840" s="30"/>
    </row>
    <row r="1841" spans="1:21" ht="30" customHeight="1" x14ac:dyDescent="0.25">
      <c r="A1841" s="45">
        <f t="shared" si="492"/>
        <v>1681</v>
      </c>
      <c r="B1841" s="59" t="s">
        <v>515</v>
      </c>
      <c r="C1841" s="76">
        <v>1973</v>
      </c>
      <c r="D1841" s="25" t="s">
        <v>1875</v>
      </c>
      <c r="E1841" s="76" t="s">
        <v>16</v>
      </c>
      <c r="F1841" s="26">
        <v>5</v>
      </c>
      <c r="G1841" s="26">
        <v>3</v>
      </c>
      <c r="H1841" s="27">
        <v>11609</v>
      </c>
      <c r="I1841" s="27">
        <v>0</v>
      </c>
      <c r="J1841" s="27">
        <v>11609</v>
      </c>
      <c r="K1841" s="27">
        <f t="shared" si="495"/>
        <v>68751255</v>
      </c>
      <c r="L1841" s="27">
        <v>0</v>
      </c>
      <c r="M1841" s="27">
        <v>0</v>
      </c>
      <c r="N1841" s="27">
        <v>0</v>
      </c>
      <c r="O1841" s="27">
        <f>[1]Лист1!$D$2607</f>
        <v>68751255</v>
      </c>
      <c r="P1841" s="27">
        <f t="shared" ref="P1841:P1928" si="498">K1841/H1841</f>
        <v>5922.2374881557416</v>
      </c>
      <c r="Q1841" s="27">
        <v>9673</v>
      </c>
      <c r="R1841" s="28" t="s">
        <v>568</v>
      </c>
    </row>
    <row r="1842" spans="1:21" s="53" customFormat="1" ht="30" customHeight="1" x14ac:dyDescent="0.25">
      <c r="A1842" s="45">
        <f>A1841+1</f>
        <v>1682</v>
      </c>
      <c r="B1842" s="59" t="s">
        <v>2230</v>
      </c>
      <c r="C1842" s="26">
        <v>1996</v>
      </c>
      <c r="D1842" s="25" t="s">
        <v>1875</v>
      </c>
      <c r="E1842" s="26" t="s">
        <v>16</v>
      </c>
      <c r="F1842" s="26">
        <v>12</v>
      </c>
      <c r="G1842" s="26">
        <v>1</v>
      </c>
      <c r="H1842" s="27">
        <v>4287.37</v>
      </c>
      <c r="I1842" s="27">
        <v>0</v>
      </c>
      <c r="J1842" s="27">
        <v>3656.27</v>
      </c>
      <c r="K1842" s="27">
        <f t="shared" ref="K1842:K1845" si="499">SUM(L1842:O1842)</f>
        <v>7270000</v>
      </c>
      <c r="L1842" s="27">
        <v>0</v>
      </c>
      <c r="M1842" s="27">
        <v>0</v>
      </c>
      <c r="N1842" s="27">
        <v>0</v>
      </c>
      <c r="O1842" s="27">
        <f>[1]Лист1!$D$760</f>
        <v>7270000</v>
      </c>
      <c r="P1842" s="27">
        <f t="shared" si="498"/>
        <v>1695.6782363080397</v>
      </c>
      <c r="Q1842" s="27">
        <v>9673</v>
      </c>
      <c r="R1842" s="49" t="s">
        <v>570</v>
      </c>
      <c r="S1842" s="52"/>
      <c r="T1842" s="52"/>
      <c r="U1842" s="52"/>
    </row>
    <row r="1843" spans="1:21" ht="30" customHeight="1" x14ac:dyDescent="0.25">
      <c r="A1843" s="45">
        <f>A1842+1</f>
        <v>1683</v>
      </c>
      <c r="B1843" s="59" t="s">
        <v>1600</v>
      </c>
      <c r="C1843" s="26">
        <v>1972</v>
      </c>
      <c r="D1843" s="25" t="s">
        <v>1875</v>
      </c>
      <c r="E1843" s="76" t="s">
        <v>16</v>
      </c>
      <c r="F1843" s="26">
        <v>5</v>
      </c>
      <c r="G1843" s="26">
        <v>6</v>
      </c>
      <c r="H1843" s="27">
        <v>6153.99</v>
      </c>
      <c r="I1843" s="27">
        <v>0</v>
      </c>
      <c r="J1843" s="27">
        <v>4499.1000000000004</v>
      </c>
      <c r="K1843" s="27">
        <f t="shared" si="499"/>
        <v>44880558.049999997</v>
      </c>
      <c r="L1843" s="27">
        <v>0</v>
      </c>
      <c r="M1843" s="27">
        <v>0</v>
      </c>
      <c r="N1843" s="27">
        <v>0</v>
      </c>
      <c r="O1843" s="27">
        <f>[1]Лист1!$D$2608</f>
        <v>44880558.049999997</v>
      </c>
      <c r="P1843" s="27">
        <f t="shared" si="498"/>
        <v>7292.9202111150653</v>
      </c>
      <c r="Q1843" s="27">
        <v>9673</v>
      </c>
      <c r="R1843" s="28" t="s">
        <v>568</v>
      </c>
      <c r="S1843" s="73"/>
      <c r="T1843" s="73"/>
      <c r="U1843" s="73"/>
    </row>
    <row r="1844" spans="1:21" s="31" customFormat="1" ht="30" customHeight="1" x14ac:dyDescent="0.25">
      <c r="A1844" s="45">
        <f t="shared" si="492"/>
        <v>1684</v>
      </c>
      <c r="B1844" s="59" t="s">
        <v>1601</v>
      </c>
      <c r="C1844" s="26">
        <v>1973</v>
      </c>
      <c r="D1844" s="25" t="s">
        <v>1875</v>
      </c>
      <c r="E1844" s="76" t="s">
        <v>16</v>
      </c>
      <c r="F1844" s="26">
        <v>5</v>
      </c>
      <c r="G1844" s="26">
        <v>6</v>
      </c>
      <c r="H1844" s="27">
        <v>6240.1</v>
      </c>
      <c r="I1844" s="27">
        <v>0</v>
      </c>
      <c r="J1844" s="27">
        <v>3086</v>
      </c>
      <c r="K1844" s="27">
        <f t="shared" si="499"/>
        <v>45308691.5</v>
      </c>
      <c r="L1844" s="27">
        <v>0</v>
      </c>
      <c r="M1844" s="27">
        <v>0</v>
      </c>
      <c r="N1844" s="27">
        <v>0</v>
      </c>
      <c r="O1844" s="27">
        <f>[1]Лист1!$D$2609</f>
        <v>45308691.5</v>
      </c>
      <c r="P1844" s="27">
        <f t="shared" si="498"/>
        <v>7260.8918927581281</v>
      </c>
      <c r="Q1844" s="27">
        <v>9673</v>
      </c>
      <c r="R1844" s="28" t="s">
        <v>568</v>
      </c>
      <c r="S1844" s="58"/>
      <c r="T1844" s="30"/>
      <c r="U1844" s="30"/>
    </row>
    <row r="1845" spans="1:21" s="31" customFormat="1" ht="30" customHeight="1" x14ac:dyDescent="0.25">
      <c r="A1845" s="45">
        <f t="shared" si="492"/>
        <v>1685</v>
      </c>
      <c r="B1845" s="59" t="s">
        <v>1602</v>
      </c>
      <c r="C1845" s="26">
        <v>1971</v>
      </c>
      <c r="D1845" s="25" t="s">
        <v>1875</v>
      </c>
      <c r="E1845" s="76" t="s">
        <v>16</v>
      </c>
      <c r="F1845" s="26">
        <v>5</v>
      </c>
      <c r="G1845" s="26">
        <v>6</v>
      </c>
      <c r="H1845" s="27">
        <v>6171.34</v>
      </c>
      <c r="I1845" s="27">
        <v>0</v>
      </c>
      <c r="J1845" s="27">
        <v>3061.1</v>
      </c>
      <c r="K1845" s="27">
        <f t="shared" si="499"/>
        <v>45011459.299999997</v>
      </c>
      <c r="L1845" s="27">
        <v>0</v>
      </c>
      <c r="M1845" s="27">
        <v>0</v>
      </c>
      <c r="N1845" s="27">
        <v>0</v>
      </c>
      <c r="O1845" s="27">
        <f>[1]Лист1!$D$2610</f>
        <v>45011459.299999997</v>
      </c>
      <c r="P1845" s="27">
        <f t="shared" si="498"/>
        <v>7293.6281747562107</v>
      </c>
      <c r="Q1845" s="27">
        <v>9673</v>
      </c>
      <c r="R1845" s="28" t="s">
        <v>568</v>
      </c>
      <c r="S1845" s="58"/>
      <c r="T1845" s="30"/>
      <c r="U1845" s="30"/>
    </row>
    <row r="1846" spans="1:21" s="53" customFormat="1" ht="30" customHeight="1" x14ac:dyDescent="0.25">
      <c r="A1846" s="45">
        <f t="shared" ref="A1846:A1848" si="500">A1845+1</f>
        <v>1686</v>
      </c>
      <c r="B1846" s="59" t="s">
        <v>2231</v>
      </c>
      <c r="C1846" s="26" t="s">
        <v>2381</v>
      </c>
      <c r="D1846" s="25" t="s">
        <v>1875</v>
      </c>
      <c r="E1846" s="26" t="s">
        <v>16</v>
      </c>
      <c r="F1846" s="26">
        <v>10</v>
      </c>
      <c r="G1846" s="26">
        <v>4</v>
      </c>
      <c r="H1846" s="27">
        <v>10593.9</v>
      </c>
      <c r="I1846" s="27">
        <v>45.6</v>
      </c>
      <c r="J1846" s="27">
        <v>8547.2999999999993</v>
      </c>
      <c r="K1846" s="27">
        <f t="shared" ref="K1846" si="501">SUM(L1846:O1846)</f>
        <v>14340000</v>
      </c>
      <c r="L1846" s="27">
        <v>0</v>
      </c>
      <c r="M1846" s="27">
        <v>0</v>
      </c>
      <c r="N1846" s="27">
        <v>0</v>
      </c>
      <c r="O1846" s="27">
        <f>[1]Лист1!$D$761</f>
        <v>14340000</v>
      </c>
      <c r="P1846" s="27">
        <f t="shared" si="498"/>
        <v>1353.6091524367796</v>
      </c>
      <c r="Q1846" s="27">
        <v>9673</v>
      </c>
      <c r="R1846" s="49" t="s">
        <v>570</v>
      </c>
      <c r="S1846" s="52"/>
      <c r="T1846" s="52"/>
      <c r="U1846" s="52"/>
    </row>
    <row r="1847" spans="1:21" s="53" customFormat="1" ht="30" customHeight="1" x14ac:dyDescent="0.25">
      <c r="A1847" s="45">
        <f t="shared" si="500"/>
        <v>1687</v>
      </c>
      <c r="B1847" s="59" t="s">
        <v>2485</v>
      </c>
      <c r="C1847" s="25">
        <v>1978</v>
      </c>
      <c r="D1847" s="25" t="s">
        <v>1875</v>
      </c>
      <c r="E1847" s="76" t="s">
        <v>16</v>
      </c>
      <c r="F1847" s="221">
        <v>5</v>
      </c>
      <c r="G1847" s="221">
        <v>4</v>
      </c>
      <c r="H1847" s="222">
        <v>4350.29</v>
      </c>
      <c r="I1847" s="222">
        <v>110.5</v>
      </c>
      <c r="J1847" s="48">
        <v>3260.51</v>
      </c>
      <c r="K1847" s="27">
        <f t="shared" ref="K1847:K1916" si="502">SUM(L1847:O1847)</f>
        <v>20927568.5</v>
      </c>
      <c r="L1847" s="27">
        <v>0</v>
      </c>
      <c r="M1847" s="27">
        <v>0</v>
      </c>
      <c r="N1847" s="27">
        <v>0</v>
      </c>
      <c r="O1847" s="27">
        <f>[1]Лист1!$D$762</f>
        <v>20927568.5</v>
      </c>
      <c r="P1847" s="27">
        <f t="shared" si="498"/>
        <v>4810.6145797176741</v>
      </c>
      <c r="Q1847" s="48">
        <v>9673</v>
      </c>
      <c r="R1847" s="49" t="s">
        <v>570</v>
      </c>
      <c r="S1847" s="52"/>
      <c r="T1847" s="52"/>
      <c r="U1847" s="52"/>
    </row>
    <row r="1848" spans="1:21" s="53" customFormat="1" ht="30" customHeight="1" x14ac:dyDescent="0.25">
      <c r="A1848" s="45">
        <f t="shared" si="500"/>
        <v>1688</v>
      </c>
      <c r="B1848" s="59" t="s">
        <v>2605</v>
      </c>
      <c r="C1848" s="26">
        <v>1960</v>
      </c>
      <c r="D1848" s="25" t="s">
        <v>1875</v>
      </c>
      <c r="E1848" s="25" t="s">
        <v>16</v>
      </c>
      <c r="F1848" s="110">
        <v>2</v>
      </c>
      <c r="G1848" s="110">
        <v>2</v>
      </c>
      <c r="H1848" s="44">
        <v>992.4</v>
      </c>
      <c r="I1848" s="44">
        <v>0</v>
      </c>
      <c r="J1848" s="48">
        <v>561.4</v>
      </c>
      <c r="K1848" s="27">
        <f t="shared" ref="K1848" si="503">SUM(L1848:O1848)</f>
        <v>5364057.2</v>
      </c>
      <c r="L1848" s="27">
        <v>0</v>
      </c>
      <c r="M1848" s="27">
        <v>0</v>
      </c>
      <c r="N1848" s="27">
        <v>0</v>
      </c>
      <c r="O1848" s="27">
        <f>[1]Лист1!$D$2611</f>
        <v>5364057.2</v>
      </c>
      <c r="P1848" s="27">
        <f t="shared" si="498"/>
        <v>5405.1362353889563</v>
      </c>
      <c r="Q1848" s="27">
        <v>9673</v>
      </c>
      <c r="R1848" s="49" t="s">
        <v>568</v>
      </c>
      <c r="S1848" s="52"/>
      <c r="T1848" s="52"/>
      <c r="U1848" s="52"/>
    </row>
    <row r="1849" spans="1:21" ht="30" customHeight="1" x14ac:dyDescent="0.25">
      <c r="A1849" s="64">
        <f>A1848+1</f>
        <v>1689</v>
      </c>
      <c r="B1849" s="121" t="s">
        <v>528</v>
      </c>
      <c r="C1849" s="211">
        <v>1946</v>
      </c>
      <c r="D1849" s="46" t="s">
        <v>1875</v>
      </c>
      <c r="E1849" s="46" t="s">
        <v>16</v>
      </c>
      <c r="F1849" s="47">
        <v>5</v>
      </c>
      <c r="G1849" s="47">
        <v>4</v>
      </c>
      <c r="H1849" s="38">
        <v>1279.8</v>
      </c>
      <c r="I1849" s="38">
        <v>263.5</v>
      </c>
      <c r="J1849" s="38">
        <v>624</v>
      </c>
      <c r="K1849" s="27">
        <f t="shared" si="502"/>
        <v>3673113.8</v>
      </c>
      <c r="L1849" s="27">
        <v>0</v>
      </c>
      <c r="M1849" s="27">
        <v>0</v>
      </c>
      <c r="N1849" s="27">
        <v>0</v>
      </c>
      <c r="O1849" s="27">
        <f>[1]Лист1!$D$1773</f>
        <v>3673113.8</v>
      </c>
      <c r="P1849" s="27">
        <f t="shared" si="498"/>
        <v>2870.0686044694485</v>
      </c>
      <c r="Q1849" s="27">
        <v>9673</v>
      </c>
      <c r="R1849" s="28" t="s">
        <v>569</v>
      </c>
      <c r="S1849" s="73"/>
      <c r="T1849" s="73"/>
      <c r="U1849" s="73"/>
    </row>
    <row r="1850" spans="1:21" s="31" customFormat="1" ht="30" customHeight="1" x14ac:dyDescent="0.25">
      <c r="A1850" s="45">
        <f>A1849+1</f>
        <v>1690</v>
      </c>
      <c r="B1850" s="59" t="s">
        <v>490</v>
      </c>
      <c r="C1850" s="76">
        <v>1973</v>
      </c>
      <c r="D1850" s="25" t="s">
        <v>1875</v>
      </c>
      <c r="E1850" s="76" t="s">
        <v>16</v>
      </c>
      <c r="F1850" s="26">
        <v>4</v>
      </c>
      <c r="G1850" s="26">
        <v>3</v>
      </c>
      <c r="H1850" s="27">
        <v>1697.3</v>
      </c>
      <c r="I1850" s="27">
        <v>238.4</v>
      </c>
      <c r="J1850" s="27">
        <v>803.3</v>
      </c>
      <c r="K1850" s="27">
        <f t="shared" si="502"/>
        <v>11123083.5</v>
      </c>
      <c r="L1850" s="27">
        <v>0</v>
      </c>
      <c r="M1850" s="27">
        <v>0</v>
      </c>
      <c r="N1850" s="27">
        <v>0</v>
      </c>
      <c r="O1850" s="27">
        <f>[1]Лист1!$D$2612</f>
        <v>11123083.5</v>
      </c>
      <c r="P1850" s="27">
        <f t="shared" si="498"/>
        <v>6553.3986331231954</v>
      </c>
      <c r="Q1850" s="27">
        <v>9673</v>
      </c>
      <c r="R1850" s="28" t="s">
        <v>568</v>
      </c>
      <c r="S1850" s="58"/>
      <c r="T1850" s="30"/>
      <c r="U1850" s="30"/>
    </row>
    <row r="1851" spans="1:21" ht="30" customHeight="1" x14ac:dyDescent="0.25">
      <c r="A1851" s="45">
        <f>A1850+1</f>
        <v>1691</v>
      </c>
      <c r="B1851" s="59" t="s">
        <v>1273</v>
      </c>
      <c r="C1851" s="76">
        <v>1917</v>
      </c>
      <c r="D1851" s="25" t="s">
        <v>1875</v>
      </c>
      <c r="E1851" s="76" t="s">
        <v>16</v>
      </c>
      <c r="F1851" s="26">
        <v>4</v>
      </c>
      <c r="G1851" s="26">
        <v>2</v>
      </c>
      <c r="H1851" s="27">
        <v>1421.89</v>
      </c>
      <c r="I1851" s="27">
        <v>0</v>
      </c>
      <c r="J1851" s="27">
        <v>812.79</v>
      </c>
      <c r="K1851" s="27">
        <f t="shared" si="502"/>
        <v>18854.3</v>
      </c>
      <c r="L1851" s="27">
        <v>0</v>
      </c>
      <c r="M1851" s="27">
        <v>0</v>
      </c>
      <c r="N1851" s="27">
        <v>0</v>
      </c>
      <c r="O1851" s="27">
        <f>[1]Лист1!$D$763</f>
        <v>18854.3</v>
      </c>
      <c r="P1851" s="27">
        <f t="shared" si="498"/>
        <v>13.26002714696636</v>
      </c>
      <c r="Q1851" s="27">
        <v>9673</v>
      </c>
      <c r="R1851" s="28" t="s">
        <v>570</v>
      </c>
    </row>
    <row r="1852" spans="1:21" ht="30" customHeight="1" x14ac:dyDescent="0.25">
      <c r="A1852" s="45">
        <f t="shared" ref="A1852:A1854" si="504">A1851+1</f>
        <v>1692</v>
      </c>
      <c r="B1852" s="59" t="s">
        <v>1274</v>
      </c>
      <c r="C1852" s="81">
        <v>1960</v>
      </c>
      <c r="D1852" s="25" t="s">
        <v>1875</v>
      </c>
      <c r="E1852" s="76" t="s">
        <v>16</v>
      </c>
      <c r="F1852" s="26">
        <v>2</v>
      </c>
      <c r="G1852" s="26">
        <v>1</v>
      </c>
      <c r="H1852" s="27">
        <v>464.7</v>
      </c>
      <c r="I1852" s="27">
        <v>0</v>
      </c>
      <c r="J1852" s="27">
        <v>277.10000000000002</v>
      </c>
      <c r="K1852" s="27">
        <f t="shared" si="502"/>
        <v>15064.14</v>
      </c>
      <c r="L1852" s="27">
        <v>0</v>
      </c>
      <c r="M1852" s="27">
        <v>0</v>
      </c>
      <c r="N1852" s="27">
        <v>0</v>
      </c>
      <c r="O1852" s="27">
        <f>[1]Лист1!$D$764</f>
        <v>15064.14</v>
      </c>
      <c r="P1852" s="27">
        <f t="shared" si="498"/>
        <v>32.416914138153651</v>
      </c>
      <c r="Q1852" s="27">
        <v>9673</v>
      </c>
      <c r="R1852" s="28" t="s">
        <v>570</v>
      </c>
      <c r="S1852" s="73"/>
      <c r="T1852" s="73"/>
      <c r="U1852" s="73"/>
    </row>
    <row r="1853" spans="1:21" s="31" customFormat="1" ht="30" customHeight="1" x14ac:dyDescent="0.25">
      <c r="A1853" s="45">
        <f t="shared" si="504"/>
        <v>1693</v>
      </c>
      <c r="B1853" s="59" t="s">
        <v>1275</v>
      </c>
      <c r="C1853" s="81">
        <v>1960</v>
      </c>
      <c r="D1853" s="25" t="s">
        <v>1875</v>
      </c>
      <c r="E1853" s="76" t="s">
        <v>16</v>
      </c>
      <c r="F1853" s="26">
        <v>2</v>
      </c>
      <c r="G1853" s="26">
        <v>1</v>
      </c>
      <c r="H1853" s="27">
        <v>491.8</v>
      </c>
      <c r="I1853" s="27">
        <v>0</v>
      </c>
      <c r="J1853" s="27">
        <v>273.8</v>
      </c>
      <c r="K1853" s="27">
        <f t="shared" si="502"/>
        <v>15064.14</v>
      </c>
      <c r="L1853" s="27">
        <v>0</v>
      </c>
      <c r="M1853" s="27">
        <v>0</v>
      </c>
      <c r="N1853" s="27">
        <v>0</v>
      </c>
      <c r="O1853" s="27">
        <f>[1]Лист1!$D$765</f>
        <v>15064.14</v>
      </c>
      <c r="P1853" s="27">
        <f t="shared" si="498"/>
        <v>30.630622204148025</v>
      </c>
      <c r="Q1853" s="27">
        <v>9673</v>
      </c>
      <c r="R1853" s="28" t="s">
        <v>570</v>
      </c>
      <c r="S1853" s="58"/>
      <c r="T1853" s="30"/>
      <c r="U1853" s="30"/>
    </row>
    <row r="1854" spans="1:21" s="31" customFormat="1" ht="30" customHeight="1" x14ac:dyDescent="0.25">
      <c r="A1854" s="45">
        <f t="shared" si="504"/>
        <v>1694</v>
      </c>
      <c r="B1854" s="59" t="s">
        <v>263</v>
      </c>
      <c r="C1854" s="76">
        <v>1963</v>
      </c>
      <c r="D1854" s="25" t="s">
        <v>1875</v>
      </c>
      <c r="E1854" s="76" t="s">
        <v>16</v>
      </c>
      <c r="F1854" s="26">
        <v>2</v>
      </c>
      <c r="G1854" s="26">
        <v>1</v>
      </c>
      <c r="H1854" s="27">
        <v>491.99</v>
      </c>
      <c r="I1854" s="27">
        <v>0</v>
      </c>
      <c r="J1854" s="27">
        <v>275.99</v>
      </c>
      <c r="K1854" s="27">
        <f t="shared" si="502"/>
        <v>2718163.69</v>
      </c>
      <c r="L1854" s="27">
        <v>0</v>
      </c>
      <c r="M1854" s="27">
        <v>0</v>
      </c>
      <c r="N1854" s="27">
        <v>0</v>
      </c>
      <c r="O1854" s="27">
        <f>[1]Лист1!$D$1774</f>
        <v>2718163.69</v>
      </c>
      <c r="P1854" s="27">
        <f t="shared" si="498"/>
        <v>5524.8352405536698</v>
      </c>
      <c r="Q1854" s="27">
        <v>9673</v>
      </c>
      <c r="R1854" s="28" t="s">
        <v>569</v>
      </c>
      <c r="S1854" s="58"/>
      <c r="T1854" s="30"/>
      <c r="U1854" s="30"/>
    </row>
    <row r="1855" spans="1:21" s="31" customFormat="1" ht="30" customHeight="1" x14ac:dyDescent="0.25">
      <c r="A1855" s="273">
        <f>A1854+1</f>
        <v>1695</v>
      </c>
      <c r="B1855" s="275" t="s">
        <v>264</v>
      </c>
      <c r="C1855" s="302">
        <v>1963</v>
      </c>
      <c r="D1855" s="277" t="s">
        <v>1875</v>
      </c>
      <c r="E1855" s="302" t="s">
        <v>16</v>
      </c>
      <c r="F1855" s="279">
        <v>2</v>
      </c>
      <c r="G1855" s="279">
        <v>1</v>
      </c>
      <c r="H1855" s="281">
        <v>280.37</v>
      </c>
      <c r="I1855" s="281">
        <v>83.1</v>
      </c>
      <c r="J1855" s="281">
        <v>188.9</v>
      </c>
      <c r="K1855" s="27">
        <f t="shared" si="502"/>
        <v>1335356</v>
      </c>
      <c r="L1855" s="27">
        <v>0</v>
      </c>
      <c r="M1855" s="27">
        <v>0</v>
      </c>
      <c r="N1855" s="27">
        <v>0</v>
      </c>
      <c r="O1855" s="27">
        <f>[1]Лист1!$D$766</f>
        <v>1335356</v>
      </c>
      <c r="P1855" s="27">
        <f>K1855/H1855</f>
        <v>4762.8348254092807</v>
      </c>
      <c r="Q1855" s="27">
        <v>9673</v>
      </c>
      <c r="R1855" s="28" t="s">
        <v>570</v>
      </c>
      <c r="S1855" s="58"/>
      <c r="T1855" s="30"/>
      <c r="U1855" s="30"/>
    </row>
    <row r="1856" spans="1:21" s="31" customFormat="1" ht="30" customHeight="1" x14ac:dyDescent="0.25">
      <c r="A1856" s="274"/>
      <c r="B1856" s="276"/>
      <c r="C1856" s="303"/>
      <c r="D1856" s="278"/>
      <c r="E1856" s="303"/>
      <c r="F1856" s="280"/>
      <c r="G1856" s="280"/>
      <c r="H1856" s="282"/>
      <c r="I1856" s="282"/>
      <c r="J1856" s="282"/>
      <c r="K1856" s="27">
        <f t="shared" si="502"/>
        <v>843727.47</v>
      </c>
      <c r="L1856" s="27">
        <v>0</v>
      </c>
      <c r="M1856" s="27">
        <v>0</v>
      </c>
      <c r="N1856" s="27">
        <v>0</v>
      </c>
      <c r="O1856" s="27">
        <f>[1]Лист1!$D$1775</f>
        <v>843727.47</v>
      </c>
      <c r="P1856" s="27">
        <f>K1856/H1855</f>
        <v>3009.3357705888648</v>
      </c>
      <c r="Q1856" s="27">
        <v>9673</v>
      </c>
      <c r="R1856" s="28" t="s">
        <v>569</v>
      </c>
      <c r="S1856" s="58"/>
      <c r="T1856" s="30"/>
      <c r="U1856" s="30"/>
    </row>
    <row r="1857" spans="1:21" s="31" customFormat="1" ht="30" customHeight="1" x14ac:dyDescent="0.25">
      <c r="A1857" s="45">
        <f>A1855+1</f>
        <v>1696</v>
      </c>
      <c r="B1857" s="59" t="s">
        <v>1276</v>
      </c>
      <c r="C1857" s="81">
        <v>1960</v>
      </c>
      <c r="D1857" s="25" t="s">
        <v>1875</v>
      </c>
      <c r="E1857" s="76" t="s">
        <v>16</v>
      </c>
      <c r="F1857" s="26">
        <v>2</v>
      </c>
      <c r="G1857" s="26">
        <v>2</v>
      </c>
      <c r="H1857" s="27">
        <v>1064.7</v>
      </c>
      <c r="I1857" s="27">
        <v>92.6</v>
      </c>
      <c r="J1857" s="27">
        <v>344.3</v>
      </c>
      <c r="K1857" s="27">
        <f t="shared" si="502"/>
        <v>34838.51</v>
      </c>
      <c r="L1857" s="27">
        <v>0</v>
      </c>
      <c r="M1857" s="27">
        <v>0</v>
      </c>
      <c r="N1857" s="27">
        <v>0</v>
      </c>
      <c r="O1857" s="27">
        <f>[1]Лист1!$D$767</f>
        <v>34838.51</v>
      </c>
      <c r="P1857" s="27">
        <f t="shared" si="498"/>
        <v>32.721433267587116</v>
      </c>
      <c r="Q1857" s="27">
        <v>9673</v>
      </c>
      <c r="R1857" s="28" t="s">
        <v>570</v>
      </c>
      <c r="S1857" s="58"/>
      <c r="T1857" s="30"/>
      <c r="U1857" s="30"/>
    </row>
    <row r="1858" spans="1:21" s="31" customFormat="1" ht="30" customHeight="1" x14ac:dyDescent="0.25">
      <c r="A1858" s="45">
        <f>A1857+1</f>
        <v>1697</v>
      </c>
      <c r="B1858" s="59" t="s">
        <v>267</v>
      </c>
      <c r="C1858" s="76">
        <v>1950</v>
      </c>
      <c r="D1858" s="25" t="s">
        <v>1875</v>
      </c>
      <c r="E1858" s="76" t="s">
        <v>16</v>
      </c>
      <c r="F1858" s="26">
        <v>2</v>
      </c>
      <c r="G1858" s="26">
        <v>2</v>
      </c>
      <c r="H1858" s="27">
        <v>1534.12</v>
      </c>
      <c r="I1858" s="27">
        <v>0</v>
      </c>
      <c r="J1858" s="27">
        <v>849.32</v>
      </c>
      <c r="K1858" s="27">
        <f t="shared" si="502"/>
        <v>21259.200000000001</v>
      </c>
      <c r="L1858" s="27">
        <v>0</v>
      </c>
      <c r="M1858" s="27">
        <v>0</v>
      </c>
      <c r="N1858" s="27">
        <v>0</v>
      </c>
      <c r="O1858" s="27">
        <f>[1]Лист1!$D$768</f>
        <v>21259.200000000001</v>
      </c>
      <c r="P1858" s="27">
        <f t="shared" si="498"/>
        <v>13.857586107996768</v>
      </c>
      <c r="Q1858" s="27">
        <v>9673</v>
      </c>
      <c r="R1858" s="28" t="s">
        <v>570</v>
      </c>
      <c r="S1858" s="58"/>
      <c r="T1858" s="30"/>
      <c r="U1858" s="30"/>
    </row>
    <row r="1859" spans="1:21" ht="30" customHeight="1" x14ac:dyDescent="0.25">
      <c r="A1859" s="45">
        <f t="shared" ref="A1859:A1883" si="505">A1858+1</f>
        <v>1698</v>
      </c>
      <c r="B1859" s="59" t="s">
        <v>268</v>
      </c>
      <c r="C1859" s="76">
        <v>1950</v>
      </c>
      <c r="D1859" s="25" t="s">
        <v>1875</v>
      </c>
      <c r="E1859" s="76" t="s">
        <v>16</v>
      </c>
      <c r="F1859" s="26">
        <v>2</v>
      </c>
      <c r="G1859" s="26">
        <v>1</v>
      </c>
      <c r="H1859" s="27">
        <v>914.31</v>
      </c>
      <c r="I1859" s="27">
        <v>0</v>
      </c>
      <c r="J1859" s="27">
        <v>505.31</v>
      </c>
      <c r="K1859" s="27">
        <f t="shared" si="502"/>
        <v>12908.26</v>
      </c>
      <c r="L1859" s="27">
        <v>0</v>
      </c>
      <c r="M1859" s="27">
        <v>0</v>
      </c>
      <c r="N1859" s="27">
        <v>0</v>
      </c>
      <c r="O1859" s="27">
        <f>[1]Лист1!$D$769</f>
        <v>12908.26</v>
      </c>
      <c r="P1859" s="27">
        <f t="shared" si="498"/>
        <v>14.118034364712189</v>
      </c>
      <c r="Q1859" s="27">
        <v>9673</v>
      </c>
      <c r="R1859" s="28" t="s">
        <v>570</v>
      </c>
    </row>
    <row r="1860" spans="1:21" ht="30" customHeight="1" x14ac:dyDescent="0.25">
      <c r="A1860" s="45">
        <f t="shared" si="505"/>
        <v>1699</v>
      </c>
      <c r="B1860" s="59" t="s">
        <v>269</v>
      </c>
      <c r="C1860" s="76">
        <v>1950</v>
      </c>
      <c r="D1860" s="25" t="s">
        <v>1875</v>
      </c>
      <c r="E1860" s="76" t="s">
        <v>16</v>
      </c>
      <c r="F1860" s="26">
        <v>2</v>
      </c>
      <c r="G1860" s="26">
        <v>2</v>
      </c>
      <c r="H1860" s="27">
        <v>1504.37</v>
      </c>
      <c r="I1860" s="27">
        <v>0</v>
      </c>
      <c r="J1860" s="27">
        <v>805.37</v>
      </c>
      <c r="K1860" s="27">
        <f t="shared" si="502"/>
        <v>21022.09</v>
      </c>
      <c r="L1860" s="27">
        <v>0</v>
      </c>
      <c r="M1860" s="27">
        <v>0</v>
      </c>
      <c r="N1860" s="27">
        <v>0</v>
      </c>
      <c r="O1860" s="27">
        <f>[1]Лист1!$D$770</f>
        <v>21022.09</v>
      </c>
      <c r="P1860" s="27">
        <f t="shared" si="498"/>
        <v>13.974015700924641</v>
      </c>
      <c r="Q1860" s="27">
        <v>9673</v>
      </c>
      <c r="R1860" s="28" t="s">
        <v>570</v>
      </c>
      <c r="S1860" s="73"/>
      <c r="T1860" s="73"/>
      <c r="U1860" s="73"/>
    </row>
    <row r="1861" spans="1:21" s="31" customFormat="1" ht="30" customHeight="1" x14ac:dyDescent="0.25">
      <c r="A1861" s="45">
        <f t="shared" si="505"/>
        <v>1700</v>
      </c>
      <c r="B1861" s="59" t="s">
        <v>1277</v>
      </c>
      <c r="C1861" s="76">
        <v>1951</v>
      </c>
      <c r="D1861" s="25" t="s">
        <v>1875</v>
      </c>
      <c r="E1861" s="76" t="s">
        <v>16</v>
      </c>
      <c r="F1861" s="26">
        <v>2</v>
      </c>
      <c r="G1861" s="26">
        <v>1</v>
      </c>
      <c r="H1861" s="27">
        <v>949.69</v>
      </c>
      <c r="I1861" s="27">
        <v>0</v>
      </c>
      <c r="J1861" s="27">
        <v>517.1</v>
      </c>
      <c r="K1861" s="27">
        <f t="shared" si="502"/>
        <v>27770.05</v>
      </c>
      <c r="L1861" s="27">
        <v>0</v>
      </c>
      <c r="M1861" s="27">
        <v>0</v>
      </c>
      <c r="N1861" s="27">
        <v>0</v>
      </c>
      <c r="O1861" s="27">
        <f>[1]Лист1!$D$771</f>
        <v>27770.05</v>
      </c>
      <c r="P1861" s="27">
        <f t="shared" si="498"/>
        <v>29.241173435542123</v>
      </c>
      <c r="Q1861" s="27">
        <v>9673</v>
      </c>
      <c r="R1861" s="28" t="s">
        <v>570</v>
      </c>
      <c r="S1861" s="58"/>
      <c r="T1861" s="30"/>
      <c r="U1861" s="30"/>
    </row>
    <row r="1862" spans="1:21" s="31" customFormat="1" ht="30" customHeight="1" x14ac:dyDescent="0.25">
      <c r="A1862" s="45">
        <f t="shared" si="505"/>
        <v>1701</v>
      </c>
      <c r="B1862" s="59" t="s">
        <v>265</v>
      </c>
      <c r="C1862" s="76">
        <v>1950</v>
      </c>
      <c r="D1862" s="25" t="s">
        <v>1875</v>
      </c>
      <c r="E1862" s="76" t="s">
        <v>16</v>
      </c>
      <c r="F1862" s="26">
        <v>2</v>
      </c>
      <c r="G1862" s="26">
        <v>1</v>
      </c>
      <c r="H1862" s="27">
        <v>949.6</v>
      </c>
      <c r="I1862" s="27">
        <v>0</v>
      </c>
      <c r="J1862" s="27">
        <v>530.6</v>
      </c>
      <c r="K1862" s="27">
        <f t="shared" si="502"/>
        <v>12434.11</v>
      </c>
      <c r="L1862" s="27">
        <v>0</v>
      </c>
      <c r="M1862" s="27">
        <v>0</v>
      </c>
      <c r="N1862" s="27">
        <v>0</v>
      </c>
      <c r="O1862" s="27">
        <f>[1]Лист1!$D$772</f>
        <v>12434.11</v>
      </c>
      <c r="P1862" s="27">
        <f t="shared" si="498"/>
        <v>13.094050126368998</v>
      </c>
      <c r="Q1862" s="27">
        <v>9673</v>
      </c>
      <c r="R1862" s="28" t="s">
        <v>570</v>
      </c>
      <c r="S1862" s="58"/>
      <c r="T1862" s="30"/>
      <c r="U1862" s="30"/>
    </row>
    <row r="1863" spans="1:21" s="31" customFormat="1" ht="30" customHeight="1" x14ac:dyDescent="0.25">
      <c r="A1863" s="45">
        <f t="shared" si="505"/>
        <v>1702</v>
      </c>
      <c r="B1863" s="59" t="s">
        <v>1278</v>
      </c>
      <c r="C1863" s="76">
        <v>1944</v>
      </c>
      <c r="D1863" s="25" t="s">
        <v>1875</v>
      </c>
      <c r="E1863" s="76" t="s">
        <v>16</v>
      </c>
      <c r="F1863" s="26">
        <v>2</v>
      </c>
      <c r="G1863" s="26">
        <v>1</v>
      </c>
      <c r="H1863" s="27">
        <v>929.44</v>
      </c>
      <c r="I1863" s="27">
        <v>0</v>
      </c>
      <c r="J1863" s="27">
        <v>588.52</v>
      </c>
      <c r="K1863" s="27">
        <f t="shared" si="502"/>
        <v>26778.25</v>
      </c>
      <c r="L1863" s="27">
        <v>0</v>
      </c>
      <c r="M1863" s="27">
        <v>0</v>
      </c>
      <c r="N1863" s="27">
        <v>0</v>
      </c>
      <c r="O1863" s="27">
        <f>[1]Лист1!$D$773</f>
        <v>26778.25</v>
      </c>
      <c r="P1863" s="27">
        <f t="shared" si="498"/>
        <v>28.811165863315544</v>
      </c>
      <c r="Q1863" s="27">
        <v>9673</v>
      </c>
      <c r="R1863" s="28" t="s">
        <v>570</v>
      </c>
      <c r="S1863" s="58"/>
      <c r="T1863" s="30"/>
      <c r="U1863" s="30"/>
    </row>
    <row r="1864" spans="1:21" ht="30" customHeight="1" x14ac:dyDescent="0.25">
      <c r="A1864" s="135">
        <f t="shared" si="505"/>
        <v>1703</v>
      </c>
      <c r="B1864" s="121" t="s">
        <v>266</v>
      </c>
      <c r="C1864" s="211">
        <v>1950</v>
      </c>
      <c r="D1864" s="46" t="s">
        <v>1875</v>
      </c>
      <c r="E1864" s="211" t="s">
        <v>16</v>
      </c>
      <c r="F1864" s="47">
        <v>2</v>
      </c>
      <c r="G1864" s="47">
        <v>1</v>
      </c>
      <c r="H1864" s="38">
        <v>872.89</v>
      </c>
      <c r="I1864" s="38">
        <v>0</v>
      </c>
      <c r="J1864" s="38">
        <v>501.5</v>
      </c>
      <c r="K1864" s="38">
        <f t="shared" si="502"/>
        <v>12802.91</v>
      </c>
      <c r="L1864" s="38">
        <v>0</v>
      </c>
      <c r="M1864" s="38">
        <v>0</v>
      </c>
      <c r="N1864" s="38">
        <v>0</v>
      </c>
      <c r="O1864" s="38">
        <f>[1]Лист1!$D$774</f>
        <v>12802.91</v>
      </c>
      <c r="P1864" s="38">
        <f t="shared" si="498"/>
        <v>14.667266207655031</v>
      </c>
      <c r="Q1864" s="38">
        <v>9673</v>
      </c>
      <c r="R1864" s="136" t="s">
        <v>570</v>
      </c>
    </row>
    <row r="1865" spans="1:21" s="147" customFormat="1" ht="30" customHeight="1" x14ac:dyDescent="0.25">
      <c r="A1865" s="45">
        <f t="shared" si="505"/>
        <v>1704</v>
      </c>
      <c r="B1865" s="59" t="s">
        <v>2606</v>
      </c>
      <c r="C1865" s="76">
        <v>1959</v>
      </c>
      <c r="D1865" s="25" t="s">
        <v>1875</v>
      </c>
      <c r="E1865" s="76" t="s">
        <v>16</v>
      </c>
      <c r="F1865" s="26">
        <v>2</v>
      </c>
      <c r="G1865" s="26">
        <v>1</v>
      </c>
      <c r="H1865" s="48">
        <v>504.4</v>
      </c>
      <c r="I1865" s="48">
        <v>0</v>
      </c>
      <c r="J1865" s="48">
        <v>282.8</v>
      </c>
      <c r="K1865" s="27">
        <f t="shared" ref="K1865" si="506">SUM(L1865:O1865)</f>
        <v>5634283.5999999996</v>
      </c>
      <c r="L1865" s="27">
        <v>0</v>
      </c>
      <c r="M1865" s="27">
        <v>0</v>
      </c>
      <c r="N1865" s="27">
        <v>0</v>
      </c>
      <c r="O1865" s="27">
        <f>[1]Лист1!$D$2613</f>
        <v>5634283.5999999996</v>
      </c>
      <c r="P1865" s="27">
        <f t="shared" si="498"/>
        <v>11170.268834258524</v>
      </c>
      <c r="Q1865" s="27">
        <v>9673</v>
      </c>
      <c r="R1865" s="28" t="s">
        <v>568</v>
      </c>
      <c r="S1865" s="185"/>
      <c r="T1865" s="146"/>
      <c r="U1865" s="146"/>
    </row>
    <row r="1866" spans="1:21" s="147" customFormat="1" ht="30" customHeight="1" x14ac:dyDescent="0.25">
      <c r="A1866" s="264">
        <f t="shared" si="505"/>
        <v>1705</v>
      </c>
      <c r="B1866" s="265" t="s">
        <v>1279</v>
      </c>
      <c r="C1866" s="81">
        <v>1960</v>
      </c>
      <c r="D1866" s="261" t="s">
        <v>1875</v>
      </c>
      <c r="E1866" s="263" t="s">
        <v>16</v>
      </c>
      <c r="F1866" s="257">
        <v>5</v>
      </c>
      <c r="G1866" s="257">
        <v>4</v>
      </c>
      <c r="H1866" s="262">
        <v>3389.34</v>
      </c>
      <c r="I1866" s="262">
        <v>110.4</v>
      </c>
      <c r="J1866" s="262">
        <v>3231.05</v>
      </c>
      <c r="K1866" s="262">
        <f t="shared" si="502"/>
        <v>82628.11</v>
      </c>
      <c r="L1866" s="262">
        <v>0</v>
      </c>
      <c r="M1866" s="262">
        <v>0</v>
      </c>
      <c r="N1866" s="262">
        <v>0</v>
      </c>
      <c r="O1866" s="262">
        <f>[1]Лист1!$D$775</f>
        <v>82628.11</v>
      </c>
      <c r="P1866" s="262">
        <f t="shared" si="498"/>
        <v>24.378820065263444</v>
      </c>
      <c r="Q1866" s="262">
        <v>9673</v>
      </c>
      <c r="R1866" s="260" t="s">
        <v>570</v>
      </c>
    </row>
    <row r="1867" spans="1:21" s="31" customFormat="1" ht="30" customHeight="1" x14ac:dyDescent="0.25">
      <c r="A1867" s="45">
        <f t="shared" si="505"/>
        <v>1706</v>
      </c>
      <c r="B1867" s="59" t="s">
        <v>270</v>
      </c>
      <c r="C1867" s="76">
        <v>1964</v>
      </c>
      <c r="D1867" s="25" t="s">
        <v>1875</v>
      </c>
      <c r="E1867" s="76" t="s">
        <v>16</v>
      </c>
      <c r="F1867" s="26">
        <v>2</v>
      </c>
      <c r="G1867" s="26">
        <v>1</v>
      </c>
      <c r="H1867" s="27">
        <v>540.4</v>
      </c>
      <c r="I1867" s="27">
        <v>0</v>
      </c>
      <c r="J1867" s="27">
        <v>280.8</v>
      </c>
      <c r="K1867" s="27">
        <f t="shared" si="502"/>
        <v>3700398</v>
      </c>
      <c r="L1867" s="27">
        <v>0</v>
      </c>
      <c r="M1867" s="27">
        <v>0</v>
      </c>
      <c r="N1867" s="27">
        <v>0</v>
      </c>
      <c r="O1867" s="27">
        <f>[1]Лист1!$D$1776</f>
        <v>3700398</v>
      </c>
      <c r="P1867" s="27">
        <f t="shared" si="498"/>
        <v>6847.5166543301257</v>
      </c>
      <c r="Q1867" s="27">
        <v>9673</v>
      </c>
      <c r="R1867" s="28" t="s">
        <v>569</v>
      </c>
      <c r="S1867" s="58"/>
      <c r="T1867" s="30"/>
      <c r="U1867" s="30"/>
    </row>
    <row r="1868" spans="1:21" s="31" customFormat="1" ht="30" customHeight="1" x14ac:dyDescent="0.25">
      <c r="A1868" s="45">
        <f t="shared" si="505"/>
        <v>1707</v>
      </c>
      <c r="B1868" s="59" t="s">
        <v>1280</v>
      </c>
      <c r="C1868" s="25">
        <v>1960</v>
      </c>
      <c r="D1868" s="25" t="s">
        <v>1875</v>
      </c>
      <c r="E1868" s="25" t="s">
        <v>16</v>
      </c>
      <c r="F1868" s="26">
        <v>2</v>
      </c>
      <c r="G1868" s="26">
        <v>2</v>
      </c>
      <c r="H1868" s="27">
        <v>563.5</v>
      </c>
      <c r="I1868" s="27">
        <v>0</v>
      </c>
      <c r="J1868" s="27">
        <v>563.5</v>
      </c>
      <c r="K1868" s="27">
        <f t="shared" si="502"/>
        <v>26030.51</v>
      </c>
      <c r="L1868" s="27">
        <v>0</v>
      </c>
      <c r="M1868" s="27">
        <v>0</v>
      </c>
      <c r="N1868" s="27">
        <v>0</v>
      </c>
      <c r="O1868" s="27">
        <f>[1]Лист1!$D$776</f>
        <v>26030.51</v>
      </c>
      <c r="P1868" s="27">
        <f t="shared" si="498"/>
        <v>46.194338952972494</v>
      </c>
      <c r="Q1868" s="27">
        <v>9673</v>
      </c>
      <c r="R1868" s="28" t="s">
        <v>570</v>
      </c>
      <c r="S1868" s="58"/>
      <c r="T1868" s="30"/>
      <c r="U1868" s="30"/>
    </row>
    <row r="1869" spans="1:21" s="31" customFormat="1" ht="30" customHeight="1" x14ac:dyDescent="0.25">
      <c r="A1869" s="45">
        <f t="shared" si="505"/>
        <v>1708</v>
      </c>
      <c r="B1869" s="59" t="s">
        <v>1281</v>
      </c>
      <c r="C1869" s="25">
        <v>1959</v>
      </c>
      <c r="D1869" s="25" t="s">
        <v>1875</v>
      </c>
      <c r="E1869" s="25" t="s">
        <v>16</v>
      </c>
      <c r="F1869" s="26">
        <v>2</v>
      </c>
      <c r="G1869" s="26">
        <v>2</v>
      </c>
      <c r="H1869" s="27">
        <v>272.81</v>
      </c>
      <c r="I1869" s="27">
        <v>0</v>
      </c>
      <c r="J1869" s="27">
        <v>235.51</v>
      </c>
      <c r="K1869" s="27">
        <f t="shared" si="502"/>
        <v>13510.37</v>
      </c>
      <c r="L1869" s="27">
        <v>0</v>
      </c>
      <c r="M1869" s="27">
        <v>0</v>
      </c>
      <c r="N1869" s="27">
        <v>0</v>
      </c>
      <c r="O1869" s="27">
        <f>[1]Лист1!$D$777</f>
        <v>13510.37</v>
      </c>
      <c r="P1869" s="27">
        <f t="shared" si="498"/>
        <v>49.523001356255271</v>
      </c>
      <c r="Q1869" s="27">
        <v>9673</v>
      </c>
      <c r="R1869" s="28" t="s">
        <v>570</v>
      </c>
      <c r="S1869" s="58"/>
      <c r="T1869" s="30"/>
      <c r="U1869" s="30"/>
    </row>
    <row r="1870" spans="1:21" ht="30" customHeight="1" x14ac:dyDescent="0.25">
      <c r="A1870" s="45">
        <f t="shared" si="505"/>
        <v>1709</v>
      </c>
      <c r="B1870" s="59" t="s">
        <v>1457</v>
      </c>
      <c r="C1870" s="25">
        <v>1961</v>
      </c>
      <c r="D1870" s="25" t="s">
        <v>1875</v>
      </c>
      <c r="E1870" s="25" t="s">
        <v>16</v>
      </c>
      <c r="F1870" s="26">
        <v>2</v>
      </c>
      <c r="G1870" s="26">
        <v>1</v>
      </c>
      <c r="H1870" s="27">
        <v>262.10000000000002</v>
      </c>
      <c r="I1870" s="27">
        <v>69.98</v>
      </c>
      <c r="J1870" s="27">
        <v>189.56</v>
      </c>
      <c r="K1870" s="27">
        <f t="shared" si="502"/>
        <v>2527269.5</v>
      </c>
      <c r="L1870" s="27">
        <v>0</v>
      </c>
      <c r="M1870" s="27">
        <v>0</v>
      </c>
      <c r="N1870" s="27">
        <v>0</v>
      </c>
      <c r="O1870" s="27">
        <f>[1]Лист1!$D$1777</f>
        <v>2527269.5</v>
      </c>
      <c r="P1870" s="27">
        <f t="shared" si="498"/>
        <v>9642.3864937046928</v>
      </c>
      <c r="Q1870" s="27">
        <v>9673</v>
      </c>
      <c r="R1870" s="28" t="s">
        <v>569</v>
      </c>
    </row>
    <row r="1871" spans="1:21" s="31" customFormat="1" ht="30" customHeight="1" x14ac:dyDescent="0.25">
      <c r="A1871" s="45">
        <f t="shared" si="505"/>
        <v>1710</v>
      </c>
      <c r="B1871" s="59" t="s">
        <v>465</v>
      </c>
      <c r="C1871" s="25">
        <v>1959</v>
      </c>
      <c r="D1871" s="25" t="s">
        <v>1875</v>
      </c>
      <c r="E1871" s="25" t="s">
        <v>16</v>
      </c>
      <c r="F1871" s="26">
        <v>2</v>
      </c>
      <c r="G1871" s="26">
        <v>1</v>
      </c>
      <c r="H1871" s="27">
        <v>281.60000000000002</v>
      </c>
      <c r="I1871" s="27">
        <v>77.84</v>
      </c>
      <c r="J1871" s="27">
        <v>194.43</v>
      </c>
      <c r="K1871" s="27">
        <f t="shared" si="502"/>
        <v>13840.93</v>
      </c>
      <c r="L1871" s="27">
        <v>0</v>
      </c>
      <c r="M1871" s="27">
        <v>0</v>
      </c>
      <c r="N1871" s="27">
        <v>0</v>
      </c>
      <c r="O1871" s="27">
        <f>[1]Лист1!$D$778</f>
        <v>13840.93</v>
      </c>
      <c r="P1871" s="27">
        <f t="shared" si="498"/>
        <v>49.15102982954545</v>
      </c>
      <c r="Q1871" s="27">
        <v>9673</v>
      </c>
      <c r="R1871" s="28" t="s">
        <v>570</v>
      </c>
      <c r="S1871" s="58"/>
      <c r="T1871" s="30"/>
      <c r="U1871" s="30"/>
    </row>
    <row r="1872" spans="1:21" ht="30" customHeight="1" x14ac:dyDescent="0.25">
      <c r="A1872" s="45">
        <f t="shared" si="505"/>
        <v>1711</v>
      </c>
      <c r="B1872" s="59" t="s">
        <v>466</v>
      </c>
      <c r="C1872" s="25">
        <v>1959</v>
      </c>
      <c r="D1872" s="25" t="s">
        <v>1875</v>
      </c>
      <c r="E1872" s="25" t="s">
        <v>16</v>
      </c>
      <c r="F1872" s="26">
        <v>2</v>
      </c>
      <c r="G1872" s="26">
        <v>1</v>
      </c>
      <c r="H1872" s="27">
        <v>274</v>
      </c>
      <c r="I1872" s="27">
        <v>77.84</v>
      </c>
      <c r="J1872" s="27">
        <v>194.43</v>
      </c>
      <c r="K1872" s="27">
        <f t="shared" si="502"/>
        <v>13598.54</v>
      </c>
      <c r="L1872" s="27">
        <v>0</v>
      </c>
      <c r="M1872" s="27">
        <v>0</v>
      </c>
      <c r="N1872" s="27">
        <v>0</v>
      </c>
      <c r="O1872" s="27">
        <f>[1]Лист1!$D$779</f>
        <v>13598.54</v>
      </c>
      <c r="P1872" s="27">
        <f t="shared" si="498"/>
        <v>49.629708029197083</v>
      </c>
      <c r="Q1872" s="27">
        <v>9673</v>
      </c>
      <c r="R1872" s="28" t="s">
        <v>570</v>
      </c>
    </row>
    <row r="1873" spans="1:21" ht="30" customHeight="1" x14ac:dyDescent="0.25">
      <c r="A1873" s="45">
        <f t="shared" si="505"/>
        <v>1712</v>
      </c>
      <c r="B1873" s="59" t="s">
        <v>1282</v>
      </c>
      <c r="C1873" s="25">
        <v>1960</v>
      </c>
      <c r="D1873" s="25" t="s">
        <v>1875</v>
      </c>
      <c r="E1873" s="25" t="s">
        <v>16</v>
      </c>
      <c r="F1873" s="26">
        <v>2</v>
      </c>
      <c r="G1873" s="26">
        <v>1</v>
      </c>
      <c r="H1873" s="27">
        <v>326.89999999999998</v>
      </c>
      <c r="I1873" s="27">
        <v>0</v>
      </c>
      <c r="J1873" s="27">
        <v>326.89999999999998</v>
      </c>
      <c r="K1873" s="27">
        <f t="shared" si="502"/>
        <v>15780.43</v>
      </c>
      <c r="L1873" s="27">
        <v>0</v>
      </c>
      <c r="M1873" s="27">
        <v>0</v>
      </c>
      <c r="N1873" s="27">
        <v>0</v>
      </c>
      <c r="O1873" s="27">
        <f>[1]Лист1!$D$780</f>
        <v>15780.43</v>
      </c>
      <c r="P1873" s="27">
        <f t="shared" si="498"/>
        <v>48.272958091159381</v>
      </c>
      <c r="Q1873" s="27">
        <v>9673</v>
      </c>
      <c r="R1873" s="28" t="s">
        <v>570</v>
      </c>
      <c r="S1873" s="72"/>
    </row>
    <row r="1874" spans="1:21" ht="30" customHeight="1" x14ac:dyDescent="0.25">
      <c r="A1874" s="45">
        <f t="shared" si="505"/>
        <v>1713</v>
      </c>
      <c r="B1874" s="59" t="s">
        <v>1283</v>
      </c>
      <c r="C1874" s="76">
        <v>1951</v>
      </c>
      <c r="D1874" s="25" t="s">
        <v>1875</v>
      </c>
      <c r="E1874" s="76" t="s">
        <v>16</v>
      </c>
      <c r="F1874" s="26">
        <v>2</v>
      </c>
      <c r="G1874" s="26">
        <v>2</v>
      </c>
      <c r="H1874" s="27">
        <v>1558.49</v>
      </c>
      <c r="I1874" s="27">
        <v>0</v>
      </c>
      <c r="J1874" s="27">
        <v>846.9</v>
      </c>
      <c r="K1874" s="27">
        <f t="shared" si="502"/>
        <v>18440.439999999999</v>
      </c>
      <c r="L1874" s="27">
        <v>0</v>
      </c>
      <c r="M1874" s="27">
        <v>0</v>
      </c>
      <c r="N1874" s="27">
        <v>0</v>
      </c>
      <c r="O1874" s="27">
        <f>[1]Лист1!$D$781</f>
        <v>18440.439999999999</v>
      </c>
      <c r="P1874" s="27">
        <f t="shared" si="498"/>
        <v>11.832247880961699</v>
      </c>
      <c r="Q1874" s="27">
        <v>9673</v>
      </c>
      <c r="R1874" s="28" t="s">
        <v>570</v>
      </c>
      <c r="S1874" s="73"/>
      <c r="T1874" s="73"/>
      <c r="U1874" s="73"/>
    </row>
    <row r="1875" spans="1:21" ht="30" customHeight="1" x14ac:dyDescent="0.25">
      <c r="A1875" s="45">
        <f t="shared" si="505"/>
        <v>1714</v>
      </c>
      <c r="B1875" s="59" t="s">
        <v>1939</v>
      </c>
      <c r="C1875" s="76">
        <v>1970</v>
      </c>
      <c r="D1875" s="25" t="s">
        <v>1875</v>
      </c>
      <c r="E1875" s="76" t="s">
        <v>18</v>
      </c>
      <c r="F1875" s="26">
        <v>5</v>
      </c>
      <c r="G1875" s="26">
        <v>4</v>
      </c>
      <c r="H1875" s="27">
        <v>3563.7</v>
      </c>
      <c r="I1875" s="27">
        <v>23.6</v>
      </c>
      <c r="J1875" s="27">
        <v>1825.3</v>
      </c>
      <c r="K1875" s="27">
        <f t="shared" si="502"/>
        <v>3521152</v>
      </c>
      <c r="L1875" s="27">
        <v>0</v>
      </c>
      <c r="M1875" s="27">
        <v>0</v>
      </c>
      <c r="N1875" s="27">
        <v>0</v>
      </c>
      <c r="O1875" s="27">
        <f>[1]Лист1!$D$782</f>
        <v>3521152</v>
      </c>
      <c r="P1875" s="27">
        <f t="shared" si="498"/>
        <v>988.06072340544949</v>
      </c>
      <c r="Q1875" s="27">
        <v>9673</v>
      </c>
      <c r="R1875" s="28" t="s">
        <v>570</v>
      </c>
      <c r="S1875" s="73"/>
      <c r="T1875" s="73"/>
      <c r="U1875" s="73"/>
    </row>
    <row r="1876" spans="1:21" ht="30" customHeight="1" x14ac:dyDescent="0.25">
      <c r="A1876" s="45">
        <f t="shared" si="505"/>
        <v>1715</v>
      </c>
      <c r="B1876" s="59" t="s">
        <v>2718</v>
      </c>
      <c r="C1876" s="76">
        <v>1970</v>
      </c>
      <c r="D1876" s="25" t="s">
        <v>1875</v>
      </c>
      <c r="E1876" s="76" t="s">
        <v>18</v>
      </c>
      <c r="F1876" s="26">
        <v>5</v>
      </c>
      <c r="G1876" s="26">
        <v>4</v>
      </c>
      <c r="H1876" s="27">
        <v>3641.2</v>
      </c>
      <c r="I1876" s="27">
        <v>0</v>
      </c>
      <c r="J1876" s="27">
        <v>2618.61</v>
      </c>
      <c r="K1876" s="27">
        <f t="shared" ref="K1876" si="507">SUM(L1876:O1876)</f>
        <v>1324420</v>
      </c>
      <c r="L1876" s="27">
        <v>0</v>
      </c>
      <c r="M1876" s="27">
        <v>0</v>
      </c>
      <c r="N1876" s="27">
        <v>0</v>
      </c>
      <c r="O1876" s="27">
        <f>[1]Лист1!$D$783</f>
        <v>1324420</v>
      </c>
      <c r="P1876" s="27">
        <f t="shared" si="498"/>
        <v>363.73173679006925</v>
      </c>
      <c r="Q1876" s="27">
        <v>9673</v>
      </c>
      <c r="R1876" s="28" t="s">
        <v>570</v>
      </c>
      <c r="S1876" s="73"/>
      <c r="T1876" s="73"/>
      <c r="U1876" s="73"/>
    </row>
    <row r="1877" spans="1:21" ht="30" customHeight="1" x14ac:dyDescent="0.25">
      <c r="A1877" s="45">
        <f t="shared" si="505"/>
        <v>1716</v>
      </c>
      <c r="B1877" s="59" t="s">
        <v>1603</v>
      </c>
      <c r="C1877" s="76">
        <v>1972</v>
      </c>
      <c r="D1877" s="25" t="s">
        <v>1875</v>
      </c>
      <c r="E1877" s="76" t="s">
        <v>18</v>
      </c>
      <c r="F1877" s="26">
        <v>5</v>
      </c>
      <c r="G1877" s="26">
        <v>4</v>
      </c>
      <c r="H1877" s="27">
        <v>3644.4</v>
      </c>
      <c r="I1877" s="27">
        <v>0</v>
      </c>
      <c r="J1877" s="27">
        <v>1852.5</v>
      </c>
      <c r="K1877" s="27">
        <f t="shared" si="502"/>
        <v>28305260</v>
      </c>
      <c r="L1877" s="27">
        <v>0</v>
      </c>
      <c r="M1877" s="27">
        <v>0</v>
      </c>
      <c r="N1877" s="27">
        <v>0</v>
      </c>
      <c r="O1877" s="27">
        <f>[1]Лист1!$D$2614</f>
        <v>28305260</v>
      </c>
      <c r="P1877" s="27">
        <f t="shared" si="498"/>
        <v>7766.7819119745363</v>
      </c>
      <c r="Q1877" s="27">
        <v>9673</v>
      </c>
      <c r="R1877" s="28" t="s">
        <v>568</v>
      </c>
    </row>
    <row r="1878" spans="1:21" ht="30" customHeight="1" x14ac:dyDescent="0.25">
      <c r="A1878" s="45">
        <f t="shared" si="505"/>
        <v>1717</v>
      </c>
      <c r="B1878" s="59" t="s">
        <v>1458</v>
      </c>
      <c r="C1878" s="25">
        <v>1962</v>
      </c>
      <c r="D1878" s="25" t="s">
        <v>1875</v>
      </c>
      <c r="E1878" s="25" t="s">
        <v>16</v>
      </c>
      <c r="F1878" s="26">
        <v>5</v>
      </c>
      <c r="G1878" s="26">
        <v>4</v>
      </c>
      <c r="H1878" s="27">
        <v>3466.9</v>
      </c>
      <c r="I1878" s="27">
        <v>0</v>
      </c>
      <c r="J1878" s="27">
        <v>3175</v>
      </c>
      <c r="K1878" s="27">
        <f t="shared" si="502"/>
        <v>23510454.5</v>
      </c>
      <c r="L1878" s="27">
        <v>0</v>
      </c>
      <c r="M1878" s="27">
        <v>0</v>
      </c>
      <c r="N1878" s="27">
        <v>0</v>
      </c>
      <c r="O1878" s="27">
        <f>[1]Лист1!$D$1778</f>
        <v>23510454.5</v>
      </c>
      <c r="P1878" s="27">
        <f t="shared" si="498"/>
        <v>6781.4054342496174</v>
      </c>
      <c r="Q1878" s="27">
        <v>9673</v>
      </c>
      <c r="R1878" s="28" t="s">
        <v>569</v>
      </c>
      <c r="S1878" s="73"/>
      <c r="T1878" s="73"/>
      <c r="U1878" s="73"/>
    </row>
    <row r="1879" spans="1:21" s="31" customFormat="1" ht="30" customHeight="1" x14ac:dyDescent="0.25">
      <c r="A1879" s="45">
        <f t="shared" si="505"/>
        <v>1718</v>
      </c>
      <c r="B1879" s="59" t="s">
        <v>273</v>
      </c>
      <c r="C1879" s="25">
        <v>1962</v>
      </c>
      <c r="D1879" s="25" t="s">
        <v>1875</v>
      </c>
      <c r="E1879" s="25" t="s">
        <v>16</v>
      </c>
      <c r="F1879" s="26">
        <v>5</v>
      </c>
      <c r="G1879" s="26">
        <v>2</v>
      </c>
      <c r="H1879" s="27">
        <v>1740.8</v>
      </c>
      <c r="I1879" s="27">
        <v>160</v>
      </c>
      <c r="J1879" s="27">
        <v>1579.33</v>
      </c>
      <c r="K1879" s="27">
        <f t="shared" si="502"/>
        <v>12687582.119999999</v>
      </c>
      <c r="L1879" s="27">
        <v>0</v>
      </c>
      <c r="M1879" s="27">
        <v>0</v>
      </c>
      <c r="N1879" s="27">
        <v>0</v>
      </c>
      <c r="O1879" s="27">
        <f>[1]Лист1!$D$1779</f>
        <v>12687582.119999999</v>
      </c>
      <c r="P1879" s="27">
        <f t="shared" si="498"/>
        <v>7288.3628906249996</v>
      </c>
      <c r="Q1879" s="27">
        <v>9673</v>
      </c>
      <c r="R1879" s="28" t="s">
        <v>569</v>
      </c>
      <c r="S1879" s="58"/>
      <c r="T1879" s="30"/>
      <c r="U1879" s="30"/>
    </row>
    <row r="1880" spans="1:21" s="31" customFormat="1" ht="30" customHeight="1" x14ac:dyDescent="0.25">
      <c r="A1880" s="45">
        <f t="shared" si="505"/>
        <v>1719</v>
      </c>
      <c r="B1880" s="59" t="s">
        <v>1459</v>
      </c>
      <c r="C1880" s="25">
        <v>1962</v>
      </c>
      <c r="D1880" s="25" t="s">
        <v>1875</v>
      </c>
      <c r="E1880" s="25" t="s">
        <v>16</v>
      </c>
      <c r="F1880" s="26">
        <v>5</v>
      </c>
      <c r="G1880" s="26">
        <v>3</v>
      </c>
      <c r="H1880" s="27">
        <v>2707.9</v>
      </c>
      <c r="I1880" s="27">
        <v>0</v>
      </c>
      <c r="J1880" s="27">
        <v>2538</v>
      </c>
      <c r="K1880" s="27">
        <f t="shared" si="502"/>
        <v>18828040.5</v>
      </c>
      <c r="L1880" s="27">
        <v>0</v>
      </c>
      <c r="M1880" s="27">
        <v>0</v>
      </c>
      <c r="N1880" s="27">
        <v>0</v>
      </c>
      <c r="O1880" s="27">
        <f>[1]Лист1!$D$1780</f>
        <v>18828040.5</v>
      </c>
      <c r="P1880" s="27">
        <f t="shared" si="498"/>
        <v>6953.0043576202961</v>
      </c>
      <c r="Q1880" s="27">
        <v>9673</v>
      </c>
      <c r="R1880" s="28" t="s">
        <v>569</v>
      </c>
      <c r="S1880" s="58"/>
      <c r="T1880" s="30"/>
      <c r="U1880" s="30"/>
    </row>
    <row r="1881" spans="1:21" s="31" customFormat="1" ht="30" customHeight="1" x14ac:dyDescent="0.25">
      <c r="A1881" s="45">
        <f t="shared" si="505"/>
        <v>1720</v>
      </c>
      <c r="B1881" s="84" t="s">
        <v>274</v>
      </c>
      <c r="C1881" s="76">
        <v>1963</v>
      </c>
      <c r="D1881" s="25" t="s">
        <v>1875</v>
      </c>
      <c r="E1881" s="76" t="s">
        <v>16</v>
      </c>
      <c r="F1881" s="26">
        <v>5</v>
      </c>
      <c r="G1881" s="26">
        <v>2</v>
      </c>
      <c r="H1881" s="27">
        <v>2649.87</v>
      </c>
      <c r="I1881" s="27">
        <v>90.5</v>
      </c>
      <c r="J1881" s="27">
        <v>1506.77</v>
      </c>
      <c r="K1881" s="27">
        <f t="shared" si="502"/>
        <v>5251400</v>
      </c>
      <c r="L1881" s="27">
        <v>0</v>
      </c>
      <c r="M1881" s="27">
        <v>0</v>
      </c>
      <c r="N1881" s="27">
        <v>0</v>
      </c>
      <c r="O1881" s="27">
        <f>[1]Лист1!$D$1781</f>
        <v>5251400</v>
      </c>
      <c r="P1881" s="27">
        <f t="shared" si="498"/>
        <v>1981.7575956556361</v>
      </c>
      <c r="Q1881" s="27">
        <v>9673</v>
      </c>
      <c r="R1881" s="28" t="s">
        <v>569</v>
      </c>
      <c r="S1881" s="58"/>
      <c r="T1881" s="30"/>
      <c r="U1881" s="30"/>
    </row>
    <row r="1882" spans="1:21" ht="30" customHeight="1" x14ac:dyDescent="0.25">
      <c r="A1882" s="45">
        <f t="shared" si="505"/>
        <v>1721</v>
      </c>
      <c r="B1882" s="59" t="s">
        <v>275</v>
      </c>
      <c r="C1882" s="25">
        <v>1962</v>
      </c>
      <c r="D1882" s="25" t="s">
        <v>1875</v>
      </c>
      <c r="E1882" s="25" t="s">
        <v>16</v>
      </c>
      <c r="F1882" s="26">
        <v>5</v>
      </c>
      <c r="G1882" s="26">
        <v>2</v>
      </c>
      <c r="H1882" s="27">
        <v>1759.1</v>
      </c>
      <c r="I1882" s="27">
        <v>0</v>
      </c>
      <c r="J1882" s="27">
        <v>1628.06</v>
      </c>
      <c r="K1882" s="27">
        <f t="shared" si="502"/>
        <v>12775325.069999998</v>
      </c>
      <c r="L1882" s="27">
        <v>0</v>
      </c>
      <c r="M1882" s="27">
        <v>0</v>
      </c>
      <c r="N1882" s="27">
        <v>0</v>
      </c>
      <c r="O1882" s="27">
        <f>[1]Лист1!$D$1782</f>
        <v>12775325.069999998</v>
      </c>
      <c r="P1882" s="27">
        <f t="shared" si="498"/>
        <v>7262.4211642317086</v>
      </c>
      <c r="Q1882" s="27">
        <v>9673</v>
      </c>
      <c r="R1882" s="28" t="s">
        <v>569</v>
      </c>
    </row>
    <row r="1883" spans="1:21" s="31" customFormat="1" ht="30" customHeight="1" x14ac:dyDescent="0.25">
      <c r="A1883" s="45">
        <f t="shared" si="505"/>
        <v>1722</v>
      </c>
      <c r="B1883" s="59" t="s">
        <v>276</v>
      </c>
      <c r="C1883" s="76">
        <v>1963</v>
      </c>
      <c r="D1883" s="25" t="s">
        <v>1875</v>
      </c>
      <c r="E1883" s="76" t="s">
        <v>16</v>
      </c>
      <c r="F1883" s="26">
        <v>5</v>
      </c>
      <c r="G1883" s="26">
        <v>2</v>
      </c>
      <c r="H1883" s="27">
        <v>2626.44</v>
      </c>
      <c r="I1883" s="27">
        <v>72.7</v>
      </c>
      <c r="J1883" s="27">
        <v>1535.14</v>
      </c>
      <c r="K1883" s="27">
        <f t="shared" si="502"/>
        <v>7360126.5799999991</v>
      </c>
      <c r="L1883" s="27">
        <v>0</v>
      </c>
      <c r="M1883" s="27">
        <v>0</v>
      </c>
      <c r="N1883" s="27">
        <v>0</v>
      </c>
      <c r="O1883" s="27">
        <f>[1]Лист1!$D$784</f>
        <v>7360126.5799999991</v>
      </c>
      <c r="P1883" s="27">
        <f t="shared" si="498"/>
        <v>2802.3204718173647</v>
      </c>
      <c r="Q1883" s="27">
        <v>9673</v>
      </c>
      <c r="R1883" s="28" t="s">
        <v>570</v>
      </c>
      <c r="S1883" s="58"/>
      <c r="T1883" s="30"/>
      <c r="U1883" s="30"/>
    </row>
    <row r="1884" spans="1:21" ht="30" customHeight="1" x14ac:dyDescent="0.25">
      <c r="A1884" s="273">
        <f>A1883+1</f>
        <v>1723</v>
      </c>
      <c r="B1884" s="304" t="s">
        <v>277</v>
      </c>
      <c r="C1884" s="302">
        <v>1963</v>
      </c>
      <c r="D1884" s="277" t="s">
        <v>1875</v>
      </c>
      <c r="E1884" s="302" t="s">
        <v>16</v>
      </c>
      <c r="F1884" s="279">
        <v>5</v>
      </c>
      <c r="G1884" s="279">
        <v>3</v>
      </c>
      <c r="H1884" s="281">
        <v>3731.39</v>
      </c>
      <c r="I1884" s="281">
        <v>0</v>
      </c>
      <c r="J1884" s="281">
        <v>2476.29</v>
      </c>
      <c r="K1884" s="27">
        <f t="shared" si="502"/>
        <v>22519148.940000001</v>
      </c>
      <c r="L1884" s="27">
        <v>0</v>
      </c>
      <c r="M1884" s="27">
        <v>0</v>
      </c>
      <c r="N1884" s="27">
        <v>0</v>
      </c>
      <c r="O1884" s="27">
        <f>[1]Лист1!$D$785</f>
        <v>22519148.940000001</v>
      </c>
      <c r="P1884" s="27">
        <f>K1884/H1884</f>
        <v>6035.0563570144104</v>
      </c>
      <c r="Q1884" s="27">
        <v>9673</v>
      </c>
      <c r="R1884" s="28" t="s">
        <v>570</v>
      </c>
      <c r="S1884" s="72"/>
    </row>
    <row r="1885" spans="1:21" ht="30" customHeight="1" x14ac:dyDescent="0.25">
      <c r="A1885" s="274"/>
      <c r="B1885" s="305"/>
      <c r="C1885" s="303"/>
      <c r="D1885" s="278"/>
      <c r="E1885" s="303"/>
      <c r="F1885" s="280"/>
      <c r="G1885" s="280"/>
      <c r="H1885" s="282"/>
      <c r="I1885" s="282"/>
      <c r="J1885" s="282"/>
      <c r="K1885" s="27">
        <f t="shared" si="502"/>
        <v>6564250</v>
      </c>
      <c r="L1885" s="27">
        <v>0</v>
      </c>
      <c r="M1885" s="27">
        <v>0</v>
      </c>
      <c r="N1885" s="27">
        <v>0</v>
      </c>
      <c r="O1885" s="27">
        <f>[1]Лист1!$D$1783</f>
        <v>6564250</v>
      </c>
      <c r="P1885" s="27">
        <f>K1885/H1884</f>
        <v>1759.196974853875</v>
      </c>
      <c r="Q1885" s="27">
        <v>9673</v>
      </c>
      <c r="R1885" s="28" t="s">
        <v>569</v>
      </c>
      <c r="S1885" s="73"/>
      <c r="T1885" s="73"/>
      <c r="U1885" s="73"/>
    </row>
    <row r="1886" spans="1:21" ht="30" customHeight="1" x14ac:dyDescent="0.25">
      <c r="A1886" s="45">
        <f>A1884+1</f>
        <v>1724</v>
      </c>
      <c r="B1886" s="220" t="s">
        <v>2719</v>
      </c>
      <c r="C1886" s="25">
        <v>1962</v>
      </c>
      <c r="D1886" s="25" t="s">
        <v>1875</v>
      </c>
      <c r="E1886" s="25" t="s">
        <v>16</v>
      </c>
      <c r="F1886" s="103">
        <v>5</v>
      </c>
      <c r="G1886" s="103">
        <v>2</v>
      </c>
      <c r="H1886" s="48">
        <v>1738.9</v>
      </c>
      <c r="I1886" s="219">
        <v>135</v>
      </c>
      <c r="J1886" s="48">
        <v>1603.9</v>
      </c>
      <c r="K1886" s="27">
        <f t="shared" ref="K1886" si="508">SUM(L1886:O1886)</f>
        <v>658615</v>
      </c>
      <c r="L1886" s="27">
        <v>0</v>
      </c>
      <c r="M1886" s="27">
        <v>0</v>
      </c>
      <c r="N1886" s="27">
        <v>0</v>
      </c>
      <c r="O1886" s="27">
        <f>[1]Лист1!$D$786</f>
        <v>658615</v>
      </c>
      <c r="P1886" s="27">
        <f>K1886/H1886</f>
        <v>378.75380987980907</v>
      </c>
      <c r="Q1886" s="27">
        <v>9673</v>
      </c>
      <c r="R1886" s="28" t="s">
        <v>570</v>
      </c>
      <c r="S1886" s="73"/>
      <c r="T1886" s="73"/>
      <c r="U1886" s="73"/>
    </row>
    <row r="1887" spans="1:21" s="31" customFormat="1" ht="30" customHeight="1" x14ac:dyDescent="0.25">
      <c r="A1887" s="45">
        <f>A1886+1</f>
        <v>1725</v>
      </c>
      <c r="B1887" s="84" t="s">
        <v>278</v>
      </c>
      <c r="C1887" s="76">
        <v>1964</v>
      </c>
      <c r="D1887" s="25" t="s">
        <v>1875</v>
      </c>
      <c r="E1887" s="76" t="s">
        <v>16</v>
      </c>
      <c r="F1887" s="26">
        <v>5</v>
      </c>
      <c r="G1887" s="26">
        <v>3</v>
      </c>
      <c r="H1887" s="27">
        <v>5514.64</v>
      </c>
      <c r="I1887" s="27">
        <v>0</v>
      </c>
      <c r="J1887" s="27">
        <v>2974.73</v>
      </c>
      <c r="K1887" s="27">
        <f t="shared" si="502"/>
        <v>31838842.800000004</v>
      </c>
      <c r="L1887" s="27">
        <v>0</v>
      </c>
      <c r="M1887" s="27">
        <v>0</v>
      </c>
      <c r="N1887" s="27">
        <v>0</v>
      </c>
      <c r="O1887" s="27">
        <f>[1]Лист1!$D$1784</f>
        <v>31838842.800000004</v>
      </c>
      <c r="P1887" s="27">
        <f t="shared" si="498"/>
        <v>5773.5124686289591</v>
      </c>
      <c r="Q1887" s="27">
        <v>9673</v>
      </c>
      <c r="R1887" s="28" t="s">
        <v>569</v>
      </c>
      <c r="S1887" s="58"/>
      <c r="T1887" s="30"/>
      <c r="U1887" s="30"/>
    </row>
    <row r="1888" spans="1:21" s="31" customFormat="1" ht="30" customHeight="1" x14ac:dyDescent="0.25">
      <c r="A1888" s="45">
        <f t="shared" ref="A1888:A1898" si="509">A1887+1</f>
        <v>1726</v>
      </c>
      <c r="B1888" s="84" t="s">
        <v>271</v>
      </c>
      <c r="C1888" s="76">
        <v>1962</v>
      </c>
      <c r="D1888" s="25" t="s">
        <v>1875</v>
      </c>
      <c r="E1888" s="25" t="s">
        <v>16</v>
      </c>
      <c r="F1888" s="26">
        <v>5</v>
      </c>
      <c r="G1888" s="26">
        <v>2</v>
      </c>
      <c r="H1888" s="27">
        <v>2611.98</v>
      </c>
      <c r="I1888" s="27">
        <v>0</v>
      </c>
      <c r="J1888" s="27">
        <v>1594.18</v>
      </c>
      <c r="K1888" s="27">
        <f t="shared" si="502"/>
        <v>16831052.100000001</v>
      </c>
      <c r="L1888" s="27">
        <v>0</v>
      </c>
      <c r="M1888" s="27">
        <v>0</v>
      </c>
      <c r="N1888" s="27">
        <v>0</v>
      </c>
      <c r="O1888" s="27">
        <f>[1]Лист1!$D$1785</f>
        <v>16831052.100000001</v>
      </c>
      <c r="P1888" s="27">
        <f t="shared" si="498"/>
        <v>6443.7905726690105</v>
      </c>
      <c r="Q1888" s="27">
        <v>9673</v>
      </c>
      <c r="R1888" s="28" t="s">
        <v>569</v>
      </c>
      <c r="S1888" s="58"/>
      <c r="T1888" s="30"/>
      <c r="U1888" s="30"/>
    </row>
    <row r="1889" spans="1:21" ht="30" customHeight="1" x14ac:dyDescent="0.25">
      <c r="A1889" s="45">
        <f t="shared" si="509"/>
        <v>1727</v>
      </c>
      <c r="B1889" s="84" t="s">
        <v>1460</v>
      </c>
      <c r="C1889" s="81">
        <v>1961</v>
      </c>
      <c r="D1889" s="25" t="s">
        <v>1875</v>
      </c>
      <c r="E1889" s="76" t="s">
        <v>16</v>
      </c>
      <c r="F1889" s="26">
        <v>5</v>
      </c>
      <c r="G1889" s="26">
        <v>2</v>
      </c>
      <c r="H1889" s="27">
        <v>2644.05</v>
      </c>
      <c r="I1889" s="27">
        <v>69.7</v>
      </c>
      <c r="J1889" s="27">
        <v>1512.61</v>
      </c>
      <c r="K1889" s="27">
        <f t="shared" si="502"/>
        <v>16596899.750000002</v>
      </c>
      <c r="L1889" s="27">
        <v>0</v>
      </c>
      <c r="M1889" s="27">
        <v>0</v>
      </c>
      <c r="N1889" s="27">
        <v>0</v>
      </c>
      <c r="O1889" s="27">
        <f>[1]Лист1!$D$1786</f>
        <v>16596899.750000002</v>
      </c>
      <c r="P1889" s="27">
        <f t="shared" si="498"/>
        <v>6277.0748472986515</v>
      </c>
      <c r="Q1889" s="27">
        <v>9673</v>
      </c>
      <c r="R1889" s="28" t="s">
        <v>569</v>
      </c>
    </row>
    <row r="1890" spans="1:21" ht="30" customHeight="1" x14ac:dyDescent="0.25">
      <c r="A1890" s="45">
        <f t="shared" si="509"/>
        <v>1728</v>
      </c>
      <c r="B1890" s="59" t="s">
        <v>1940</v>
      </c>
      <c r="C1890" s="76">
        <v>1979</v>
      </c>
      <c r="D1890" s="25" t="s">
        <v>1875</v>
      </c>
      <c r="E1890" s="76" t="s">
        <v>18</v>
      </c>
      <c r="F1890" s="26">
        <v>9</v>
      </c>
      <c r="G1890" s="26">
        <v>2</v>
      </c>
      <c r="H1890" s="27">
        <v>5805.81</v>
      </c>
      <c r="I1890" s="27">
        <v>0</v>
      </c>
      <c r="J1890" s="27">
        <v>4917.7</v>
      </c>
      <c r="K1890" s="27">
        <f t="shared" si="502"/>
        <v>7264257.3600000003</v>
      </c>
      <c r="L1890" s="27">
        <v>0</v>
      </c>
      <c r="M1890" s="27">
        <v>0</v>
      </c>
      <c r="N1890" s="27">
        <v>0</v>
      </c>
      <c r="O1890" s="27">
        <f>[1]Лист1!$D$787</f>
        <v>7264257.3600000003</v>
      </c>
      <c r="P1890" s="27">
        <f t="shared" si="498"/>
        <v>1251.2048034641161</v>
      </c>
      <c r="Q1890" s="27">
        <v>9673</v>
      </c>
      <c r="R1890" s="28" t="s">
        <v>570</v>
      </c>
      <c r="S1890" s="73"/>
      <c r="T1890" s="73"/>
      <c r="U1890" s="73"/>
    </row>
    <row r="1891" spans="1:21" ht="30" customHeight="1" x14ac:dyDescent="0.25">
      <c r="A1891" s="45">
        <f t="shared" si="509"/>
        <v>1729</v>
      </c>
      <c r="B1891" s="84" t="s">
        <v>2083</v>
      </c>
      <c r="C1891" s="76">
        <v>1991</v>
      </c>
      <c r="D1891" s="25" t="s">
        <v>1875</v>
      </c>
      <c r="E1891" s="76" t="s">
        <v>18</v>
      </c>
      <c r="F1891" s="26">
        <v>9</v>
      </c>
      <c r="G1891" s="26">
        <v>2</v>
      </c>
      <c r="H1891" s="27">
        <v>6208.1</v>
      </c>
      <c r="I1891" s="27">
        <v>0</v>
      </c>
      <c r="J1891" s="27">
        <v>4336.6000000000004</v>
      </c>
      <c r="K1891" s="27">
        <f t="shared" si="502"/>
        <v>7265805.3399999999</v>
      </c>
      <c r="L1891" s="27">
        <v>0</v>
      </c>
      <c r="M1891" s="27">
        <v>0</v>
      </c>
      <c r="N1891" s="27">
        <v>0</v>
      </c>
      <c r="O1891" s="27">
        <f>[1]Лист1!$D$1787</f>
        <v>7265805.3399999999</v>
      </c>
      <c r="P1891" s="27">
        <f t="shared" si="498"/>
        <v>1170.3750487266634</v>
      </c>
      <c r="Q1891" s="27">
        <v>9673</v>
      </c>
      <c r="R1891" s="28" t="s">
        <v>569</v>
      </c>
      <c r="S1891" s="73"/>
      <c r="T1891" s="73"/>
      <c r="U1891" s="73"/>
    </row>
    <row r="1892" spans="1:21" ht="30" customHeight="1" x14ac:dyDescent="0.25">
      <c r="A1892" s="45">
        <f t="shared" si="509"/>
        <v>1730</v>
      </c>
      <c r="B1892" s="84" t="s">
        <v>2084</v>
      </c>
      <c r="C1892" s="76">
        <v>1990</v>
      </c>
      <c r="D1892" s="25" t="s">
        <v>1875</v>
      </c>
      <c r="E1892" s="76" t="s">
        <v>18</v>
      </c>
      <c r="F1892" s="26">
        <v>9</v>
      </c>
      <c r="G1892" s="26">
        <v>2</v>
      </c>
      <c r="H1892" s="27">
        <v>6032.17</v>
      </c>
      <c r="I1892" s="27">
        <v>69.599999999999994</v>
      </c>
      <c r="J1892" s="27">
        <v>4299.7</v>
      </c>
      <c r="K1892" s="27">
        <f t="shared" si="502"/>
        <v>7267077.1399999997</v>
      </c>
      <c r="L1892" s="27">
        <v>0</v>
      </c>
      <c r="M1892" s="27">
        <v>0</v>
      </c>
      <c r="N1892" s="27">
        <v>0</v>
      </c>
      <c r="O1892" s="27">
        <f>[1]Лист1!$D$1788</f>
        <v>7267077.1399999997</v>
      </c>
      <c r="P1892" s="27">
        <f t="shared" si="498"/>
        <v>1204.7202151133008</v>
      </c>
      <c r="Q1892" s="27">
        <v>9673</v>
      </c>
      <c r="R1892" s="28" t="s">
        <v>569</v>
      </c>
      <c r="S1892" s="73"/>
      <c r="T1892" s="73"/>
      <c r="U1892" s="73"/>
    </row>
    <row r="1893" spans="1:21" s="53" customFormat="1" ht="30" customHeight="1" x14ac:dyDescent="0.25">
      <c r="A1893" s="45">
        <f t="shared" si="509"/>
        <v>1731</v>
      </c>
      <c r="B1893" s="59" t="s">
        <v>2232</v>
      </c>
      <c r="C1893" s="26">
        <v>1992</v>
      </c>
      <c r="D1893" s="25" t="s">
        <v>1875</v>
      </c>
      <c r="E1893" s="26" t="s">
        <v>18</v>
      </c>
      <c r="F1893" s="26">
        <v>9</v>
      </c>
      <c r="G1893" s="26">
        <v>5</v>
      </c>
      <c r="H1893" s="27">
        <v>12536.2</v>
      </c>
      <c r="I1893" s="27">
        <v>73.400000000000006</v>
      </c>
      <c r="J1893" s="27">
        <v>11086.95</v>
      </c>
      <c r="K1893" s="27">
        <f t="shared" si="502"/>
        <v>17875000</v>
      </c>
      <c r="L1893" s="27">
        <v>0</v>
      </c>
      <c r="M1893" s="27">
        <v>0</v>
      </c>
      <c r="N1893" s="27">
        <v>0</v>
      </c>
      <c r="O1893" s="27">
        <f>[1]Лист1!$D$788</f>
        <v>17875000</v>
      </c>
      <c r="P1893" s="27">
        <f t="shared" si="498"/>
        <v>1425.8706785150205</v>
      </c>
      <c r="Q1893" s="27">
        <v>9673</v>
      </c>
      <c r="R1893" s="49" t="s">
        <v>570</v>
      </c>
      <c r="S1893" s="52"/>
      <c r="T1893" s="52"/>
      <c r="U1893" s="52"/>
    </row>
    <row r="1894" spans="1:21" s="53" customFormat="1" ht="30" customHeight="1" x14ac:dyDescent="0.25">
      <c r="A1894" s="45">
        <f t="shared" si="509"/>
        <v>1732</v>
      </c>
      <c r="B1894" s="59" t="s">
        <v>2233</v>
      </c>
      <c r="C1894" s="26">
        <v>1993</v>
      </c>
      <c r="D1894" s="25" t="s">
        <v>1875</v>
      </c>
      <c r="E1894" s="26" t="s">
        <v>18</v>
      </c>
      <c r="F1894" s="26">
        <v>9</v>
      </c>
      <c r="G1894" s="26">
        <v>2</v>
      </c>
      <c r="H1894" s="27">
        <v>4960.5</v>
      </c>
      <c r="I1894" s="27">
        <v>0</v>
      </c>
      <c r="J1894" s="27">
        <v>4341.54</v>
      </c>
      <c r="K1894" s="27">
        <f t="shared" si="502"/>
        <v>7270000</v>
      </c>
      <c r="L1894" s="27">
        <v>0</v>
      </c>
      <c r="M1894" s="27">
        <v>0</v>
      </c>
      <c r="N1894" s="27">
        <v>0</v>
      </c>
      <c r="O1894" s="27">
        <f>[1]Лист1!$D$789</f>
        <v>7270000</v>
      </c>
      <c r="P1894" s="27">
        <f t="shared" si="498"/>
        <v>1465.5780667271445</v>
      </c>
      <c r="Q1894" s="27">
        <v>9673</v>
      </c>
      <c r="R1894" s="49" t="s">
        <v>570</v>
      </c>
      <c r="S1894" s="52"/>
      <c r="T1894" s="52"/>
      <c r="U1894" s="52"/>
    </row>
    <row r="1895" spans="1:21" s="53" customFormat="1" ht="30" customHeight="1" x14ac:dyDescent="0.25">
      <c r="A1895" s="45">
        <f t="shared" si="509"/>
        <v>1733</v>
      </c>
      <c r="B1895" s="59" t="s">
        <v>2234</v>
      </c>
      <c r="C1895" s="26">
        <v>1982</v>
      </c>
      <c r="D1895" s="25" t="s">
        <v>1875</v>
      </c>
      <c r="E1895" s="26" t="s">
        <v>18</v>
      </c>
      <c r="F1895" s="26">
        <v>9</v>
      </c>
      <c r="G1895" s="26">
        <v>2</v>
      </c>
      <c r="H1895" s="27">
        <v>3845.6</v>
      </c>
      <c r="I1895" s="27">
        <v>0</v>
      </c>
      <c r="J1895" s="27">
        <v>3689.33</v>
      </c>
      <c r="K1895" s="27">
        <f t="shared" si="502"/>
        <v>7120000</v>
      </c>
      <c r="L1895" s="27">
        <v>0</v>
      </c>
      <c r="M1895" s="27">
        <v>0</v>
      </c>
      <c r="N1895" s="27">
        <v>0</v>
      </c>
      <c r="O1895" s="27">
        <f>[1]Лист1!$D$790</f>
        <v>7120000</v>
      </c>
      <c r="P1895" s="27">
        <f t="shared" si="498"/>
        <v>1851.4666111920117</v>
      </c>
      <c r="Q1895" s="27">
        <v>9673</v>
      </c>
      <c r="R1895" s="49" t="s">
        <v>570</v>
      </c>
      <c r="S1895" s="52"/>
      <c r="T1895" s="52"/>
      <c r="U1895" s="52"/>
    </row>
    <row r="1896" spans="1:21" s="53" customFormat="1" ht="30" customHeight="1" x14ac:dyDescent="0.25">
      <c r="A1896" s="45">
        <f t="shared" si="509"/>
        <v>1734</v>
      </c>
      <c r="B1896" s="59" t="s">
        <v>2235</v>
      </c>
      <c r="C1896" s="26">
        <v>1990</v>
      </c>
      <c r="D1896" s="25" t="s">
        <v>1875</v>
      </c>
      <c r="E1896" s="26" t="s">
        <v>18</v>
      </c>
      <c r="F1896" s="26">
        <v>9</v>
      </c>
      <c r="G1896" s="26">
        <v>2</v>
      </c>
      <c r="H1896" s="27">
        <v>6205.74</v>
      </c>
      <c r="I1896" s="27">
        <v>19.5</v>
      </c>
      <c r="J1896" s="27">
        <v>3086.3</v>
      </c>
      <c r="K1896" s="27">
        <f t="shared" si="502"/>
        <v>7270000</v>
      </c>
      <c r="L1896" s="27">
        <v>0</v>
      </c>
      <c r="M1896" s="27">
        <v>0</v>
      </c>
      <c r="N1896" s="27">
        <v>0</v>
      </c>
      <c r="O1896" s="27">
        <f>[1]Лист1!$D$791</f>
        <v>7270000</v>
      </c>
      <c r="P1896" s="27">
        <f t="shared" si="498"/>
        <v>1171.4960665448441</v>
      </c>
      <c r="Q1896" s="27">
        <v>9673</v>
      </c>
      <c r="R1896" s="49" t="s">
        <v>570</v>
      </c>
      <c r="S1896" s="52"/>
      <c r="T1896" s="52"/>
      <c r="U1896" s="52"/>
    </row>
    <row r="1897" spans="1:21" ht="30" customHeight="1" x14ac:dyDescent="0.25">
      <c r="A1897" s="45">
        <f t="shared" si="509"/>
        <v>1735</v>
      </c>
      <c r="B1897" s="84" t="s">
        <v>1604</v>
      </c>
      <c r="C1897" s="76">
        <v>1971</v>
      </c>
      <c r="D1897" s="25" t="s">
        <v>1875</v>
      </c>
      <c r="E1897" s="76" t="s">
        <v>16</v>
      </c>
      <c r="F1897" s="26">
        <v>10</v>
      </c>
      <c r="G1897" s="26">
        <v>5</v>
      </c>
      <c r="H1897" s="27">
        <v>5045.3</v>
      </c>
      <c r="I1897" s="27">
        <v>0</v>
      </c>
      <c r="J1897" s="27">
        <v>3032.9</v>
      </c>
      <c r="K1897" s="27">
        <f t="shared" si="502"/>
        <v>36797143.5</v>
      </c>
      <c r="L1897" s="27">
        <v>0</v>
      </c>
      <c r="M1897" s="27">
        <v>0</v>
      </c>
      <c r="N1897" s="27">
        <v>0</v>
      </c>
      <c r="O1897" s="27">
        <f>[1]Лист1!$D$2615</f>
        <v>36797143.5</v>
      </c>
      <c r="P1897" s="27">
        <f t="shared" si="498"/>
        <v>7293.3509404792576</v>
      </c>
      <c r="Q1897" s="27">
        <v>9673</v>
      </c>
      <c r="R1897" s="28" t="s">
        <v>568</v>
      </c>
      <c r="S1897" s="73"/>
      <c r="T1897" s="73"/>
      <c r="U1897" s="73"/>
    </row>
    <row r="1898" spans="1:21" ht="30" customHeight="1" x14ac:dyDescent="0.25">
      <c r="A1898" s="45">
        <f t="shared" si="509"/>
        <v>1736</v>
      </c>
      <c r="B1898" s="59" t="s">
        <v>1461</v>
      </c>
      <c r="C1898" s="25">
        <v>1968</v>
      </c>
      <c r="D1898" s="25" t="s">
        <v>1875</v>
      </c>
      <c r="E1898" s="25" t="s">
        <v>18</v>
      </c>
      <c r="F1898" s="26">
        <v>10</v>
      </c>
      <c r="G1898" s="26">
        <v>2</v>
      </c>
      <c r="H1898" s="27">
        <v>4869.7</v>
      </c>
      <c r="I1898" s="27">
        <v>0</v>
      </c>
      <c r="J1898" s="27">
        <v>4440.01</v>
      </c>
      <c r="K1898" s="27">
        <f t="shared" si="502"/>
        <v>35059105.700000003</v>
      </c>
      <c r="L1898" s="27">
        <v>0</v>
      </c>
      <c r="M1898" s="27">
        <v>0</v>
      </c>
      <c r="N1898" s="27">
        <v>0</v>
      </c>
      <c r="O1898" s="27">
        <f>[1]Лист1!$D$1789</f>
        <v>35059105.700000003</v>
      </c>
      <c r="P1898" s="27">
        <f t="shared" si="498"/>
        <v>7199.438507505597</v>
      </c>
      <c r="Q1898" s="27">
        <v>9673</v>
      </c>
      <c r="R1898" s="28" t="s">
        <v>569</v>
      </c>
      <c r="S1898" s="73"/>
      <c r="T1898" s="73"/>
      <c r="U1898" s="73"/>
    </row>
    <row r="1899" spans="1:21" s="31" customFormat="1" ht="30" customHeight="1" x14ac:dyDescent="0.25">
      <c r="A1899" s="273">
        <f>A1898+1</f>
        <v>1737</v>
      </c>
      <c r="B1899" s="304" t="s">
        <v>272</v>
      </c>
      <c r="C1899" s="302">
        <v>1966</v>
      </c>
      <c r="D1899" s="277" t="s">
        <v>1875</v>
      </c>
      <c r="E1899" s="277" t="s">
        <v>18</v>
      </c>
      <c r="F1899" s="279">
        <v>10</v>
      </c>
      <c r="G1899" s="279">
        <v>4</v>
      </c>
      <c r="H1899" s="281">
        <v>4707.71</v>
      </c>
      <c r="I1899" s="281">
        <v>0</v>
      </c>
      <c r="J1899" s="281">
        <v>3545.31</v>
      </c>
      <c r="K1899" s="27">
        <f t="shared" si="502"/>
        <v>4424500.8</v>
      </c>
      <c r="L1899" s="27">
        <v>0</v>
      </c>
      <c r="M1899" s="27">
        <v>0</v>
      </c>
      <c r="N1899" s="27">
        <v>0</v>
      </c>
      <c r="O1899" s="27">
        <f>[1]Лист1!$D$792</f>
        <v>4424500.8</v>
      </c>
      <c r="P1899" s="27">
        <f t="shared" si="498"/>
        <v>939.84140909274356</v>
      </c>
      <c r="Q1899" s="27">
        <v>9673</v>
      </c>
      <c r="R1899" s="28" t="s">
        <v>570</v>
      </c>
      <c r="S1899" s="58"/>
      <c r="T1899" s="30"/>
      <c r="U1899" s="30"/>
    </row>
    <row r="1900" spans="1:21" s="31" customFormat="1" ht="30" customHeight="1" x14ac:dyDescent="0.25">
      <c r="A1900" s="274"/>
      <c r="B1900" s="305"/>
      <c r="C1900" s="303"/>
      <c r="D1900" s="278"/>
      <c r="E1900" s="278"/>
      <c r="F1900" s="280"/>
      <c r="G1900" s="280"/>
      <c r="H1900" s="282"/>
      <c r="I1900" s="282"/>
      <c r="J1900" s="282"/>
      <c r="K1900" s="27">
        <f t="shared" si="502"/>
        <v>29930335.449999999</v>
      </c>
      <c r="L1900" s="27">
        <v>0</v>
      </c>
      <c r="M1900" s="27">
        <v>0</v>
      </c>
      <c r="N1900" s="27">
        <v>0</v>
      </c>
      <c r="O1900" s="27">
        <f>[1]Лист1!$D$2616</f>
        <v>29930335.449999999</v>
      </c>
      <c r="P1900" s="27">
        <f>K1900/H1899</f>
        <v>6357.7271008622029</v>
      </c>
      <c r="Q1900" s="48">
        <v>9673</v>
      </c>
      <c r="R1900" s="28" t="s">
        <v>568</v>
      </c>
      <c r="S1900" s="58"/>
      <c r="T1900" s="30"/>
      <c r="U1900" s="30"/>
    </row>
    <row r="1901" spans="1:21" s="53" customFormat="1" ht="30" customHeight="1" x14ac:dyDescent="0.25">
      <c r="A1901" s="45">
        <f>A1899+1</f>
        <v>1738</v>
      </c>
      <c r="B1901" s="59" t="s">
        <v>2236</v>
      </c>
      <c r="C1901" s="26">
        <v>2003</v>
      </c>
      <c r="D1901" s="25" t="s">
        <v>1875</v>
      </c>
      <c r="E1901" s="26" t="s">
        <v>16</v>
      </c>
      <c r="F1901" s="26">
        <v>10</v>
      </c>
      <c r="G1901" s="26">
        <v>5</v>
      </c>
      <c r="H1901" s="27">
        <v>11984.1</v>
      </c>
      <c r="I1901" s="27">
        <v>79.400000000000006</v>
      </c>
      <c r="J1901" s="27">
        <v>9663.2000000000007</v>
      </c>
      <c r="K1901" s="27">
        <f t="shared" si="502"/>
        <v>17875000</v>
      </c>
      <c r="L1901" s="27">
        <v>0</v>
      </c>
      <c r="M1901" s="27">
        <v>0</v>
      </c>
      <c r="N1901" s="27">
        <v>0</v>
      </c>
      <c r="O1901" s="27">
        <f>[1]Лист1!$D$793</f>
        <v>17875000</v>
      </c>
      <c r="P1901" s="27">
        <f t="shared" si="498"/>
        <v>1491.5596498694104</v>
      </c>
      <c r="Q1901" s="27">
        <v>9673</v>
      </c>
      <c r="R1901" s="49" t="s">
        <v>570</v>
      </c>
      <c r="S1901" s="52"/>
      <c r="T1901" s="52"/>
      <c r="U1901" s="52"/>
    </row>
    <row r="1902" spans="1:21" s="53" customFormat="1" ht="30" customHeight="1" x14ac:dyDescent="0.25">
      <c r="A1902" s="45">
        <f>A1901+1</f>
        <v>1739</v>
      </c>
      <c r="B1902" s="59" t="s">
        <v>2237</v>
      </c>
      <c r="C1902" s="26">
        <v>2003</v>
      </c>
      <c r="D1902" s="25" t="s">
        <v>1875</v>
      </c>
      <c r="E1902" s="26" t="s">
        <v>16</v>
      </c>
      <c r="F1902" s="26">
        <v>10</v>
      </c>
      <c r="G1902" s="26">
        <v>2</v>
      </c>
      <c r="H1902" s="27">
        <v>8404.2000000000007</v>
      </c>
      <c r="I1902" s="27">
        <v>0</v>
      </c>
      <c r="J1902" s="27">
        <v>8303.6</v>
      </c>
      <c r="K1902" s="27">
        <f t="shared" si="502"/>
        <v>7270000</v>
      </c>
      <c r="L1902" s="27">
        <v>0</v>
      </c>
      <c r="M1902" s="27">
        <v>0</v>
      </c>
      <c r="N1902" s="27">
        <v>0</v>
      </c>
      <c r="O1902" s="27">
        <f>[1]Лист1!$D$794</f>
        <v>7270000</v>
      </c>
      <c r="P1902" s="27">
        <f t="shared" si="498"/>
        <v>865.04366864186943</v>
      </c>
      <c r="Q1902" s="27">
        <v>9673</v>
      </c>
      <c r="R1902" s="49" t="s">
        <v>570</v>
      </c>
      <c r="S1902" s="52"/>
      <c r="T1902" s="52"/>
      <c r="U1902" s="52"/>
    </row>
    <row r="1903" spans="1:21" s="31" customFormat="1" ht="30" customHeight="1" x14ac:dyDescent="0.25">
      <c r="A1903" s="45">
        <f>A1902+1</f>
        <v>1740</v>
      </c>
      <c r="B1903" s="59" t="s">
        <v>2085</v>
      </c>
      <c r="C1903" s="26">
        <v>1990</v>
      </c>
      <c r="D1903" s="25" t="s">
        <v>1875</v>
      </c>
      <c r="E1903" s="26" t="s">
        <v>16</v>
      </c>
      <c r="F1903" s="26">
        <v>9</v>
      </c>
      <c r="G1903" s="26">
        <v>1</v>
      </c>
      <c r="H1903" s="27">
        <v>5902.92</v>
      </c>
      <c r="I1903" s="27">
        <v>375.4</v>
      </c>
      <c r="J1903" s="27">
        <v>3488.58</v>
      </c>
      <c r="K1903" s="27">
        <f t="shared" si="502"/>
        <v>3747778.95</v>
      </c>
      <c r="L1903" s="27">
        <v>0</v>
      </c>
      <c r="M1903" s="27">
        <v>0</v>
      </c>
      <c r="N1903" s="27">
        <v>0</v>
      </c>
      <c r="O1903" s="27">
        <f>[1]Лист1!$D$1790</f>
        <v>3747778.95</v>
      </c>
      <c r="P1903" s="27">
        <f t="shared" si="498"/>
        <v>634.90254823036742</v>
      </c>
      <c r="Q1903" s="27">
        <v>9673</v>
      </c>
      <c r="R1903" s="28" t="s">
        <v>569</v>
      </c>
      <c r="S1903" s="58"/>
      <c r="T1903" s="30"/>
      <c r="U1903" s="30"/>
    </row>
    <row r="1904" spans="1:21" s="31" customFormat="1" ht="30" customHeight="1" x14ac:dyDescent="0.25">
      <c r="A1904" s="45">
        <f t="shared" ref="A1904:A1923" si="510">A1903+1</f>
        <v>1741</v>
      </c>
      <c r="B1904" s="59" t="s">
        <v>279</v>
      </c>
      <c r="C1904" s="26">
        <v>1963</v>
      </c>
      <c r="D1904" s="25" t="s">
        <v>1875</v>
      </c>
      <c r="E1904" s="26" t="s">
        <v>16</v>
      </c>
      <c r="F1904" s="26">
        <v>5</v>
      </c>
      <c r="G1904" s="26">
        <v>2</v>
      </c>
      <c r="H1904" s="27">
        <v>923.64</v>
      </c>
      <c r="I1904" s="27">
        <v>0</v>
      </c>
      <c r="J1904" s="27">
        <v>923.64</v>
      </c>
      <c r="K1904" s="27">
        <f t="shared" si="502"/>
        <v>12581.65</v>
      </c>
      <c r="L1904" s="27">
        <v>0</v>
      </c>
      <c r="M1904" s="27">
        <v>0</v>
      </c>
      <c r="N1904" s="27">
        <v>0</v>
      </c>
      <c r="O1904" s="27">
        <f>[1]Лист1!$D$795</f>
        <v>12581.65</v>
      </c>
      <c r="P1904" s="27">
        <f t="shared" si="498"/>
        <v>13.62181152830107</v>
      </c>
      <c r="Q1904" s="27">
        <v>9673</v>
      </c>
      <c r="R1904" s="28" t="s">
        <v>570</v>
      </c>
      <c r="S1904" s="58"/>
      <c r="T1904" s="30"/>
      <c r="U1904" s="30"/>
    </row>
    <row r="1905" spans="1:21" s="31" customFormat="1" ht="30" customHeight="1" x14ac:dyDescent="0.25">
      <c r="A1905" s="45">
        <f t="shared" si="510"/>
        <v>1742</v>
      </c>
      <c r="B1905" s="59" t="s">
        <v>467</v>
      </c>
      <c r="C1905" s="26">
        <v>1962</v>
      </c>
      <c r="D1905" s="25" t="s">
        <v>1875</v>
      </c>
      <c r="E1905" s="26" t="s">
        <v>16</v>
      </c>
      <c r="F1905" s="26">
        <v>5</v>
      </c>
      <c r="G1905" s="26">
        <v>2</v>
      </c>
      <c r="H1905" s="27">
        <v>1609.5</v>
      </c>
      <c r="I1905" s="27">
        <v>0</v>
      </c>
      <c r="J1905" s="27">
        <v>1609.5</v>
      </c>
      <c r="K1905" s="27">
        <f t="shared" si="502"/>
        <v>39933.440000000002</v>
      </c>
      <c r="L1905" s="27">
        <v>0</v>
      </c>
      <c r="M1905" s="27">
        <v>0</v>
      </c>
      <c r="N1905" s="27">
        <v>0</v>
      </c>
      <c r="O1905" s="27">
        <f>[1]Лист1!$D$796</f>
        <v>39933.440000000002</v>
      </c>
      <c r="P1905" s="27">
        <f t="shared" si="498"/>
        <v>24.811084187635913</v>
      </c>
      <c r="Q1905" s="27">
        <v>9673</v>
      </c>
      <c r="R1905" s="28" t="s">
        <v>570</v>
      </c>
      <c r="S1905" s="58"/>
      <c r="T1905" s="30"/>
      <c r="U1905" s="30"/>
    </row>
    <row r="1906" spans="1:21" s="147" customFormat="1" ht="30" customHeight="1" x14ac:dyDescent="0.25">
      <c r="A1906" s="264">
        <f t="shared" si="510"/>
        <v>1743</v>
      </c>
      <c r="B1906" s="265" t="s">
        <v>280</v>
      </c>
      <c r="C1906" s="257">
        <v>1963</v>
      </c>
      <c r="D1906" s="261" t="s">
        <v>1875</v>
      </c>
      <c r="E1906" s="257" t="s">
        <v>16</v>
      </c>
      <c r="F1906" s="257">
        <v>5</v>
      </c>
      <c r="G1906" s="257">
        <v>2</v>
      </c>
      <c r="H1906" s="262">
        <v>512.6</v>
      </c>
      <c r="I1906" s="262">
        <v>0</v>
      </c>
      <c r="J1906" s="262">
        <v>512.6</v>
      </c>
      <c r="K1906" s="262">
        <f t="shared" si="502"/>
        <v>20793.97</v>
      </c>
      <c r="L1906" s="262">
        <v>0</v>
      </c>
      <c r="M1906" s="262">
        <v>0</v>
      </c>
      <c r="N1906" s="262">
        <v>0</v>
      </c>
      <c r="O1906" s="262">
        <f>[1]Лист1!$D$797</f>
        <v>20793.97</v>
      </c>
      <c r="P1906" s="262">
        <f t="shared" si="498"/>
        <v>40.565684744440112</v>
      </c>
      <c r="Q1906" s="262">
        <v>9673</v>
      </c>
      <c r="R1906" s="260" t="s">
        <v>570</v>
      </c>
      <c r="S1906" s="185"/>
      <c r="T1906" s="146"/>
      <c r="U1906" s="146"/>
    </row>
    <row r="1907" spans="1:21" ht="30" customHeight="1" x14ac:dyDescent="0.25">
      <c r="A1907" s="243">
        <f t="shared" si="510"/>
        <v>1744</v>
      </c>
      <c r="B1907" s="245" t="s">
        <v>1284</v>
      </c>
      <c r="C1907" s="249">
        <v>1954</v>
      </c>
      <c r="D1907" s="247" t="s">
        <v>1875</v>
      </c>
      <c r="E1907" s="249" t="s">
        <v>16</v>
      </c>
      <c r="F1907" s="249">
        <v>2</v>
      </c>
      <c r="G1907" s="249">
        <v>3</v>
      </c>
      <c r="H1907" s="241">
        <v>1782.29</v>
      </c>
      <c r="I1907" s="241">
        <v>0</v>
      </c>
      <c r="J1907" s="241">
        <v>960.24</v>
      </c>
      <c r="K1907" s="241">
        <f t="shared" si="502"/>
        <v>43958.239999999998</v>
      </c>
      <c r="L1907" s="241">
        <v>0</v>
      </c>
      <c r="M1907" s="241">
        <v>0</v>
      </c>
      <c r="N1907" s="241">
        <v>0</v>
      </c>
      <c r="O1907" s="241">
        <f>[1]Лист1!$D$798</f>
        <v>43958.239999999998</v>
      </c>
      <c r="P1907" s="241">
        <f t="shared" si="498"/>
        <v>24.663909913650414</v>
      </c>
      <c r="Q1907" s="241">
        <v>9673</v>
      </c>
      <c r="R1907" s="254" t="s">
        <v>570</v>
      </c>
      <c r="S1907" s="73"/>
      <c r="T1907" s="73"/>
      <c r="U1907" s="73"/>
    </row>
    <row r="1908" spans="1:21" s="31" customFormat="1" ht="30" customHeight="1" x14ac:dyDescent="0.25">
      <c r="A1908" s="45">
        <f t="shared" si="510"/>
        <v>1745</v>
      </c>
      <c r="B1908" s="59" t="s">
        <v>498</v>
      </c>
      <c r="C1908" s="26">
        <v>1959</v>
      </c>
      <c r="D1908" s="25" t="s">
        <v>1875</v>
      </c>
      <c r="E1908" s="26" t="s">
        <v>16</v>
      </c>
      <c r="F1908" s="26">
        <v>3</v>
      </c>
      <c r="G1908" s="26">
        <v>2</v>
      </c>
      <c r="H1908" s="27">
        <v>2002.17</v>
      </c>
      <c r="I1908" s="27">
        <v>0</v>
      </c>
      <c r="J1908" s="27">
        <v>981.8</v>
      </c>
      <c r="K1908" s="27">
        <f t="shared" si="502"/>
        <v>39659.51</v>
      </c>
      <c r="L1908" s="27">
        <v>0</v>
      </c>
      <c r="M1908" s="27">
        <v>0</v>
      </c>
      <c r="N1908" s="27">
        <v>0</v>
      </c>
      <c r="O1908" s="27">
        <f>[1]Лист1!$D$799</f>
        <v>39659.51</v>
      </c>
      <c r="P1908" s="27">
        <f t="shared" si="498"/>
        <v>19.80826303460745</v>
      </c>
      <c r="Q1908" s="27">
        <v>9673</v>
      </c>
      <c r="R1908" s="28" t="s">
        <v>570</v>
      </c>
      <c r="S1908" s="58"/>
      <c r="T1908" s="30"/>
      <c r="U1908" s="30"/>
    </row>
    <row r="1909" spans="1:21" ht="30" customHeight="1" x14ac:dyDescent="0.25">
      <c r="A1909" s="45">
        <f t="shared" si="510"/>
        <v>1746</v>
      </c>
      <c r="B1909" s="59" t="s">
        <v>281</v>
      </c>
      <c r="C1909" s="26">
        <v>1963</v>
      </c>
      <c r="D1909" s="25" t="s">
        <v>1875</v>
      </c>
      <c r="E1909" s="26" t="s">
        <v>16</v>
      </c>
      <c r="F1909" s="26">
        <v>5</v>
      </c>
      <c r="G1909" s="26">
        <v>2</v>
      </c>
      <c r="H1909" s="27">
        <v>2397.13</v>
      </c>
      <c r="I1909" s="27">
        <v>332.55</v>
      </c>
      <c r="J1909" s="27">
        <v>1280.04</v>
      </c>
      <c r="K1909" s="27">
        <f t="shared" si="502"/>
        <v>10585386.350000001</v>
      </c>
      <c r="L1909" s="27">
        <v>0</v>
      </c>
      <c r="M1909" s="27">
        <v>0</v>
      </c>
      <c r="N1909" s="27">
        <v>0</v>
      </c>
      <c r="O1909" s="27">
        <f>[1]Лист1!$D$1791</f>
        <v>10585386.350000001</v>
      </c>
      <c r="P1909" s="27">
        <f t="shared" si="498"/>
        <v>4415.8582763554759</v>
      </c>
      <c r="Q1909" s="27">
        <v>9673</v>
      </c>
      <c r="R1909" s="28" t="s">
        <v>569</v>
      </c>
      <c r="S1909" s="73"/>
      <c r="T1909" s="73"/>
      <c r="U1909" s="73"/>
    </row>
    <row r="1910" spans="1:21" s="31" customFormat="1" ht="30" customHeight="1" x14ac:dyDescent="0.25">
      <c r="A1910" s="45">
        <f t="shared" si="510"/>
        <v>1747</v>
      </c>
      <c r="B1910" s="59" t="s">
        <v>509</v>
      </c>
      <c r="C1910" s="26">
        <v>1959</v>
      </c>
      <c r="D1910" s="25" t="s">
        <v>1875</v>
      </c>
      <c r="E1910" s="26" t="s">
        <v>16</v>
      </c>
      <c r="F1910" s="26">
        <v>5</v>
      </c>
      <c r="G1910" s="26">
        <v>7</v>
      </c>
      <c r="H1910" s="27">
        <v>8494.81</v>
      </c>
      <c r="I1910" s="27">
        <v>1145.1500000000001</v>
      </c>
      <c r="J1910" s="27">
        <v>4737.6099999999997</v>
      </c>
      <c r="K1910" s="27">
        <f t="shared" si="502"/>
        <v>94229.52</v>
      </c>
      <c r="L1910" s="27">
        <v>0</v>
      </c>
      <c r="M1910" s="27">
        <v>0</v>
      </c>
      <c r="N1910" s="27">
        <v>0</v>
      </c>
      <c r="O1910" s="27">
        <f>[1]Лист1!$D$800</f>
        <v>94229.52</v>
      </c>
      <c r="P1910" s="27">
        <f t="shared" si="498"/>
        <v>11.092598892735683</v>
      </c>
      <c r="Q1910" s="27">
        <v>9673</v>
      </c>
      <c r="R1910" s="28" t="s">
        <v>570</v>
      </c>
      <c r="S1910" s="58"/>
      <c r="T1910" s="30"/>
      <c r="U1910" s="30"/>
    </row>
    <row r="1911" spans="1:21" s="31" customFormat="1" ht="30" customHeight="1" x14ac:dyDescent="0.25">
      <c r="A1911" s="45">
        <f t="shared" si="510"/>
        <v>1748</v>
      </c>
      <c r="B1911" s="59" t="s">
        <v>1285</v>
      </c>
      <c r="C1911" s="26">
        <v>1960</v>
      </c>
      <c r="D1911" s="25" t="s">
        <v>1875</v>
      </c>
      <c r="E1911" s="26" t="s">
        <v>16</v>
      </c>
      <c r="F1911" s="26">
        <v>5</v>
      </c>
      <c r="G1911" s="26">
        <v>2</v>
      </c>
      <c r="H1911" s="27">
        <v>2278.0700000000002</v>
      </c>
      <c r="I1911" s="27">
        <v>250</v>
      </c>
      <c r="J1911" s="27">
        <v>1280.8699999999999</v>
      </c>
      <c r="K1911" s="27">
        <f t="shared" si="502"/>
        <v>42587.42</v>
      </c>
      <c r="L1911" s="27">
        <v>0</v>
      </c>
      <c r="M1911" s="27">
        <v>0</v>
      </c>
      <c r="N1911" s="27">
        <v>0</v>
      </c>
      <c r="O1911" s="27">
        <f>[1]Лист1!$D$801</f>
        <v>42587.42</v>
      </c>
      <c r="P1911" s="27">
        <f t="shared" si="498"/>
        <v>18.69451772772566</v>
      </c>
      <c r="Q1911" s="27">
        <v>9673</v>
      </c>
      <c r="R1911" s="28" t="s">
        <v>570</v>
      </c>
      <c r="S1911" s="58"/>
      <c r="T1911" s="30"/>
      <c r="U1911" s="30"/>
    </row>
    <row r="1912" spans="1:21" s="53" customFormat="1" ht="30" customHeight="1" x14ac:dyDescent="0.25">
      <c r="A1912" s="45">
        <f t="shared" si="510"/>
        <v>1749</v>
      </c>
      <c r="B1912" s="59" t="s">
        <v>2238</v>
      </c>
      <c r="C1912" s="26">
        <v>2003</v>
      </c>
      <c r="D1912" s="25" t="s">
        <v>1875</v>
      </c>
      <c r="E1912" s="26" t="s">
        <v>16</v>
      </c>
      <c r="F1912" s="26">
        <v>5</v>
      </c>
      <c r="G1912" s="26">
        <v>4</v>
      </c>
      <c r="H1912" s="27">
        <v>11669.4</v>
      </c>
      <c r="I1912" s="27">
        <v>540.5</v>
      </c>
      <c r="J1912" s="27">
        <v>9716.1</v>
      </c>
      <c r="K1912" s="27">
        <f t="shared" si="502"/>
        <v>14340000</v>
      </c>
      <c r="L1912" s="27">
        <v>0</v>
      </c>
      <c r="M1912" s="27">
        <v>0</v>
      </c>
      <c r="N1912" s="27">
        <v>0</v>
      </c>
      <c r="O1912" s="27">
        <f>[1]Лист1!$D$802</f>
        <v>14340000</v>
      </c>
      <c r="P1912" s="27">
        <f t="shared" si="498"/>
        <v>1228.85495398221</v>
      </c>
      <c r="Q1912" s="27">
        <v>9673</v>
      </c>
      <c r="R1912" s="49" t="s">
        <v>570</v>
      </c>
      <c r="S1912" s="52"/>
      <c r="T1912" s="52"/>
      <c r="U1912" s="52"/>
    </row>
    <row r="1913" spans="1:21" s="31" customFormat="1" ht="30" customHeight="1" x14ac:dyDescent="0.25">
      <c r="A1913" s="45">
        <f t="shared" si="510"/>
        <v>1750</v>
      </c>
      <c r="B1913" s="59" t="s">
        <v>1605</v>
      </c>
      <c r="C1913" s="26">
        <v>1969</v>
      </c>
      <c r="D1913" s="25" t="s">
        <v>1875</v>
      </c>
      <c r="E1913" s="26" t="s">
        <v>16</v>
      </c>
      <c r="F1913" s="26">
        <v>4</v>
      </c>
      <c r="G1913" s="26">
        <v>2</v>
      </c>
      <c r="H1913" s="27">
        <v>2357.1799999999998</v>
      </c>
      <c r="I1913" s="27">
        <v>265.7</v>
      </c>
      <c r="J1913" s="27">
        <v>638</v>
      </c>
      <c r="K1913" s="27">
        <f t="shared" si="502"/>
        <v>20288356.099999998</v>
      </c>
      <c r="L1913" s="27">
        <v>0</v>
      </c>
      <c r="M1913" s="27">
        <v>0</v>
      </c>
      <c r="N1913" s="27">
        <v>0</v>
      </c>
      <c r="O1913" s="27">
        <f>[1]Лист1!$D$2617</f>
        <v>20288356.099999998</v>
      </c>
      <c r="P1913" s="27">
        <f t="shared" si="498"/>
        <v>8607.0457495821283</v>
      </c>
      <c r="Q1913" s="27">
        <v>9673</v>
      </c>
      <c r="R1913" s="28" t="s">
        <v>568</v>
      </c>
      <c r="S1913" s="58"/>
      <c r="T1913" s="30"/>
      <c r="U1913" s="30"/>
    </row>
    <row r="1914" spans="1:21" s="31" customFormat="1" ht="30" customHeight="1" x14ac:dyDescent="0.25">
      <c r="A1914" s="45">
        <f t="shared" si="510"/>
        <v>1751</v>
      </c>
      <c r="B1914" s="59" t="s">
        <v>2696</v>
      </c>
      <c r="C1914" s="26">
        <v>1960</v>
      </c>
      <c r="D1914" s="25" t="s">
        <v>1875</v>
      </c>
      <c r="E1914" s="25" t="s">
        <v>16</v>
      </c>
      <c r="F1914" s="110">
        <v>5</v>
      </c>
      <c r="G1914" s="110">
        <v>2</v>
      </c>
      <c r="H1914" s="44">
        <v>2404.19</v>
      </c>
      <c r="I1914" s="44">
        <v>234.8</v>
      </c>
      <c r="J1914" s="48">
        <v>1265.5899999999999</v>
      </c>
      <c r="K1914" s="27">
        <f t="shared" ref="K1914" si="511">SUM(L1914:O1914)</f>
        <v>913265.2</v>
      </c>
      <c r="L1914" s="27">
        <v>0</v>
      </c>
      <c r="M1914" s="27">
        <v>0</v>
      </c>
      <c r="N1914" s="27">
        <v>0</v>
      </c>
      <c r="O1914" s="27">
        <f>[1]Лист1!$D$803</f>
        <v>913265.2</v>
      </c>
      <c r="P1914" s="27">
        <f t="shared" si="498"/>
        <v>379.86398745523439</v>
      </c>
      <c r="Q1914" s="27">
        <v>9673</v>
      </c>
      <c r="R1914" s="28" t="s">
        <v>570</v>
      </c>
      <c r="S1914" s="58"/>
      <c r="T1914" s="30"/>
      <c r="U1914" s="30"/>
    </row>
    <row r="1915" spans="1:21" s="31" customFormat="1" ht="30" customHeight="1" x14ac:dyDescent="0.25">
      <c r="A1915" s="45">
        <f t="shared" si="510"/>
        <v>1752</v>
      </c>
      <c r="B1915" s="59" t="s">
        <v>1462</v>
      </c>
      <c r="C1915" s="26">
        <v>1967</v>
      </c>
      <c r="D1915" s="25" t="s">
        <v>1875</v>
      </c>
      <c r="E1915" s="26" t="s">
        <v>109</v>
      </c>
      <c r="F1915" s="26">
        <v>5</v>
      </c>
      <c r="G1915" s="26">
        <v>3</v>
      </c>
      <c r="H1915" s="27">
        <v>2693</v>
      </c>
      <c r="I1915" s="27">
        <v>0</v>
      </c>
      <c r="J1915" s="27">
        <v>2078.5100000000002</v>
      </c>
      <c r="K1915" s="27">
        <f t="shared" si="502"/>
        <v>2832005</v>
      </c>
      <c r="L1915" s="27">
        <v>0</v>
      </c>
      <c r="M1915" s="27">
        <v>0</v>
      </c>
      <c r="N1915" s="27">
        <v>0</v>
      </c>
      <c r="O1915" s="27">
        <f>[1]Лист1!$D$1792</f>
        <v>2832005</v>
      </c>
      <c r="P1915" s="27">
        <f t="shared" si="498"/>
        <v>1051.617155588563</v>
      </c>
      <c r="Q1915" s="27">
        <v>9673</v>
      </c>
      <c r="R1915" s="28" t="s">
        <v>569</v>
      </c>
      <c r="S1915" s="58"/>
      <c r="T1915" s="30"/>
      <c r="U1915" s="30"/>
    </row>
    <row r="1916" spans="1:21" ht="30" customHeight="1" x14ac:dyDescent="0.25">
      <c r="A1916" s="45">
        <f t="shared" si="510"/>
        <v>1753</v>
      </c>
      <c r="B1916" s="59" t="s">
        <v>1286</v>
      </c>
      <c r="C1916" s="26">
        <v>1959</v>
      </c>
      <c r="D1916" s="25" t="s">
        <v>1875</v>
      </c>
      <c r="E1916" s="26" t="s">
        <v>16</v>
      </c>
      <c r="F1916" s="26">
        <v>5</v>
      </c>
      <c r="G1916" s="26">
        <v>2</v>
      </c>
      <c r="H1916" s="27">
        <v>2390.1</v>
      </c>
      <c r="I1916" s="27">
        <v>135.30000000000001</v>
      </c>
      <c r="J1916" s="27">
        <v>1244.5999999999999</v>
      </c>
      <c r="K1916" s="27">
        <f t="shared" si="502"/>
        <v>42280.38</v>
      </c>
      <c r="L1916" s="27">
        <v>0</v>
      </c>
      <c r="M1916" s="27">
        <v>0</v>
      </c>
      <c r="N1916" s="27">
        <v>0</v>
      </c>
      <c r="O1916" s="27">
        <f>[1]Лист1!$D$804</f>
        <v>42280.38</v>
      </c>
      <c r="P1916" s="27">
        <f t="shared" si="498"/>
        <v>17.689795406049956</v>
      </c>
      <c r="Q1916" s="27">
        <v>9673</v>
      </c>
      <c r="R1916" s="28" t="s">
        <v>570</v>
      </c>
    </row>
    <row r="1917" spans="1:21" ht="30" customHeight="1" x14ac:dyDescent="0.25">
      <c r="A1917" s="45">
        <f t="shared" si="510"/>
        <v>1754</v>
      </c>
      <c r="B1917" s="59" t="s">
        <v>2697</v>
      </c>
      <c r="C1917" s="26">
        <v>1975</v>
      </c>
      <c r="D1917" s="25" t="s">
        <v>1875</v>
      </c>
      <c r="E1917" s="26" t="s">
        <v>18</v>
      </c>
      <c r="F1917" s="26">
        <v>9</v>
      </c>
      <c r="G1917" s="26">
        <v>6</v>
      </c>
      <c r="H1917" s="27">
        <v>15564.8</v>
      </c>
      <c r="I1917" s="27">
        <v>0</v>
      </c>
      <c r="J1917" s="27">
        <v>11823.94</v>
      </c>
      <c r="K1917" s="27">
        <f t="shared" ref="K1917" si="512">SUM(L1917:O1917)</f>
        <v>29321740.799999997</v>
      </c>
      <c r="L1917" s="27">
        <v>0</v>
      </c>
      <c r="M1917" s="27">
        <v>0</v>
      </c>
      <c r="N1917" s="27">
        <v>0</v>
      </c>
      <c r="O1917" s="27">
        <f>[1]Лист1!$D$805</f>
        <v>29321740.799999997</v>
      </c>
      <c r="P1917" s="27">
        <f t="shared" si="498"/>
        <v>1883.8495065789473</v>
      </c>
      <c r="Q1917" s="27">
        <v>9673</v>
      </c>
      <c r="R1917" s="28" t="s">
        <v>570</v>
      </c>
    </row>
    <row r="1918" spans="1:21" s="53" customFormat="1" ht="30" customHeight="1" x14ac:dyDescent="0.25">
      <c r="A1918" s="45">
        <f t="shared" si="510"/>
        <v>1755</v>
      </c>
      <c r="B1918" s="59" t="s">
        <v>2239</v>
      </c>
      <c r="C1918" s="26">
        <v>1986</v>
      </c>
      <c r="D1918" s="25" t="s">
        <v>1875</v>
      </c>
      <c r="E1918" s="26" t="s">
        <v>18</v>
      </c>
      <c r="F1918" s="26">
        <v>9</v>
      </c>
      <c r="G1918" s="26">
        <v>3</v>
      </c>
      <c r="H1918" s="27">
        <v>8921.1</v>
      </c>
      <c r="I1918" s="27">
        <v>0</v>
      </c>
      <c r="J1918" s="27">
        <v>6878</v>
      </c>
      <c r="K1918" s="27">
        <f t="shared" ref="K1918:K1976" si="513">SUM(L1918:O1918)</f>
        <v>10805000</v>
      </c>
      <c r="L1918" s="27">
        <v>0</v>
      </c>
      <c r="M1918" s="27">
        <v>0</v>
      </c>
      <c r="N1918" s="27">
        <v>0</v>
      </c>
      <c r="O1918" s="27">
        <f>[1]Лист1!$D$806</f>
        <v>10805000</v>
      </c>
      <c r="P1918" s="27">
        <f t="shared" si="498"/>
        <v>1211.1735099931623</v>
      </c>
      <c r="Q1918" s="27">
        <v>9673</v>
      </c>
      <c r="R1918" s="49" t="s">
        <v>570</v>
      </c>
      <c r="S1918" s="52"/>
      <c r="T1918" s="52"/>
      <c r="U1918" s="52"/>
    </row>
    <row r="1919" spans="1:21" ht="30" customHeight="1" x14ac:dyDescent="0.25">
      <c r="A1919" s="45">
        <f t="shared" si="510"/>
        <v>1756</v>
      </c>
      <c r="B1919" s="59" t="s">
        <v>2086</v>
      </c>
      <c r="C1919" s="26">
        <v>1975</v>
      </c>
      <c r="D1919" s="25" t="s">
        <v>1875</v>
      </c>
      <c r="E1919" s="26" t="s">
        <v>16</v>
      </c>
      <c r="F1919" s="26">
        <v>9</v>
      </c>
      <c r="G1919" s="26">
        <v>4</v>
      </c>
      <c r="H1919" s="27">
        <v>11297.92</v>
      </c>
      <c r="I1919" s="27">
        <v>1767</v>
      </c>
      <c r="J1919" s="27">
        <v>7194.29</v>
      </c>
      <c r="K1919" s="27">
        <f t="shared" si="513"/>
        <v>14357928.939999999</v>
      </c>
      <c r="L1919" s="27">
        <v>0</v>
      </c>
      <c r="M1919" s="27">
        <v>0</v>
      </c>
      <c r="N1919" s="27">
        <v>0</v>
      </c>
      <c r="O1919" s="27">
        <f>[1]Лист1!$D$1793</f>
        <v>14357928.939999999</v>
      </c>
      <c r="P1919" s="27">
        <f t="shared" si="498"/>
        <v>1270.8471063700219</v>
      </c>
      <c r="Q1919" s="27">
        <v>9673</v>
      </c>
      <c r="R1919" s="28" t="s">
        <v>569</v>
      </c>
      <c r="S1919" s="73"/>
      <c r="T1919" s="73"/>
      <c r="U1919" s="73"/>
    </row>
    <row r="1920" spans="1:21" ht="30" customHeight="1" x14ac:dyDescent="0.25">
      <c r="A1920" s="45">
        <f t="shared" si="510"/>
        <v>1757</v>
      </c>
      <c r="B1920" s="59" t="s">
        <v>2087</v>
      </c>
      <c r="C1920" s="26">
        <v>2000</v>
      </c>
      <c r="D1920" s="25" t="s">
        <v>1875</v>
      </c>
      <c r="E1920" s="26" t="s">
        <v>16</v>
      </c>
      <c r="F1920" s="26">
        <v>9</v>
      </c>
      <c r="G1920" s="26">
        <v>2</v>
      </c>
      <c r="H1920" s="27">
        <v>6278.8</v>
      </c>
      <c r="I1920" s="27">
        <v>267.8</v>
      </c>
      <c r="J1920" s="27">
        <v>4103.8999999999996</v>
      </c>
      <c r="K1920" s="27">
        <f t="shared" si="513"/>
        <v>7282033.7000000002</v>
      </c>
      <c r="L1920" s="27">
        <v>0</v>
      </c>
      <c r="M1920" s="27">
        <v>0</v>
      </c>
      <c r="N1920" s="27">
        <v>0</v>
      </c>
      <c r="O1920" s="27">
        <f>[1]Лист1!$D$2618</f>
        <v>7282033.7000000002</v>
      </c>
      <c r="P1920" s="27">
        <f t="shared" si="498"/>
        <v>1159.7811205962923</v>
      </c>
      <c r="Q1920" s="27">
        <v>9673</v>
      </c>
      <c r="R1920" s="28" t="s">
        <v>568</v>
      </c>
      <c r="S1920" s="73"/>
      <c r="T1920" s="73"/>
      <c r="U1920" s="73"/>
    </row>
    <row r="1921" spans="1:21" s="31" customFormat="1" ht="30" customHeight="1" x14ac:dyDescent="0.25">
      <c r="A1921" s="45">
        <f t="shared" si="510"/>
        <v>1758</v>
      </c>
      <c r="B1921" s="59" t="s">
        <v>282</v>
      </c>
      <c r="C1921" s="26">
        <v>1963</v>
      </c>
      <c r="D1921" s="25" t="s">
        <v>1875</v>
      </c>
      <c r="E1921" s="26" t="s">
        <v>16</v>
      </c>
      <c r="F1921" s="26">
        <v>5</v>
      </c>
      <c r="G1921" s="26">
        <v>3</v>
      </c>
      <c r="H1921" s="27">
        <v>4772.88</v>
      </c>
      <c r="I1921" s="27">
        <v>289.2</v>
      </c>
      <c r="J1921" s="27">
        <v>2168.8000000000002</v>
      </c>
      <c r="K1921" s="27">
        <f t="shared" si="513"/>
        <v>4631964.8</v>
      </c>
      <c r="L1921" s="27">
        <v>0</v>
      </c>
      <c r="M1921" s="27">
        <v>0</v>
      </c>
      <c r="N1921" s="27">
        <v>0</v>
      </c>
      <c r="O1921" s="27">
        <f>[1]Лист1!$D$1794</f>
        <v>4631964.8</v>
      </c>
      <c r="P1921" s="27">
        <f t="shared" si="498"/>
        <v>970.47585524882243</v>
      </c>
      <c r="Q1921" s="27">
        <v>9673</v>
      </c>
      <c r="R1921" s="28" t="s">
        <v>569</v>
      </c>
      <c r="S1921" s="58"/>
      <c r="T1921" s="30"/>
      <c r="U1921" s="30"/>
    </row>
    <row r="1922" spans="1:21" ht="30" customHeight="1" x14ac:dyDescent="0.25">
      <c r="A1922" s="45">
        <f t="shared" si="510"/>
        <v>1759</v>
      </c>
      <c r="B1922" s="59" t="s">
        <v>283</v>
      </c>
      <c r="C1922" s="26">
        <v>1966</v>
      </c>
      <c r="D1922" s="25" t="s">
        <v>1875</v>
      </c>
      <c r="E1922" s="26" t="s">
        <v>16</v>
      </c>
      <c r="F1922" s="26">
        <v>5</v>
      </c>
      <c r="G1922" s="26">
        <v>4</v>
      </c>
      <c r="H1922" s="27">
        <v>4304.13</v>
      </c>
      <c r="I1922" s="27">
        <v>640.29999999999995</v>
      </c>
      <c r="J1922" s="27">
        <v>2532.46</v>
      </c>
      <c r="K1922" s="27">
        <f t="shared" si="513"/>
        <v>32597993.120000001</v>
      </c>
      <c r="L1922" s="27">
        <v>0</v>
      </c>
      <c r="M1922" s="27">
        <v>0</v>
      </c>
      <c r="N1922" s="27">
        <v>0</v>
      </c>
      <c r="O1922" s="27">
        <f>[1]Лист1!$D$2619</f>
        <v>32597993.120000001</v>
      </c>
      <c r="P1922" s="27">
        <f t="shared" si="498"/>
        <v>7573.6544017025508</v>
      </c>
      <c r="Q1922" s="27">
        <v>9673</v>
      </c>
      <c r="R1922" s="28" t="s">
        <v>568</v>
      </c>
    </row>
    <row r="1923" spans="1:21" s="53" customFormat="1" ht="30" customHeight="1" x14ac:dyDescent="0.25">
      <c r="A1923" s="45">
        <f t="shared" si="510"/>
        <v>1760</v>
      </c>
      <c r="B1923" s="59" t="s">
        <v>2240</v>
      </c>
      <c r="C1923" s="26">
        <v>2002</v>
      </c>
      <c r="D1923" s="25" t="s">
        <v>1875</v>
      </c>
      <c r="E1923" s="26" t="s">
        <v>16</v>
      </c>
      <c r="F1923" s="26">
        <v>10</v>
      </c>
      <c r="G1923" s="26">
        <v>4</v>
      </c>
      <c r="H1923" s="27">
        <v>16619.009999999998</v>
      </c>
      <c r="I1923" s="27">
        <v>294.7</v>
      </c>
      <c r="J1923" s="27">
        <v>14216.56</v>
      </c>
      <c r="K1923" s="27">
        <f t="shared" si="513"/>
        <v>14340000</v>
      </c>
      <c r="L1923" s="27">
        <v>0</v>
      </c>
      <c r="M1923" s="27">
        <v>0</v>
      </c>
      <c r="N1923" s="27">
        <v>0</v>
      </c>
      <c r="O1923" s="27">
        <f>[1]Лист1!$D$807</f>
        <v>14340000</v>
      </c>
      <c r="P1923" s="27">
        <f t="shared" si="498"/>
        <v>862.86728270817582</v>
      </c>
      <c r="Q1923" s="27">
        <v>9673</v>
      </c>
      <c r="R1923" s="49" t="s">
        <v>570</v>
      </c>
      <c r="S1923" s="52"/>
      <c r="T1923" s="52"/>
      <c r="U1923" s="52"/>
    </row>
    <row r="1924" spans="1:21" ht="30" customHeight="1" x14ac:dyDescent="0.25">
      <c r="A1924" s="273">
        <f>A1923+1</f>
        <v>1761</v>
      </c>
      <c r="B1924" s="275" t="s">
        <v>1606</v>
      </c>
      <c r="C1924" s="279">
        <v>1979</v>
      </c>
      <c r="D1924" s="277" t="s">
        <v>1875</v>
      </c>
      <c r="E1924" s="279" t="s">
        <v>16</v>
      </c>
      <c r="F1924" s="279">
        <v>12</v>
      </c>
      <c r="G1924" s="279">
        <v>1</v>
      </c>
      <c r="H1924" s="281">
        <v>5840.5</v>
      </c>
      <c r="I1924" s="281">
        <v>0</v>
      </c>
      <c r="J1924" s="281">
        <v>4055.3</v>
      </c>
      <c r="K1924" s="27">
        <f t="shared" si="513"/>
        <v>7296495.6200000001</v>
      </c>
      <c r="L1924" s="27">
        <v>0</v>
      </c>
      <c r="M1924" s="27">
        <v>0</v>
      </c>
      <c r="N1924" s="27">
        <v>0</v>
      </c>
      <c r="O1924" s="27">
        <f>[1]Лист1!$D$808</f>
        <v>7296495.6200000001</v>
      </c>
      <c r="P1924" s="27">
        <f t="shared" si="498"/>
        <v>1249.2929749165312</v>
      </c>
      <c r="Q1924" s="27">
        <v>9673</v>
      </c>
      <c r="R1924" s="28" t="s">
        <v>570</v>
      </c>
      <c r="S1924" s="73"/>
      <c r="T1924" s="73"/>
      <c r="U1924" s="73"/>
    </row>
    <row r="1925" spans="1:21" s="31" customFormat="1" ht="30" customHeight="1" x14ac:dyDescent="0.25">
      <c r="A1925" s="274"/>
      <c r="B1925" s="276"/>
      <c r="C1925" s="280"/>
      <c r="D1925" s="278"/>
      <c r="E1925" s="280"/>
      <c r="F1925" s="280"/>
      <c r="G1925" s="280"/>
      <c r="H1925" s="282"/>
      <c r="I1925" s="282"/>
      <c r="J1925" s="282"/>
      <c r="K1925" s="27">
        <f t="shared" si="513"/>
        <v>3423272</v>
      </c>
      <c r="L1925" s="27">
        <v>0</v>
      </c>
      <c r="M1925" s="27">
        <v>0</v>
      </c>
      <c r="N1925" s="27">
        <v>0</v>
      </c>
      <c r="O1925" s="27">
        <f>[1]Лист1!$D$2620</f>
        <v>3423272</v>
      </c>
      <c r="P1925" s="27">
        <f>K1925/H1924</f>
        <v>586.12653026281998</v>
      </c>
      <c r="Q1925" s="27">
        <v>9673</v>
      </c>
      <c r="R1925" s="28" t="s">
        <v>568</v>
      </c>
      <c r="S1925" s="58"/>
      <c r="T1925" s="30"/>
      <c r="U1925" s="30"/>
    </row>
    <row r="1926" spans="1:21" ht="30" customHeight="1" x14ac:dyDescent="0.25">
      <c r="A1926" s="45">
        <f>A1924+1</f>
        <v>1762</v>
      </c>
      <c r="B1926" s="59" t="s">
        <v>284</v>
      </c>
      <c r="C1926" s="26">
        <v>1962</v>
      </c>
      <c r="D1926" s="25" t="s">
        <v>1875</v>
      </c>
      <c r="E1926" s="26" t="s">
        <v>18</v>
      </c>
      <c r="F1926" s="26">
        <v>4</v>
      </c>
      <c r="G1926" s="26">
        <v>4</v>
      </c>
      <c r="H1926" s="27">
        <v>4566.72</v>
      </c>
      <c r="I1926" s="27">
        <v>349.2</v>
      </c>
      <c r="J1926" s="27">
        <v>2172.56</v>
      </c>
      <c r="K1926" s="27">
        <f t="shared" si="513"/>
        <v>26172334.400000002</v>
      </c>
      <c r="L1926" s="27">
        <v>0</v>
      </c>
      <c r="M1926" s="27">
        <v>0</v>
      </c>
      <c r="N1926" s="27">
        <v>0</v>
      </c>
      <c r="O1926" s="27">
        <f>[1]Лист1!$D$1795</f>
        <v>26172334.400000002</v>
      </c>
      <c r="P1926" s="27">
        <f t="shared" si="498"/>
        <v>5731.1011842197468</v>
      </c>
      <c r="Q1926" s="27">
        <v>9673</v>
      </c>
      <c r="R1926" s="28" t="s">
        <v>569</v>
      </c>
      <c r="S1926" s="73"/>
      <c r="T1926" s="73"/>
      <c r="U1926" s="73"/>
    </row>
    <row r="1927" spans="1:21" s="31" customFormat="1" ht="30" customHeight="1" x14ac:dyDescent="0.25">
      <c r="A1927" s="45">
        <f>A1926+1</f>
        <v>1763</v>
      </c>
      <c r="B1927" s="59" t="s">
        <v>285</v>
      </c>
      <c r="C1927" s="26">
        <v>1963</v>
      </c>
      <c r="D1927" s="25" t="s">
        <v>1875</v>
      </c>
      <c r="E1927" s="26" t="s">
        <v>16</v>
      </c>
      <c r="F1927" s="26">
        <v>5</v>
      </c>
      <c r="G1927" s="26">
        <v>4</v>
      </c>
      <c r="H1927" s="27">
        <v>5220.18</v>
      </c>
      <c r="I1927" s="27">
        <v>261.3</v>
      </c>
      <c r="J1927" s="27">
        <v>3192.78</v>
      </c>
      <c r="K1927" s="27">
        <f t="shared" si="513"/>
        <v>31857541.100000001</v>
      </c>
      <c r="L1927" s="27">
        <v>0</v>
      </c>
      <c r="M1927" s="27">
        <v>0</v>
      </c>
      <c r="N1927" s="27">
        <v>0</v>
      </c>
      <c r="O1927" s="27">
        <f>[1]Лист1!$D$1796</f>
        <v>31857541.100000001</v>
      </c>
      <c r="P1927" s="27">
        <f t="shared" si="498"/>
        <v>6102.7667819883609</v>
      </c>
      <c r="Q1927" s="27">
        <v>9673</v>
      </c>
      <c r="R1927" s="28" t="s">
        <v>569</v>
      </c>
      <c r="S1927" s="58"/>
      <c r="T1927" s="30"/>
      <c r="U1927" s="30"/>
    </row>
    <row r="1928" spans="1:21" s="31" customFormat="1" ht="30" customHeight="1" x14ac:dyDescent="0.25">
      <c r="A1928" s="45">
        <f t="shared" ref="A1928:A1979" si="514">A1927+1</f>
        <v>1764</v>
      </c>
      <c r="B1928" s="59" t="s">
        <v>286</v>
      </c>
      <c r="C1928" s="26">
        <v>1967</v>
      </c>
      <c r="D1928" s="25" t="s">
        <v>1875</v>
      </c>
      <c r="E1928" s="26" t="s">
        <v>16</v>
      </c>
      <c r="F1928" s="26">
        <v>5</v>
      </c>
      <c r="G1928" s="26">
        <v>2</v>
      </c>
      <c r="H1928" s="27">
        <v>2452.9699999999998</v>
      </c>
      <c r="I1928" s="27">
        <v>0</v>
      </c>
      <c r="J1928" s="27">
        <v>1797.49</v>
      </c>
      <c r="K1928" s="27">
        <f t="shared" si="513"/>
        <v>19677552.149999999</v>
      </c>
      <c r="L1928" s="27">
        <v>0</v>
      </c>
      <c r="M1928" s="27">
        <v>0</v>
      </c>
      <c r="N1928" s="27">
        <v>0</v>
      </c>
      <c r="O1928" s="27">
        <f>[1]Лист1!$D$2621</f>
        <v>19677552.149999999</v>
      </c>
      <c r="P1928" s="27">
        <f t="shared" si="498"/>
        <v>8021.9293957936707</v>
      </c>
      <c r="Q1928" s="27">
        <v>9673</v>
      </c>
      <c r="R1928" s="28" t="s">
        <v>568</v>
      </c>
      <c r="S1928" s="58"/>
      <c r="T1928" s="30"/>
      <c r="U1928" s="30"/>
    </row>
    <row r="1929" spans="1:21" s="53" customFormat="1" ht="30" customHeight="1" x14ac:dyDescent="0.25">
      <c r="A1929" s="45">
        <f t="shared" si="514"/>
        <v>1765</v>
      </c>
      <c r="B1929" s="59" t="s">
        <v>2241</v>
      </c>
      <c r="C1929" s="26" t="s">
        <v>2379</v>
      </c>
      <c r="D1929" s="25" t="s">
        <v>1875</v>
      </c>
      <c r="E1929" s="26" t="s">
        <v>16</v>
      </c>
      <c r="F1929" s="26">
        <v>9</v>
      </c>
      <c r="G1929" s="26">
        <v>5</v>
      </c>
      <c r="H1929" s="27">
        <v>13176.05</v>
      </c>
      <c r="I1929" s="27">
        <v>0</v>
      </c>
      <c r="J1929" s="27">
        <v>9749.6</v>
      </c>
      <c r="K1929" s="27">
        <f t="shared" si="513"/>
        <v>17875000</v>
      </c>
      <c r="L1929" s="27">
        <v>0</v>
      </c>
      <c r="M1929" s="27">
        <v>0</v>
      </c>
      <c r="N1929" s="27">
        <v>0</v>
      </c>
      <c r="O1929" s="27">
        <f>[1]Лист1!$D$809</f>
        <v>17875000</v>
      </c>
      <c r="P1929" s="27">
        <f t="shared" ref="P1929:P1995" si="515">K1929/H1929</f>
        <v>1356.6281245137959</v>
      </c>
      <c r="Q1929" s="27">
        <v>9673</v>
      </c>
      <c r="R1929" s="49" t="s">
        <v>570</v>
      </c>
      <c r="S1929" s="52"/>
      <c r="T1929" s="52"/>
      <c r="U1929" s="52"/>
    </row>
    <row r="1930" spans="1:21" s="31" customFormat="1" ht="30" customHeight="1" x14ac:dyDescent="0.25">
      <c r="A1930" s="45">
        <f t="shared" si="514"/>
        <v>1766</v>
      </c>
      <c r="B1930" s="59" t="s">
        <v>287</v>
      </c>
      <c r="C1930" s="26">
        <v>1963</v>
      </c>
      <c r="D1930" s="25" t="s">
        <v>1875</v>
      </c>
      <c r="E1930" s="26" t="s">
        <v>16</v>
      </c>
      <c r="F1930" s="26">
        <v>5</v>
      </c>
      <c r="G1930" s="26">
        <v>4</v>
      </c>
      <c r="H1930" s="27">
        <v>4139.05</v>
      </c>
      <c r="I1930" s="27">
        <v>589.79999999999995</v>
      </c>
      <c r="J1930" s="27">
        <v>2541.0500000000002</v>
      </c>
      <c r="K1930" s="27">
        <f t="shared" si="513"/>
        <v>23666124.75</v>
      </c>
      <c r="L1930" s="27">
        <v>0</v>
      </c>
      <c r="M1930" s="27">
        <v>0</v>
      </c>
      <c r="N1930" s="27">
        <v>0</v>
      </c>
      <c r="O1930" s="27">
        <f>[1]Лист1!$D$1797</f>
        <v>23666124.75</v>
      </c>
      <c r="P1930" s="27">
        <f t="shared" si="515"/>
        <v>5717.7673016755052</v>
      </c>
      <c r="Q1930" s="27">
        <v>9673</v>
      </c>
      <c r="R1930" s="28" t="s">
        <v>569</v>
      </c>
      <c r="S1930" s="58"/>
      <c r="T1930" s="30"/>
      <c r="U1930" s="30"/>
    </row>
    <row r="1931" spans="1:21" ht="30" customHeight="1" x14ac:dyDescent="0.25">
      <c r="A1931" s="45">
        <f t="shared" si="514"/>
        <v>1767</v>
      </c>
      <c r="B1931" s="59" t="s">
        <v>288</v>
      </c>
      <c r="C1931" s="26">
        <v>1962</v>
      </c>
      <c r="D1931" s="25" t="s">
        <v>1875</v>
      </c>
      <c r="E1931" s="26" t="s">
        <v>18</v>
      </c>
      <c r="F1931" s="26">
        <v>4</v>
      </c>
      <c r="G1931" s="26">
        <v>4</v>
      </c>
      <c r="H1931" s="27">
        <v>3332.64</v>
      </c>
      <c r="I1931" s="27">
        <v>357.6</v>
      </c>
      <c r="J1931" s="27">
        <v>2092.4</v>
      </c>
      <c r="K1931" s="27">
        <f t="shared" si="513"/>
        <v>21498752.799999997</v>
      </c>
      <c r="L1931" s="27">
        <v>0</v>
      </c>
      <c r="M1931" s="27">
        <v>0</v>
      </c>
      <c r="N1931" s="27">
        <v>0</v>
      </c>
      <c r="O1931" s="27">
        <f>[1]Лист1!$D$1798</f>
        <v>21498752.799999997</v>
      </c>
      <c r="P1931" s="27">
        <f t="shared" si="515"/>
        <v>6450.9676412693834</v>
      </c>
      <c r="Q1931" s="27">
        <v>9673</v>
      </c>
      <c r="R1931" s="28" t="s">
        <v>569</v>
      </c>
    </row>
    <row r="1932" spans="1:21" ht="30" customHeight="1" x14ac:dyDescent="0.25">
      <c r="A1932" s="45">
        <f t="shared" si="514"/>
        <v>1768</v>
      </c>
      <c r="B1932" s="59" t="s">
        <v>289</v>
      </c>
      <c r="C1932" s="26">
        <v>1962</v>
      </c>
      <c r="D1932" s="25" t="s">
        <v>1875</v>
      </c>
      <c r="E1932" s="26" t="s">
        <v>18</v>
      </c>
      <c r="F1932" s="26">
        <v>5</v>
      </c>
      <c r="G1932" s="26">
        <v>4</v>
      </c>
      <c r="H1932" s="27">
        <v>3825.34</v>
      </c>
      <c r="I1932" s="27">
        <v>659.1</v>
      </c>
      <c r="J1932" s="27">
        <v>2870.24</v>
      </c>
      <c r="K1932" s="27">
        <f t="shared" si="513"/>
        <v>16912369.300000001</v>
      </c>
      <c r="L1932" s="27">
        <v>0</v>
      </c>
      <c r="M1932" s="27">
        <v>0</v>
      </c>
      <c r="N1932" s="27">
        <v>0</v>
      </c>
      <c r="O1932" s="27">
        <f>[1]Лист1!$D$1799</f>
        <v>16912369.300000001</v>
      </c>
      <c r="P1932" s="27">
        <f t="shared" si="515"/>
        <v>4421.1414671637031</v>
      </c>
      <c r="Q1932" s="27">
        <v>9673</v>
      </c>
      <c r="R1932" s="28" t="s">
        <v>569</v>
      </c>
      <c r="S1932" s="73"/>
      <c r="T1932" s="73"/>
      <c r="U1932" s="73"/>
    </row>
    <row r="1933" spans="1:21" s="31" customFormat="1" ht="30" customHeight="1" x14ac:dyDescent="0.25">
      <c r="A1933" s="45">
        <f t="shared" si="514"/>
        <v>1769</v>
      </c>
      <c r="B1933" s="59" t="s">
        <v>290</v>
      </c>
      <c r="C1933" s="26">
        <v>1962</v>
      </c>
      <c r="D1933" s="25" t="s">
        <v>1875</v>
      </c>
      <c r="E1933" s="26" t="s">
        <v>18</v>
      </c>
      <c r="F1933" s="26">
        <v>5</v>
      </c>
      <c r="G1933" s="26">
        <v>4</v>
      </c>
      <c r="H1933" s="27">
        <v>3735.99</v>
      </c>
      <c r="I1933" s="27">
        <v>554.29999999999995</v>
      </c>
      <c r="J1933" s="27">
        <v>2890.69</v>
      </c>
      <c r="K1933" s="27">
        <f t="shared" si="513"/>
        <v>16519676.049999997</v>
      </c>
      <c r="L1933" s="27">
        <v>0</v>
      </c>
      <c r="M1933" s="27">
        <v>0</v>
      </c>
      <c r="N1933" s="27">
        <v>0</v>
      </c>
      <c r="O1933" s="27">
        <f>[1]Лист1!$D$1800</f>
        <v>16519676.049999997</v>
      </c>
      <c r="P1933" s="27">
        <f t="shared" si="515"/>
        <v>4421.7666669343325</v>
      </c>
      <c r="Q1933" s="27">
        <v>9673</v>
      </c>
      <c r="R1933" s="28" t="s">
        <v>569</v>
      </c>
      <c r="S1933" s="58"/>
      <c r="T1933" s="30"/>
      <c r="U1933" s="30"/>
    </row>
    <row r="1934" spans="1:21" s="31" customFormat="1" ht="30" customHeight="1" x14ac:dyDescent="0.25">
      <c r="A1934" s="45">
        <f t="shared" si="514"/>
        <v>1770</v>
      </c>
      <c r="B1934" s="59" t="s">
        <v>1463</v>
      </c>
      <c r="C1934" s="26">
        <v>1968</v>
      </c>
      <c r="D1934" s="25" t="s">
        <v>1875</v>
      </c>
      <c r="E1934" s="26" t="s">
        <v>16</v>
      </c>
      <c r="F1934" s="26">
        <v>5</v>
      </c>
      <c r="G1934" s="26">
        <v>6</v>
      </c>
      <c r="H1934" s="27">
        <v>7548.43</v>
      </c>
      <c r="I1934" s="27">
        <v>0</v>
      </c>
      <c r="J1934" s="27">
        <v>4306.54</v>
      </c>
      <c r="K1934" s="27">
        <f t="shared" si="513"/>
        <v>51997799.850000001</v>
      </c>
      <c r="L1934" s="27">
        <v>0</v>
      </c>
      <c r="M1934" s="27">
        <v>0</v>
      </c>
      <c r="N1934" s="27">
        <v>0</v>
      </c>
      <c r="O1934" s="27">
        <f>[1]Лист1!$D$1801</f>
        <v>51997799.850000001</v>
      </c>
      <c r="P1934" s="27">
        <f t="shared" si="515"/>
        <v>6888.5582631090174</v>
      </c>
      <c r="Q1934" s="27">
        <v>9673</v>
      </c>
      <c r="R1934" s="28" t="s">
        <v>569</v>
      </c>
      <c r="S1934" s="58"/>
      <c r="T1934" s="30"/>
      <c r="U1934" s="30"/>
    </row>
    <row r="1935" spans="1:21" s="31" customFormat="1" ht="30" customHeight="1" x14ac:dyDescent="0.25">
      <c r="A1935" s="45">
        <f t="shared" si="514"/>
        <v>1771</v>
      </c>
      <c r="B1935" s="59" t="s">
        <v>1607</v>
      </c>
      <c r="C1935" s="26">
        <v>1973</v>
      </c>
      <c r="D1935" s="25" t="s">
        <v>1875</v>
      </c>
      <c r="E1935" s="26" t="s">
        <v>16</v>
      </c>
      <c r="F1935" s="26">
        <v>5</v>
      </c>
      <c r="G1935" s="26">
        <v>3</v>
      </c>
      <c r="H1935" s="27">
        <v>3398.9</v>
      </c>
      <c r="I1935" s="27">
        <v>256.39999999999998</v>
      </c>
      <c r="J1935" s="27">
        <v>2232.4</v>
      </c>
      <c r="K1935" s="27">
        <f t="shared" si="513"/>
        <v>25730855.5</v>
      </c>
      <c r="L1935" s="27">
        <v>0</v>
      </c>
      <c r="M1935" s="27">
        <v>0</v>
      </c>
      <c r="N1935" s="27">
        <v>0</v>
      </c>
      <c r="O1935" s="27">
        <f>[1]Лист1!$D$2622</f>
        <v>25730855.5</v>
      </c>
      <c r="P1935" s="27">
        <f t="shared" si="515"/>
        <v>7570.347906675689</v>
      </c>
      <c r="Q1935" s="27">
        <v>9673</v>
      </c>
      <c r="R1935" s="28" t="s">
        <v>568</v>
      </c>
      <c r="S1935" s="58"/>
      <c r="T1935" s="30"/>
      <c r="U1935" s="30"/>
    </row>
    <row r="1936" spans="1:21" s="31" customFormat="1" ht="30" customHeight="1" x14ac:dyDescent="0.25">
      <c r="A1936" s="45">
        <f t="shared" si="514"/>
        <v>1772</v>
      </c>
      <c r="B1936" s="59" t="s">
        <v>1287</v>
      </c>
      <c r="C1936" s="26">
        <v>1932</v>
      </c>
      <c r="D1936" s="25" t="s">
        <v>1875</v>
      </c>
      <c r="E1936" s="26" t="s">
        <v>16</v>
      </c>
      <c r="F1936" s="26">
        <v>4</v>
      </c>
      <c r="G1936" s="26">
        <v>4</v>
      </c>
      <c r="H1936" s="27">
        <v>3754.53</v>
      </c>
      <c r="I1936" s="27">
        <v>0</v>
      </c>
      <c r="J1936" s="27">
        <v>2839.11</v>
      </c>
      <c r="K1936" s="27">
        <f t="shared" si="513"/>
        <v>67522.759999999995</v>
      </c>
      <c r="L1936" s="27">
        <v>0</v>
      </c>
      <c r="M1936" s="27">
        <v>0</v>
      </c>
      <c r="N1936" s="27">
        <v>0</v>
      </c>
      <c r="O1936" s="27">
        <f>[1]Лист1!$D$810</f>
        <v>67522.759999999995</v>
      </c>
      <c r="P1936" s="27">
        <f t="shared" si="515"/>
        <v>17.984344245484785</v>
      </c>
      <c r="Q1936" s="27">
        <v>9673</v>
      </c>
      <c r="R1936" s="28" t="s">
        <v>570</v>
      </c>
      <c r="S1936" s="58"/>
      <c r="T1936" s="30"/>
      <c r="U1936" s="30"/>
    </row>
    <row r="1937" spans="1:21" s="31" customFormat="1" ht="30" customHeight="1" x14ac:dyDescent="0.25">
      <c r="A1937" s="45">
        <f t="shared" si="514"/>
        <v>1773</v>
      </c>
      <c r="B1937" s="59" t="s">
        <v>1288</v>
      </c>
      <c r="C1937" s="26" t="s">
        <v>1672</v>
      </c>
      <c r="D1937" s="25" t="s">
        <v>1875</v>
      </c>
      <c r="E1937" s="26" t="s">
        <v>16</v>
      </c>
      <c r="F1937" s="26">
        <v>4</v>
      </c>
      <c r="G1937" s="26">
        <v>2</v>
      </c>
      <c r="H1937" s="27">
        <v>1785.06</v>
      </c>
      <c r="I1937" s="27">
        <v>0</v>
      </c>
      <c r="J1937" s="27">
        <v>1289.8599999999999</v>
      </c>
      <c r="K1937" s="27">
        <f t="shared" si="513"/>
        <v>41594.959999999999</v>
      </c>
      <c r="L1937" s="27">
        <v>0</v>
      </c>
      <c r="M1937" s="27">
        <v>0</v>
      </c>
      <c r="N1937" s="27">
        <v>0</v>
      </c>
      <c r="O1937" s="27">
        <f>[1]Лист1!$D$811</f>
        <v>41594.959999999999</v>
      </c>
      <c r="P1937" s="27">
        <f t="shared" si="515"/>
        <v>23.301715348503691</v>
      </c>
      <c r="Q1937" s="27">
        <v>9673</v>
      </c>
      <c r="R1937" s="28" t="s">
        <v>570</v>
      </c>
      <c r="S1937" s="58"/>
      <c r="T1937" s="30"/>
      <c r="U1937" s="30"/>
    </row>
    <row r="1938" spans="1:21" s="31" customFormat="1" ht="30" customHeight="1" x14ac:dyDescent="0.25">
      <c r="A1938" s="45">
        <f t="shared" si="514"/>
        <v>1774</v>
      </c>
      <c r="B1938" s="59" t="s">
        <v>291</v>
      </c>
      <c r="C1938" s="26">
        <v>1965</v>
      </c>
      <c r="D1938" s="25" t="s">
        <v>1875</v>
      </c>
      <c r="E1938" s="26" t="s">
        <v>16</v>
      </c>
      <c r="F1938" s="26">
        <v>5</v>
      </c>
      <c r="G1938" s="26">
        <v>4</v>
      </c>
      <c r="H1938" s="27">
        <v>4936.76</v>
      </c>
      <c r="I1938" s="27">
        <v>289</v>
      </c>
      <c r="J1938" s="27">
        <v>2651.86</v>
      </c>
      <c r="K1938" s="27">
        <f t="shared" si="513"/>
        <v>38961360.200000003</v>
      </c>
      <c r="L1938" s="27">
        <v>0</v>
      </c>
      <c r="M1938" s="27">
        <v>0</v>
      </c>
      <c r="N1938" s="27">
        <v>0</v>
      </c>
      <c r="O1938" s="27">
        <f>[1]Лист1!$D$2623</f>
        <v>38961360.200000003</v>
      </c>
      <c r="P1938" s="27">
        <f t="shared" si="515"/>
        <v>7892.0912096192651</v>
      </c>
      <c r="Q1938" s="27">
        <v>9673</v>
      </c>
      <c r="R1938" s="28" t="s">
        <v>568</v>
      </c>
      <c r="S1938" s="58"/>
      <c r="T1938" s="30"/>
      <c r="U1938" s="30"/>
    </row>
    <row r="1939" spans="1:21" ht="30" customHeight="1" x14ac:dyDescent="0.25">
      <c r="A1939" s="45">
        <f t="shared" si="514"/>
        <v>1775</v>
      </c>
      <c r="B1939" s="59" t="s">
        <v>1464</v>
      </c>
      <c r="C1939" s="26">
        <v>1961</v>
      </c>
      <c r="D1939" s="25" t="s">
        <v>1875</v>
      </c>
      <c r="E1939" s="26" t="s">
        <v>16</v>
      </c>
      <c r="F1939" s="26">
        <v>5</v>
      </c>
      <c r="G1939" s="26">
        <v>4</v>
      </c>
      <c r="H1939" s="27">
        <v>5704.1</v>
      </c>
      <c r="I1939" s="27">
        <v>278.7</v>
      </c>
      <c r="J1939" s="27">
        <v>2508.0500000000002</v>
      </c>
      <c r="K1939" s="27">
        <f t="shared" si="513"/>
        <v>33796819.5</v>
      </c>
      <c r="L1939" s="27">
        <v>0</v>
      </c>
      <c r="M1939" s="27">
        <v>0</v>
      </c>
      <c r="N1939" s="27">
        <v>0</v>
      </c>
      <c r="O1939" s="27">
        <f>[1]Лист1!$D$1802</f>
        <v>33796819.5</v>
      </c>
      <c r="P1939" s="27">
        <f t="shared" si="515"/>
        <v>5925.0047334373521</v>
      </c>
      <c r="Q1939" s="27">
        <v>9673</v>
      </c>
      <c r="R1939" s="28" t="s">
        <v>569</v>
      </c>
    </row>
    <row r="1940" spans="1:21" s="31" customFormat="1" ht="30" customHeight="1" x14ac:dyDescent="0.25">
      <c r="A1940" s="45">
        <f t="shared" si="514"/>
        <v>1776</v>
      </c>
      <c r="B1940" s="59" t="s">
        <v>1465</v>
      </c>
      <c r="C1940" s="26">
        <v>1961</v>
      </c>
      <c r="D1940" s="25" t="s">
        <v>1875</v>
      </c>
      <c r="E1940" s="26" t="s">
        <v>16</v>
      </c>
      <c r="F1940" s="26">
        <v>5</v>
      </c>
      <c r="G1940" s="26">
        <v>4</v>
      </c>
      <c r="H1940" s="27">
        <v>5197.05</v>
      </c>
      <c r="I1940" s="27">
        <v>0</v>
      </c>
      <c r="J1940" s="27">
        <v>3090.29</v>
      </c>
      <c r="K1940" s="27">
        <f t="shared" si="513"/>
        <v>31568334.75</v>
      </c>
      <c r="L1940" s="27">
        <v>0</v>
      </c>
      <c r="M1940" s="27">
        <v>0</v>
      </c>
      <c r="N1940" s="27">
        <v>0</v>
      </c>
      <c r="O1940" s="27">
        <f>[1]Лист1!$D$1803</f>
        <v>31568334.75</v>
      </c>
      <c r="P1940" s="27">
        <f t="shared" si="515"/>
        <v>6074.2795913066066</v>
      </c>
      <c r="Q1940" s="27">
        <v>9673</v>
      </c>
      <c r="R1940" s="28" t="s">
        <v>569</v>
      </c>
      <c r="S1940" s="58"/>
      <c r="T1940" s="30"/>
      <c r="U1940" s="30"/>
    </row>
    <row r="1941" spans="1:21" ht="30" customHeight="1" x14ac:dyDescent="0.25">
      <c r="A1941" s="45">
        <f t="shared" si="514"/>
        <v>1777</v>
      </c>
      <c r="B1941" s="59" t="s">
        <v>1608</v>
      </c>
      <c r="C1941" s="26">
        <v>1969</v>
      </c>
      <c r="D1941" s="25" t="s">
        <v>1875</v>
      </c>
      <c r="E1941" s="26" t="s">
        <v>16</v>
      </c>
      <c r="F1941" s="26">
        <v>5</v>
      </c>
      <c r="G1941" s="26">
        <v>4</v>
      </c>
      <c r="H1941" s="27">
        <v>5317.24</v>
      </c>
      <c r="I1941" s="27">
        <v>140.80000000000001</v>
      </c>
      <c r="J1941" s="27">
        <v>3044.5</v>
      </c>
      <c r="K1941" s="27">
        <f t="shared" si="513"/>
        <v>39871369.799999997</v>
      </c>
      <c r="L1941" s="27">
        <v>0</v>
      </c>
      <c r="M1941" s="27">
        <v>0</v>
      </c>
      <c r="N1941" s="27">
        <v>0</v>
      </c>
      <c r="O1941" s="27">
        <f>[1]Лист1!$D$2624</f>
        <v>39871369.799999997</v>
      </c>
      <c r="P1941" s="27">
        <f t="shared" si="515"/>
        <v>7498.5085871617603</v>
      </c>
      <c r="Q1941" s="27">
        <v>9673</v>
      </c>
      <c r="R1941" s="28" t="s">
        <v>568</v>
      </c>
    </row>
    <row r="1942" spans="1:21" s="31" customFormat="1" ht="30" customHeight="1" x14ac:dyDescent="0.25">
      <c r="A1942" s="45">
        <f t="shared" si="514"/>
        <v>1778</v>
      </c>
      <c r="B1942" s="59" t="s">
        <v>292</v>
      </c>
      <c r="C1942" s="26">
        <v>1965</v>
      </c>
      <c r="D1942" s="25" t="s">
        <v>1875</v>
      </c>
      <c r="E1942" s="26" t="s">
        <v>16</v>
      </c>
      <c r="F1942" s="26">
        <v>5</v>
      </c>
      <c r="G1942" s="26">
        <v>3</v>
      </c>
      <c r="H1942" s="27">
        <v>4113.33</v>
      </c>
      <c r="I1942" s="27">
        <v>29.5</v>
      </c>
      <c r="J1942" s="27">
        <v>2493.5300000000002</v>
      </c>
      <c r="K1942" s="27">
        <f t="shared" si="513"/>
        <v>32305935.349999998</v>
      </c>
      <c r="L1942" s="27">
        <v>0</v>
      </c>
      <c r="M1942" s="27">
        <v>0</v>
      </c>
      <c r="N1942" s="27">
        <v>0</v>
      </c>
      <c r="O1942" s="27">
        <f>[1]Лист1!$D$2625</f>
        <v>32305935.349999998</v>
      </c>
      <c r="P1942" s="27">
        <f t="shared" si="515"/>
        <v>7853.9614740368506</v>
      </c>
      <c r="Q1942" s="27">
        <v>9673</v>
      </c>
      <c r="R1942" s="28" t="s">
        <v>568</v>
      </c>
      <c r="S1942" s="58"/>
      <c r="T1942" s="30"/>
      <c r="U1942" s="30"/>
    </row>
    <row r="1943" spans="1:21" s="31" customFormat="1" ht="30" customHeight="1" x14ac:dyDescent="0.25">
      <c r="A1943" s="45">
        <f t="shared" si="514"/>
        <v>1779</v>
      </c>
      <c r="B1943" s="59" t="s">
        <v>293</v>
      </c>
      <c r="C1943" s="26">
        <v>1967</v>
      </c>
      <c r="D1943" s="25" t="s">
        <v>1875</v>
      </c>
      <c r="E1943" s="26" t="s">
        <v>16</v>
      </c>
      <c r="F1943" s="26">
        <v>5</v>
      </c>
      <c r="G1943" s="26">
        <v>3</v>
      </c>
      <c r="H1943" s="27">
        <v>4140.49</v>
      </c>
      <c r="I1943" s="27">
        <v>50.2</v>
      </c>
      <c r="J1943" s="27">
        <v>2474.89</v>
      </c>
      <c r="K1943" s="27">
        <f t="shared" si="513"/>
        <v>31813053.549999997</v>
      </c>
      <c r="L1943" s="27">
        <v>0</v>
      </c>
      <c r="M1943" s="27">
        <v>0</v>
      </c>
      <c r="N1943" s="27">
        <v>0</v>
      </c>
      <c r="O1943" s="27">
        <f>[1]Лист1!$D$2626</f>
        <v>31813053.549999997</v>
      </c>
      <c r="P1943" s="27">
        <f t="shared" si="515"/>
        <v>7683.4030634055389</v>
      </c>
      <c r="Q1943" s="27">
        <v>9673</v>
      </c>
      <c r="R1943" s="28" t="s">
        <v>568</v>
      </c>
      <c r="S1943" s="58"/>
      <c r="T1943" s="30"/>
      <c r="U1943" s="30"/>
    </row>
    <row r="1944" spans="1:21" s="147" customFormat="1" ht="30" customHeight="1" x14ac:dyDescent="0.25">
      <c r="A1944" s="45">
        <f t="shared" si="514"/>
        <v>1780</v>
      </c>
      <c r="B1944" s="59" t="s">
        <v>520</v>
      </c>
      <c r="C1944" s="26">
        <v>1968</v>
      </c>
      <c r="D1944" s="25" t="s">
        <v>1875</v>
      </c>
      <c r="E1944" s="26" t="s">
        <v>16</v>
      </c>
      <c r="F1944" s="26">
        <v>5</v>
      </c>
      <c r="G1944" s="26">
        <v>1</v>
      </c>
      <c r="H1944" s="27">
        <v>2503</v>
      </c>
      <c r="I1944" s="27">
        <v>29.1</v>
      </c>
      <c r="J1944" s="27">
        <v>1482.1</v>
      </c>
      <c r="K1944" s="27">
        <f t="shared" si="513"/>
        <v>23332510</v>
      </c>
      <c r="L1944" s="27">
        <v>0</v>
      </c>
      <c r="M1944" s="27">
        <v>0</v>
      </c>
      <c r="N1944" s="27">
        <v>0</v>
      </c>
      <c r="O1944" s="27">
        <f>[1]Лист1!$D$1804</f>
        <v>23332510</v>
      </c>
      <c r="P1944" s="27">
        <f t="shared" si="515"/>
        <v>9321.8178186176592</v>
      </c>
      <c r="Q1944" s="27">
        <v>9673</v>
      </c>
      <c r="R1944" s="28" t="s">
        <v>569</v>
      </c>
      <c r="S1944" s="185"/>
      <c r="T1944" s="146"/>
      <c r="U1944" s="146"/>
    </row>
    <row r="1945" spans="1:21" ht="30" customHeight="1" x14ac:dyDescent="0.25">
      <c r="A1945" s="208">
        <f t="shared" si="514"/>
        <v>1781</v>
      </c>
      <c r="B1945" s="167" t="s">
        <v>2088</v>
      </c>
      <c r="C1945" s="168">
        <v>1992</v>
      </c>
      <c r="D1945" s="267" t="s">
        <v>1875</v>
      </c>
      <c r="E1945" s="168" t="s">
        <v>18</v>
      </c>
      <c r="F1945" s="168">
        <v>9</v>
      </c>
      <c r="G1945" s="168">
        <v>5</v>
      </c>
      <c r="H1945" s="40">
        <v>11457.9</v>
      </c>
      <c r="I1945" s="40">
        <v>398.1</v>
      </c>
      <c r="J1945" s="40">
        <v>9977.56</v>
      </c>
      <c r="K1945" s="40">
        <f t="shared" si="513"/>
        <v>17873338.800000001</v>
      </c>
      <c r="L1945" s="40">
        <v>0</v>
      </c>
      <c r="M1945" s="40">
        <v>0</v>
      </c>
      <c r="N1945" s="40">
        <v>0</v>
      </c>
      <c r="O1945" s="40">
        <f>[1]Лист1!$D$1805</f>
        <v>17873338.800000001</v>
      </c>
      <c r="P1945" s="40">
        <f t="shared" si="515"/>
        <v>1559.9140156573196</v>
      </c>
      <c r="Q1945" s="40">
        <v>9673</v>
      </c>
      <c r="R1945" s="268" t="s">
        <v>569</v>
      </c>
      <c r="S1945" s="73"/>
      <c r="T1945" s="73"/>
      <c r="U1945" s="73"/>
    </row>
    <row r="1946" spans="1:21" s="147" customFormat="1" ht="30" customHeight="1" x14ac:dyDescent="0.25">
      <c r="A1946" s="264">
        <f t="shared" si="514"/>
        <v>1782</v>
      </c>
      <c r="B1946" s="265" t="s">
        <v>2089</v>
      </c>
      <c r="C1946" s="257">
        <v>1993</v>
      </c>
      <c r="D1946" s="261" t="s">
        <v>1875</v>
      </c>
      <c r="E1946" s="257" t="s">
        <v>18</v>
      </c>
      <c r="F1946" s="257">
        <v>10</v>
      </c>
      <c r="G1946" s="257">
        <v>4</v>
      </c>
      <c r="H1946" s="262">
        <v>10306.9</v>
      </c>
      <c r="I1946" s="262">
        <v>0</v>
      </c>
      <c r="J1946" s="262">
        <v>9808.9699999999993</v>
      </c>
      <c r="K1946" s="262">
        <f t="shared" si="513"/>
        <v>14351043.529999999</v>
      </c>
      <c r="L1946" s="262">
        <v>0</v>
      </c>
      <c r="M1946" s="262">
        <v>0</v>
      </c>
      <c r="N1946" s="262">
        <v>0</v>
      </c>
      <c r="O1946" s="262">
        <f>[1]Лист1!$D$1806</f>
        <v>14351043.529999999</v>
      </c>
      <c r="P1946" s="262">
        <f t="shared" si="515"/>
        <v>1392.3724427325383</v>
      </c>
      <c r="Q1946" s="262">
        <v>9673</v>
      </c>
      <c r="R1946" s="260" t="s">
        <v>569</v>
      </c>
    </row>
    <row r="1947" spans="1:21" ht="30" customHeight="1" x14ac:dyDescent="0.25">
      <c r="A1947" s="243">
        <f>A1946+1</f>
        <v>1783</v>
      </c>
      <c r="B1947" s="245" t="s">
        <v>294</v>
      </c>
      <c r="C1947" s="249">
        <v>1962</v>
      </c>
      <c r="D1947" s="247" t="s">
        <v>1875</v>
      </c>
      <c r="E1947" s="249" t="s">
        <v>16</v>
      </c>
      <c r="F1947" s="249">
        <v>2</v>
      </c>
      <c r="G1947" s="249">
        <v>2</v>
      </c>
      <c r="H1947" s="241">
        <v>563.26</v>
      </c>
      <c r="I1947" s="241">
        <v>46</v>
      </c>
      <c r="J1947" s="241">
        <v>372.43</v>
      </c>
      <c r="K1947" s="241">
        <f t="shared" si="513"/>
        <v>2575527.6999999997</v>
      </c>
      <c r="L1947" s="241">
        <v>0</v>
      </c>
      <c r="M1947" s="241">
        <v>0</v>
      </c>
      <c r="N1947" s="241">
        <v>0</v>
      </c>
      <c r="O1947" s="241">
        <f>[1]Лист1!$D$1807</f>
        <v>2575527.6999999997</v>
      </c>
      <c r="P1947" s="241">
        <f t="shared" si="515"/>
        <v>4572.5379043425764</v>
      </c>
      <c r="Q1947" s="241">
        <v>9673</v>
      </c>
      <c r="R1947" s="254" t="s">
        <v>569</v>
      </c>
      <c r="S1947" s="73"/>
      <c r="T1947" s="73"/>
      <c r="U1947" s="73"/>
    </row>
    <row r="1948" spans="1:21" s="31" customFormat="1" ht="30" customHeight="1" x14ac:dyDescent="0.25">
      <c r="A1948" s="45">
        <f t="shared" si="514"/>
        <v>1784</v>
      </c>
      <c r="B1948" s="59" t="s">
        <v>295</v>
      </c>
      <c r="C1948" s="26">
        <v>1964</v>
      </c>
      <c r="D1948" s="25" t="s">
        <v>1875</v>
      </c>
      <c r="E1948" s="26" t="s">
        <v>16</v>
      </c>
      <c r="F1948" s="26">
        <v>5</v>
      </c>
      <c r="G1948" s="26">
        <v>4</v>
      </c>
      <c r="H1948" s="27">
        <v>4957.32</v>
      </c>
      <c r="I1948" s="27">
        <v>72.599999999999994</v>
      </c>
      <c r="J1948" s="27">
        <v>3097.62</v>
      </c>
      <c r="K1948" s="27">
        <f t="shared" si="513"/>
        <v>8627300</v>
      </c>
      <c r="L1948" s="27">
        <v>0</v>
      </c>
      <c r="M1948" s="27">
        <v>0</v>
      </c>
      <c r="N1948" s="27">
        <v>0</v>
      </c>
      <c r="O1948" s="27">
        <f>[1]Лист1!$D$1808</f>
        <v>8627300</v>
      </c>
      <c r="P1948" s="27">
        <f t="shared" si="515"/>
        <v>1740.315331671145</v>
      </c>
      <c r="Q1948" s="27">
        <v>9673</v>
      </c>
      <c r="R1948" s="28" t="s">
        <v>569</v>
      </c>
      <c r="S1948" s="58"/>
      <c r="T1948" s="30"/>
      <c r="U1948" s="30"/>
    </row>
    <row r="1949" spans="1:21" s="53" customFormat="1" ht="30" customHeight="1" x14ac:dyDescent="0.25">
      <c r="A1949" s="45">
        <f t="shared" si="514"/>
        <v>1785</v>
      </c>
      <c r="B1949" s="59" t="s">
        <v>2242</v>
      </c>
      <c r="C1949" s="26" t="s">
        <v>2372</v>
      </c>
      <c r="D1949" s="25" t="s">
        <v>1875</v>
      </c>
      <c r="E1949" s="26" t="s">
        <v>18</v>
      </c>
      <c r="F1949" s="26">
        <v>10</v>
      </c>
      <c r="G1949" s="26">
        <v>6</v>
      </c>
      <c r="H1949" s="27">
        <v>19671.490000000002</v>
      </c>
      <c r="I1949" s="27">
        <v>72</v>
      </c>
      <c r="J1949" s="27">
        <v>14374.15</v>
      </c>
      <c r="K1949" s="27">
        <f t="shared" si="513"/>
        <v>21410000</v>
      </c>
      <c r="L1949" s="27">
        <v>0</v>
      </c>
      <c r="M1949" s="27">
        <v>0</v>
      </c>
      <c r="N1949" s="27">
        <v>0</v>
      </c>
      <c r="O1949" s="27">
        <f>[1]Лист1!$D$812</f>
        <v>21410000</v>
      </c>
      <c r="P1949" s="27">
        <f t="shared" si="515"/>
        <v>1088.3771386915785</v>
      </c>
      <c r="Q1949" s="27">
        <v>9673</v>
      </c>
      <c r="R1949" s="49" t="s">
        <v>570</v>
      </c>
      <c r="S1949" s="52"/>
      <c r="T1949" s="52"/>
      <c r="U1949" s="52"/>
    </row>
    <row r="1950" spans="1:21" s="53" customFormat="1" ht="30" customHeight="1" x14ac:dyDescent="0.25">
      <c r="A1950" s="45">
        <f t="shared" si="514"/>
        <v>1786</v>
      </c>
      <c r="B1950" s="59" t="s">
        <v>2243</v>
      </c>
      <c r="C1950" s="26">
        <v>2002</v>
      </c>
      <c r="D1950" s="25" t="s">
        <v>1875</v>
      </c>
      <c r="E1950" s="26" t="s">
        <v>16</v>
      </c>
      <c r="F1950" s="26">
        <v>10</v>
      </c>
      <c r="G1950" s="26">
        <v>1</v>
      </c>
      <c r="H1950" s="27">
        <v>4493.8</v>
      </c>
      <c r="I1950" s="27">
        <v>0</v>
      </c>
      <c r="J1950" s="27">
        <v>3000</v>
      </c>
      <c r="K1950" s="27">
        <f t="shared" si="513"/>
        <v>3735000</v>
      </c>
      <c r="L1950" s="27">
        <v>0</v>
      </c>
      <c r="M1950" s="27">
        <v>0</v>
      </c>
      <c r="N1950" s="27">
        <v>0</v>
      </c>
      <c r="O1950" s="27">
        <f>[1]Лист1!$D$1809</f>
        <v>3735000</v>
      </c>
      <c r="P1950" s="27">
        <f t="shared" si="515"/>
        <v>831.14513329476165</v>
      </c>
      <c r="Q1950" s="27">
        <v>9673</v>
      </c>
      <c r="R1950" s="49" t="s">
        <v>569</v>
      </c>
      <c r="S1950" s="52"/>
      <c r="T1950" s="52"/>
      <c r="U1950" s="52"/>
    </row>
    <row r="1951" spans="1:21" s="31" customFormat="1" ht="30" customHeight="1" x14ac:dyDescent="0.25">
      <c r="A1951" s="45">
        <f t="shared" si="514"/>
        <v>1787</v>
      </c>
      <c r="B1951" s="59" t="s">
        <v>2090</v>
      </c>
      <c r="C1951" s="26">
        <v>2001</v>
      </c>
      <c r="D1951" s="25" t="s">
        <v>1875</v>
      </c>
      <c r="E1951" s="26" t="s">
        <v>16</v>
      </c>
      <c r="F1951" s="26">
        <v>10</v>
      </c>
      <c r="G1951" s="26">
        <v>1</v>
      </c>
      <c r="H1951" s="27">
        <v>6129.6</v>
      </c>
      <c r="I1951" s="27">
        <v>0</v>
      </c>
      <c r="J1951" s="27">
        <v>4590.5</v>
      </c>
      <c r="K1951" s="27">
        <f t="shared" si="513"/>
        <v>3762472.2</v>
      </c>
      <c r="L1951" s="27">
        <v>0</v>
      </c>
      <c r="M1951" s="27">
        <v>0</v>
      </c>
      <c r="N1951" s="27">
        <v>0</v>
      </c>
      <c r="O1951" s="27">
        <f>[1]Лист1!$D$2627</f>
        <v>3762472.2</v>
      </c>
      <c r="P1951" s="27">
        <f t="shared" si="515"/>
        <v>613.82018402505878</v>
      </c>
      <c r="Q1951" s="27">
        <v>9673</v>
      </c>
      <c r="R1951" s="28" t="s">
        <v>568</v>
      </c>
      <c r="S1951" s="58"/>
      <c r="T1951" s="30"/>
      <c r="U1951" s="30"/>
    </row>
    <row r="1952" spans="1:21" s="53" customFormat="1" ht="30" customHeight="1" x14ac:dyDescent="0.25">
      <c r="A1952" s="45">
        <f t="shared" si="514"/>
        <v>1788</v>
      </c>
      <c r="B1952" s="59" t="s">
        <v>2244</v>
      </c>
      <c r="C1952" s="26" t="s">
        <v>2372</v>
      </c>
      <c r="D1952" s="25" t="s">
        <v>1875</v>
      </c>
      <c r="E1952" s="26" t="s">
        <v>18</v>
      </c>
      <c r="F1952" s="26">
        <v>10</v>
      </c>
      <c r="G1952" s="26">
        <v>1</v>
      </c>
      <c r="H1952" s="27">
        <v>3259.55</v>
      </c>
      <c r="I1952" s="27">
        <v>48.1</v>
      </c>
      <c r="J1952" s="27">
        <v>2406.6</v>
      </c>
      <c r="K1952" s="27">
        <f t="shared" si="513"/>
        <v>3735000</v>
      </c>
      <c r="L1952" s="27">
        <v>0</v>
      </c>
      <c r="M1952" s="27">
        <v>0</v>
      </c>
      <c r="N1952" s="27">
        <v>0</v>
      </c>
      <c r="O1952" s="27">
        <f>[1]Лист1!$D$813</f>
        <v>3735000</v>
      </c>
      <c r="P1952" s="27">
        <f t="shared" si="515"/>
        <v>1145.8636928410363</v>
      </c>
      <c r="Q1952" s="27">
        <v>9673</v>
      </c>
      <c r="R1952" s="49" t="s">
        <v>570</v>
      </c>
      <c r="S1952" s="52"/>
      <c r="T1952" s="52"/>
      <c r="U1952" s="52"/>
    </row>
    <row r="1953" spans="1:21" s="31" customFormat="1" ht="30" customHeight="1" x14ac:dyDescent="0.25">
      <c r="A1953" s="45">
        <f t="shared" si="514"/>
        <v>1789</v>
      </c>
      <c r="B1953" s="59" t="s">
        <v>297</v>
      </c>
      <c r="C1953" s="26">
        <v>1962</v>
      </c>
      <c r="D1953" s="25" t="s">
        <v>1875</v>
      </c>
      <c r="E1953" s="26" t="s">
        <v>18</v>
      </c>
      <c r="F1953" s="26">
        <v>5</v>
      </c>
      <c r="G1953" s="26">
        <v>4</v>
      </c>
      <c r="H1953" s="27">
        <v>5592.07</v>
      </c>
      <c r="I1953" s="27">
        <v>153.6</v>
      </c>
      <c r="J1953" s="27">
        <v>3334.37</v>
      </c>
      <c r="K1953" s="27">
        <f t="shared" si="513"/>
        <v>33304447.649999999</v>
      </c>
      <c r="L1953" s="27">
        <v>0</v>
      </c>
      <c r="M1953" s="27">
        <v>0</v>
      </c>
      <c r="N1953" s="27">
        <v>0</v>
      </c>
      <c r="O1953" s="27">
        <f>[1]Лист1!$D$1810</f>
        <v>33304447.649999999</v>
      </c>
      <c r="P1953" s="27">
        <f t="shared" si="515"/>
        <v>5955.6564295511325</v>
      </c>
      <c r="Q1953" s="27">
        <v>9673</v>
      </c>
      <c r="R1953" s="28" t="s">
        <v>569</v>
      </c>
      <c r="S1953" s="58"/>
      <c r="T1953" s="30"/>
      <c r="U1953" s="30"/>
    </row>
    <row r="1954" spans="1:21" s="53" customFormat="1" ht="30" customHeight="1" x14ac:dyDescent="0.25">
      <c r="A1954" s="45">
        <f t="shared" si="514"/>
        <v>1790</v>
      </c>
      <c r="B1954" s="59" t="s">
        <v>2245</v>
      </c>
      <c r="C1954" s="26" t="s">
        <v>2382</v>
      </c>
      <c r="D1954" s="25" t="s">
        <v>1875</v>
      </c>
      <c r="E1954" s="26" t="s">
        <v>16</v>
      </c>
      <c r="F1954" s="26">
        <v>10</v>
      </c>
      <c r="G1954" s="26">
        <v>3</v>
      </c>
      <c r="H1954" s="27">
        <v>10224.200000000001</v>
      </c>
      <c r="I1954" s="27">
        <v>812.1</v>
      </c>
      <c r="J1954" s="27">
        <v>7452</v>
      </c>
      <c r="K1954" s="27">
        <f t="shared" si="513"/>
        <v>3735000</v>
      </c>
      <c r="L1954" s="27">
        <v>0</v>
      </c>
      <c r="M1954" s="27">
        <v>0</v>
      </c>
      <c r="N1954" s="27">
        <v>0</v>
      </c>
      <c r="O1954" s="27">
        <f>[1]Лист1!$D$814</f>
        <v>3735000</v>
      </c>
      <c r="P1954" s="27">
        <f t="shared" si="515"/>
        <v>365.30975528647713</v>
      </c>
      <c r="Q1954" s="27">
        <v>9673</v>
      </c>
      <c r="R1954" s="49" t="s">
        <v>570</v>
      </c>
      <c r="S1954" s="52"/>
      <c r="T1954" s="52"/>
      <c r="U1954" s="52"/>
    </row>
    <row r="1955" spans="1:21" s="31" customFormat="1" ht="30" customHeight="1" x14ac:dyDescent="0.25">
      <c r="A1955" s="45">
        <f t="shared" si="514"/>
        <v>1791</v>
      </c>
      <c r="B1955" s="59" t="s">
        <v>296</v>
      </c>
      <c r="C1955" s="26">
        <v>1966</v>
      </c>
      <c r="D1955" s="25" t="s">
        <v>1875</v>
      </c>
      <c r="E1955" s="26" t="s">
        <v>16</v>
      </c>
      <c r="F1955" s="26">
        <v>5</v>
      </c>
      <c r="G1955" s="26">
        <v>3</v>
      </c>
      <c r="H1955" s="27">
        <v>3960.34</v>
      </c>
      <c r="I1955" s="27">
        <v>124.3</v>
      </c>
      <c r="J1955" s="27">
        <v>2415.04</v>
      </c>
      <c r="K1955" s="27">
        <f t="shared" si="513"/>
        <v>19320440.16</v>
      </c>
      <c r="L1955" s="27">
        <v>0</v>
      </c>
      <c r="M1955" s="27">
        <v>0</v>
      </c>
      <c r="N1955" s="27">
        <v>0</v>
      </c>
      <c r="O1955" s="27">
        <f>[1]Лист1!$D$2628</f>
        <v>19320440.16</v>
      </c>
      <c r="P1955" s="27">
        <f t="shared" si="515"/>
        <v>4878.4801708944178</v>
      </c>
      <c r="Q1955" s="27">
        <v>9673</v>
      </c>
      <c r="R1955" s="28" t="s">
        <v>568</v>
      </c>
      <c r="S1955" s="58"/>
      <c r="T1955" s="30"/>
      <c r="U1955" s="30"/>
    </row>
    <row r="1956" spans="1:21" ht="30" customHeight="1" x14ac:dyDescent="0.25">
      <c r="A1956" s="45">
        <f t="shared" si="514"/>
        <v>1792</v>
      </c>
      <c r="B1956" s="84" t="s">
        <v>1466</v>
      </c>
      <c r="C1956" s="26">
        <v>1968</v>
      </c>
      <c r="D1956" s="25" t="s">
        <v>1875</v>
      </c>
      <c r="E1956" s="26" t="s">
        <v>16</v>
      </c>
      <c r="F1956" s="26">
        <v>5</v>
      </c>
      <c r="G1956" s="26">
        <v>4</v>
      </c>
      <c r="H1956" s="27">
        <v>5180.9799999999996</v>
      </c>
      <c r="I1956" s="27">
        <v>0</v>
      </c>
      <c r="J1956" s="27">
        <v>3171.45</v>
      </c>
      <c r="K1956" s="27">
        <f t="shared" si="513"/>
        <v>40275357.099999994</v>
      </c>
      <c r="L1956" s="27">
        <v>0</v>
      </c>
      <c r="M1956" s="27">
        <v>0</v>
      </c>
      <c r="N1956" s="27">
        <v>0</v>
      </c>
      <c r="O1956" s="27">
        <f>[1]Лист1!$D$1811</f>
        <v>40275357.099999994</v>
      </c>
      <c r="P1956" s="27">
        <f t="shared" si="515"/>
        <v>7773.6947643109988</v>
      </c>
      <c r="Q1956" s="27">
        <v>9673</v>
      </c>
      <c r="R1956" s="28" t="s">
        <v>569</v>
      </c>
    </row>
    <row r="1957" spans="1:21" ht="30" customHeight="1" x14ac:dyDescent="0.25">
      <c r="A1957" s="273">
        <f t="shared" si="514"/>
        <v>1793</v>
      </c>
      <c r="B1957" s="304" t="s">
        <v>1609</v>
      </c>
      <c r="C1957" s="279">
        <v>1969</v>
      </c>
      <c r="D1957" s="277" t="s">
        <v>1875</v>
      </c>
      <c r="E1957" s="279" t="s">
        <v>16</v>
      </c>
      <c r="F1957" s="279">
        <v>5</v>
      </c>
      <c r="G1957" s="279">
        <v>4</v>
      </c>
      <c r="H1957" s="281">
        <v>4354.1899999999996</v>
      </c>
      <c r="I1957" s="281">
        <v>80.5</v>
      </c>
      <c r="J1957" s="281">
        <v>3101.7</v>
      </c>
      <c r="K1957" s="27">
        <f t="shared" si="513"/>
        <v>26551115.049999997</v>
      </c>
      <c r="L1957" s="27">
        <v>0</v>
      </c>
      <c r="M1957" s="27">
        <v>0</v>
      </c>
      <c r="N1957" s="27">
        <v>0</v>
      </c>
      <c r="O1957" s="27">
        <f>[1]Лист1!$D$2629</f>
        <v>26551115.049999997</v>
      </c>
      <c r="P1957" s="27">
        <f t="shared" si="515"/>
        <v>6097.8310661684491</v>
      </c>
      <c r="Q1957" s="27">
        <v>9673</v>
      </c>
      <c r="R1957" s="28" t="s">
        <v>568</v>
      </c>
      <c r="S1957" s="73"/>
      <c r="T1957" s="73"/>
      <c r="U1957" s="73"/>
    </row>
    <row r="1958" spans="1:21" ht="30" customHeight="1" x14ac:dyDescent="0.25">
      <c r="A1958" s="274"/>
      <c r="B1958" s="305"/>
      <c r="C1958" s="280"/>
      <c r="D1958" s="278"/>
      <c r="E1958" s="280"/>
      <c r="F1958" s="280"/>
      <c r="G1958" s="280"/>
      <c r="H1958" s="282"/>
      <c r="I1958" s="282"/>
      <c r="J1958" s="282"/>
      <c r="K1958" s="27">
        <f t="shared" ref="K1958" si="516">SUM(L1958:O1958)</f>
        <v>5464800</v>
      </c>
      <c r="L1958" s="27">
        <v>0</v>
      </c>
      <c r="M1958" s="27">
        <v>0</v>
      </c>
      <c r="N1958" s="27">
        <v>0</v>
      </c>
      <c r="O1958" s="27">
        <f>[1]Лист1!$D$815</f>
        <v>5464800</v>
      </c>
      <c r="P1958" s="27">
        <f>K1958/H1957</f>
        <v>1255.0669584928542</v>
      </c>
      <c r="Q1958" s="27">
        <v>9673</v>
      </c>
      <c r="R1958" s="28" t="s">
        <v>570</v>
      </c>
      <c r="S1958" s="73"/>
      <c r="T1958" s="73"/>
      <c r="U1958" s="73"/>
    </row>
    <row r="1959" spans="1:21" ht="30" customHeight="1" x14ac:dyDescent="0.25">
      <c r="A1959" s="45">
        <f>A1957+1</f>
        <v>1794</v>
      </c>
      <c r="B1959" s="59" t="s">
        <v>1467</v>
      </c>
      <c r="C1959" s="26">
        <v>1968</v>
      </c>
      <c r="D1959" s="25" t="s">
        <v>1875</v>
      </c>
      <c r="E1959" s="26" t="s">
        <v>16</v>
      </c>
      <c r="F1959" s="26">
        <v>5</v>
      </c>
      <c r="G1959" s="25">
        <v>6</v>
      </c>
      <c r="H1959" s="27">
        <v>7221.41</v>
      </c>
      <c r="I1959" s="27">
        <v>0</v>
      </c>
      <c r="J1959" s="27">
        <v>4246.84</v>
      </c>
      <c r="K1959" s="27">
        <f t="shared" si="513"/>
        <v>53255896.950000003</v>
      </c>
      <c r="L1959" s="27">
        <v>0</v>
      </c>
      <c r="M1959" s="27">
        <v>0</v>
      </c>
      <c r="N1959" s="27">
        <v>0</v>
      </c>
      <c r="O1959" s="27">
        <f>[1]Лист1!$D$1812</f>
        <v>53255896.950000003</v>
      </c>
      <c r="P1959" s="27">
        <f t="shared" si="515"/>
        <v>7374.722796517578</v>
      </c>
      <c r="Q1959" s="27">
        <v>9673</v>
      </c>
      <c r="R1959" s="28" t="s">
        <v>569</v>
      </c>
      <c r="S1959" s="72"/>
    </row>
    <row r="1960" spans="1:21" s="31" customFormat="1" ht="30" customHeight="1" x14ac:dyDescent="0.25">
      <c r="A1960" s="273">
        <f t="shared" si="514"/>
        <v>1795</v>
      </c>
      <c r="B1960" s="304" t="s">
        <v>1610</v>
      </c>
      <c r="C1960" s="279">
        <v>1971</v>
      </c>
      <c r="D1960" s="277" t="s">
        <v>1875</v>
      </c>
      <c r="E1960" s="279" t="s">
        <v>16</v>
      </c>
      <c r="F1960" s="279">
        <v>5</v>
      </c>
      <c r="G1960" s="279">
        <v>4</v>
      </c>
      <c r="H1960" s="281">
        <v>4213.63</v>
      </c>
      <c r="I1960" s="281">
        <v>210</v>
      </c>
      <c r="J1960" s="281">
        <v>3166</v>
      </c>
      <c r="K1960" s="27">
        <f t="shared" si="513"/>
        <v>7364450</v>
      </c>
      <c r="L1960" s="27">
        <v>0</v>
      </c>
      <c r="M1960" s="27">
        <v>0</v>
      </c>
      <c r="N1960" s="27">
        <v>0</v>
      </c>
      <c r="O1960" s="27">
        <f>[1]Лист1!$D$2630</f>
        <v>7364450</v>
      </c>
      <c r="P1960" s="27">
        <f t="shared" si="515"/>
        <v>1747.7685511067655</v>
      </c>
      <c r="Q1960" s="27">
        <v>9673</v>
      </c>
      <c r="R1960" s="28" t="s">
        <v>568</v>
      </c>
      <c r="S1960" s="58"/>
      <c r="T1960" s="30"/>
      <c r="U1960" s="30"/>
    </row>
    <row r="1961" spans="1:21" s="31" customFormat="1" ht="30" customHeight="1" x14ac:dyDescent="0.25">
      <c r="A1961" s="274"/>
      <c r="B1961" s="305"/>
      <c r="C1961" s="280"/>
      <c r="D1961" s="278"/>
      <c r="E1961" s="280"/>
      <c r="F1961" s="280"/>
      <c r="G1961" s="280"/>
      <c r="H1961" s="282"/>
      <c r="I1961" s="282"/>
      <c r="J1961" s="282"/>
      <c r="K1961" s="27">
        <f t="shared" ref="K1961" si="517">SUM(L1961:O1961)</f>
        <v>23055007.850000001</v>
      </c>
      <c r="L1961" s="27">
        <v>0</v>
      </c>
      <c r="M1961" s="27">
        <v>0</v>
      </c>
      <c r="N1961" s="27">
        <v>0</v>
      </c>
      <c r="O1961" s="27">
        <f>[1]Лист1!$D$1813</f>
        <v>23055007.850000001</v>
      </c>
      <c r="P1961" s="27">
        <f>K1961/H1960</f>
        <v>5471.5311619672348</v>
      </c>
      <c r="Q1961" s="27">
        <v>9673</v>
      </c>
      <c r="R1961" s="28" t="s">
        <v>569</v>
      </c>
      <c r="S1961" s="58"/>
      <c r="T1961" s="30"/>
      <c r="U1961" s="30"/>
    </row>
    <row r="1962" spans="1:21" s="31" customFormat="1" ht="30" customHeight="1" x14ac:dyDescent="0.25">
      <c r="A1962" s="45">
        <f>A1960+1</f>
        <v>1796</v>
      </c>
      <c r="B1962" s="59" t="s">
        <v>1611</v>
      </c>
      <c r="C1962" s="26">
        <v>1973</v>
      </c>
      <c r="D1962" s="25" t="s">
        <v>1875</v>
      </c>
      <c r="E1962" s="26" t="s">
        <v>16</v>
      </c>
      <c r="F1962" s="26">
        <v>5</v>
      </c>
      <c r="G1962" s="26">
        <v>2</v>
      </c>
      <c r="H1962" s="27">
        <v>3072.97</v>
      </c>
      <c r="I1962" s="27">
        <v>62.1</v>
      </c>
      <c r="J1962" s="27">
        <v>1989.3</v>
      </c>
      <c r="K1962" s="27">
        <f t="shared" si="513"/>
        <v>25550003.149999999</v>
      </c>
      <c r="L1962" s="27">
        <v>0</v>
      </c>
      <c r="M1962" s="27">
        <v>0</v>
      </c>
      <c r="N1962" s="27">
        <v>0</v>
      </c>
      <c r="O1962" s="27">
        <f>[1]Лист1!$D$2631</f>
        <v>25550003.149999999</v>
      </c>
      <c r="P1962" s="27">
        <f t="shared" si="515"/>
        <v>8314.4329915358758</v>
      </c>
      <c r="Q1962" s="27">
        <v>9673</v>
      </c>
      <c r="R1962" s="28" t="s">
        <v>568</v>
      </c>
      <c r="S1962" s="58"/>
      <c r="T1962" s="30"/>
      <c r="U1962" s="30"/>
    </row>
    <row r="1963" spans="1:21" s="31" customFormat="1" ht="30" customHeight="1" x14ac:dyDescent="0.25">
      <c r="A1963" s="45">
        <f t="shared" si="514"/>
        <v>1797</v>
      </c>
      <c r="B1963" s="59" t="s">
        <v>1289</v>
      </c>
      <c r="C1963" s="26">
        <v>1948</v>
      </c>
      <c r="D1963" s="25" t="s">
        <v>1875</v>
      </c>
      <c r="E1963" s="26" t="s">
        <v>16</v>
      </c>
      <c r="F1963" s="26">
        <v>2</v>
      </c>
      <c r="G1963" s="26">
        <v>2</v>
      </c>
      <c r="H1963" s="27">
        <v>1268.5</v>
      </c>
      <c r="I1963" s="27">
        <v>0</v>
      </c>
      <c r="J1963" s="27">
        <v>406.5</v>
      </c>
      <c r="K1963" s="27">
        <f t="shared" si="513"/>
        <v>20083.3</v>
      </c>
      <c r="L1963" s="27">
        <v>0</v>
      </c>
      <c r="M1963" s="27">
        <v>0</v>
      </c>
      <c r="N1963" s="27">
        <v>0</v>
      </c>
      <c r="O1963" s="27">
        <f>[1]Лист1!$D$816</f>
        <v>20083.3</v>
      </c>
      <c r="P1963" s="27">
        <f t="shared" si="515"/>
        <v>15.832321639731965</v>
      </c>
      <c r="Q1963" s="27">
        <v>9673</v>
      </c>
      <c r="R1963" s="28" t="s">
        <v>570</v>
      </c>
      <c r="S1963" s="58"/>
      <c r="T1963" s="30"/>
      <c r="U1963" s="30"/>
    </row>
    <row r="1964" spans="1:21" ht="30" customHeight="1" x14ac:dyDescent="0.25">
      <c r="A1964" s="45">
        <f t="shared" si="514"/>
        <v>1798</v>
      </c>
      <c r="B1964" s="59" t="s">
        <v>1290</v>
      </c>
      <c r="C1964" s="26">
        <v>1946</v>
      </c>
      <c r="D1964" s="25" t="s">
        <v>1875</v>
      </c>
      <c r="E1964" s="26" t="s">
        <v>16</v>
      </c>
      <c r="F1964" s="26">
        <v>2</v>
      </c>
      <c r="G1964" s="26">
        <v>1</v>
      </c>
      <c r="H1964" s="27">
        <v>250.4</v>
      </c>
      <c r="I1964" s="27">
        <v>0</v>
      </c>
      <c r="J1964" s="27">
        <v>250.4</v>
      </c>
      <c r="K1964" s="27">
        <f t="shared" si="513"/>
        <v>12153</v>
      </c>
      <c r="L1964" s="27">
        <v>0</v>
      </c>
      <c r="M1964" s="27">
        <v>0</v>
      </c>
      <c r="N1964" s="27">
        <v>0</v>
      </c>
      <c r="O1964" s="27">
        <f>[1]Лист1!$D$817</f>
        <v>12153</v>
      </c>
      <c r="P1964" s="27">
        <f t="shared" si="515"/>
        <v>48.534345047923324</v>
      </c>
      <c r="Q1964" s="27">
        <v>9673</v>
      </c>
      <c r="R1964" s="28" t="s">
        <v>570</v>
      </c>
    </row>
    <row r="1965" spans="1:21" ht="30" customHeight="1" x14ac:dyDescent="0.25">
      <c r="A1965" s="45">
        <f t="shared" si="514"/>
        <v>1799</v>
      </c>
      <c r="B1965" s="84" t="s">
        <v>1468</v>
      </c>
      <c r="C1965" s="26">
        <v>1962</v>
      </c>
      <c r="D1965" s="25" t="s">
        <v>1875</v>
      </c>
      <c r="E1965" s="26" t="s">
        <v>16</v>
      </c>
      <c r="F1965" s="26">
        <v>4</v>
      </c>
      <c r="G1965" s="26">
        <v>2</v>
      </c>
      <c r="H1965" s="27">
        <v>1738.03</v>
      </c>
      <c r="I1965" s="27">
        <v>32.5</v>
      </c>
      <c r="J1965" s="27">
        <v>752.16</v>
      </c>
      <c r="K1965" s="27">
        <f t="shared" si="513"/>
        <v>7738641.8499999996</v>
      </c>
      <c r="L1965" s="27">
        <v>0</v>
      </c>
      <c r="M1965" s="27">
        <v>0</v>
      </c>
      <c r="N1965" s="27">
        <v>0</v>
      </c>
      <c r="O1965" s="27">
        <f>[1]Лист1!$D$1814</f>
        <v>7738641.8499999996</v>
      </c>
      <c r="P1965" s="27">
        <f t="shared" si="515"/>
        <v>4452.536406160998</v>
      </c>
      <c r="Q1965" s="27">
        <v>9673</v>
      </c>
      <c r="R1965" s="28" t="s">
        <v>569</v>
      </c>
      <c r="S1965" s="73"/>
      <c r="T1965" s="73"/>
      <c r="U1965" s="73"/>
    </row>
    <row r="1966" spans="1:21" ht="30" customHeight="1" x14ac:dyDescent="0.25">
      <c r="A1966" s="45">
        <f t="shared" si="514"/>
        <v>1800</v>
      </c>
      <c r="B1966" s="84" t="s">
        <v>1291</v>
      </c>
      <c r="C1966" s="26">
        <v>1959</v>
      </c>
      <c r="D1966" s="25" t="s">
        <v>1875</v>
      </c>
      <c r="E1966" s="26" t="s">
        <v>16</v>
      </c>
      <c r="F1966" s="26">
        <v>2</v>
      </c>
      <c r="G1966" s="26">
        <v>1</v>
      </c>
      <c r="H1966" s="27">
        <v>518.70000000000005</v>
      </c>
      <c r="I1966" s="27">
        <v>0</v>
      </c>
      <c r="J1966" s="27">
        <v>289.2</v>
      </c>
      <c r="K1966" s="27">
        <f t="shared" si="513"/>
        <v>14050.31</v>
      </c>
      <c r="L1966" s="27">
        <v>0</v>
      </c>
      <c r="M1966" s="27">
        <v>0</v>
      </c>
      <c r="N1966" s="27">
        <v>0</v>
      </c>
      <c r="O1966" s="27">
        <f>[1]Лист1!$D$818</f>
        <v>14050.31</v>
      </c>
      <c r="P1966" s="27">
        <f t="shared" si="515"/>
        <v>27.087545787545785</v>
      </c>
      <c r="Q1966" s="27">
        <v>9673</v>
      </c>
      <c r="R1966" s="28" t="s">
        <v>570</v>
      </c>
      <c r="S1966" s="73"/>
      <c r="T1966" s="73"/>
      <c r="U1966" s="73"/>
    </row>
    <row r="1967" spans="1:21" s="31" customFormat="1" ht="30" customHeight="1" x14ac:dyDescent="0.25">
      <c r="A1967" s="45">
        <f t="shared" si="514"/>
        <v>1801</v>
      </c>
      <c r="B1967" s="59" t="s">
        <v>1612</v>
      </c>
      <c r="C1967" s="26">
        <v>1970</v>
      </c>
      <c r="D1967" s="25" t="s">
        <v>1875</v>
      </c>
      <c r="E1967" s="26" t="s">
        <v>16</v>
      </c>
      <c r="F1967" s="26">
        <v>5</v>
      </c>
      <c r="G1967" s="26">
        <v>6</v>
      </c>
      <c r="H1967" s="27">
        <v>6327.2</v>
      </c>
      <c r="I1967" s="27">
        <v>225</v>
      </c>
      <c r="J1967" s="27">
        <v>4433</v>
      </c>
      <c r="K1967" s="27">
        <f t="shared" si="513"/>
        <v>44956200</v>
      </c>
      <c r="L1967" s="27">
        <v>0</v>
      </c>
      <c r="M1967" s="27">
        <v>0</v>
      </c>
      <c r="N1967" s="27">
        <v>0</v>
      </c>
      <c r="O1967" s="27">
        <f>[1]Лист1!$D$2632</f>
        <v>44956200</v>
      </c>
      <c r="P1967" s="27">
        <f t="shared" si="515"/>
        <v>7105.2282210140347</v>
      </c>
      <c r="Q1967" s="27">
        <v>9673</v>
      </c>
      <c r="R1967" s="28" t="s">
        <v>568</v>
      </c>
      <c r="S1967" s="58"/>
      <c r="T1967" s="30"/>
      <c r="U1967" s="30"/>
    </row>
    <row r="1968" spans="1:21" s="31" customFormat="1" ht="30" customHeight="1" x14ac:dyDescent="0.25">
      <c r="A1968" s="45">
        <f t="shared" si="514"/>
        <v>1802</v>
      </c>
      <c r="B1968" s="59" t="s">
        <v>1469</v>
      </c>
      <c r="C1968" s="26">
        <v>1968</v>
      </c>
      <c r="D1968" s="25" t="s">
        <v>1875</v>
      </c>
      <c r="E1968" s="26" t="s">
        <v>18</v>
      </c>
      <c r="F1968" s="26">
        <v>5</v>
      </c>
      <c r="G1968" s="26">
        <v>4</v>
      </c>
      <c r="H1968" s="27">
        <v>3599.78</v>
      </c>
      <c r="I1968" s="27">
        <v>0</v>
      </c>
      <c r="J1968" s="27">
        <v>2757.58</v>
      </c>
      <c r="K1968" s="27">
        <f t="shared" si="513"/>
        <v>24997473.100000001</v>
      </c>
      <c r="L1968" s="27">
        <v>0</v>
      </c>
      <c r="M1968" s="27">
        <v>0</v>
      </c>
      <c r="N1968" s="27">
        <v>0</v>
      </c>
      <c r="O1968" s="27">
        <f>[1]Лист1!$D$1815</f>
        <v>24997473.100000001</v>
      </c>
      <c r="P1968" s="27">
        <f t="shared" si="515"/>
        <v>6944.1668935323823</v>
      </c>
      <c r="Q1968" s="27">
        <v>9673</v>
      </c>
      <c r="R1968" s="28" t="s">
        <v>569</v>
      </c>
      <c r="S1968" s="58"/>
      <c r="T1968" s="30"/>
      <c r="U1968" s="30"/>
    </row>
    <row r="1969" spans="1:21" ht="30" customHeight="1" x14ac:dyDescent="0.25">
      <c r="A1969" s="45">
        <f t="shared" si="514"/>
        <v>1803</v>
      </c>
      <c r="B1969" s="59" t="s">
        <v>1613</v>
      </c>
      <c r="C1969" s="26">
        <v>1969</v>
      </c>
      <c r="D1969" s="25" t="s">
        <v>1875</v>
      </c>
      <c r="E1969" s="26" t="s">
        <v>16</v>
      </c>
      <c r="F1969" s="26">
        <v>5</v>
      </c>
      <c r="G1969" s="26">
        <v>8</v>
      </c>
      <c r="H1969" s="27">
        <v>8365.2000000000007</v>
      </c>
      <c r="I1969" s="27">
        <v>357.2</v>
      </c>
      <c r="J1969" s="27">
        <v>5644.8</v>
      </c>
      <c r="K1969" s="27">
        <f t="shared" si="513"/>
        <v>60658712</v>
      </c>
      <c r="L1969" s="27">
        <v>0</v>
      </c>
      <c r="M1969" s="27">
        <v>0</v>
      </c>
      <c r="N1969" s="27">
        <v>0</v>
      </c>
      <c r="O1969" s="27">
        <f>[1]Лист1!$D$2633</f>
        <v>60658712</v>
      </c>
      <c r="P1969" s="27">
        <f t="shared" si="515"/>
        <v>7251.3164060632134</v>
      </c>
      <c r="Q1969" s="27">
        <v>9673</v>
      </c>
      <c r="R1969" s="28" t="s">
        <v>568</v>
      </c>
    </row>
    <row r="1970" spans="1:21" ht="30" customHeight="1" x14ac:dyDescent="0.25">
      <c r="A1970" s="45">
        <f t="shared" si="514"/>
        <v>1804</v>
      </c>
      <c r="B1970" s="59" t="s">
        <v>1614</v>
      </c>
      <c r="C1970" s="26">
        <v>1971</v>
      </c>
      <c r="D1970" s="25" t="s">
        <v>1875</v>
      </c>
      <c r="E1970" s="26" t="s">
        <v>16</v>
      </c>
      <c r="F1970" s="26">
        <v>5</v>
      </c>
      <c r="G1970" s="26">
        <v>8</v>
      </c>
      <c r="H1970" s="27">
        <v>8425.4</v>
      </c>
      <c r="I1970" s="27">
        <v>248.7</v>
      </c>
      <c r="J1970" s="27">
        <v>5960.6</v>
      </c>
      <c r="K1970" s="27">
        <f t="shared" si="513"/>
        <v>61231307</v>
      </c>
      <c r="L1970" s="27">
        <v>0</v>
      </c>
      <c r="M1970" s="27">
        <v>0</v>
      </c>
      <c r="N1970" s="27">
        <v>0</v>
      </c>
      <c r="O1970" s="27">
        <f>[1]Лист1!$D$2634</f>
        <v>61231307</v>
      </c>
      <c r="P1970" s="27">
        <f t="shared" si="515"/>
        <v>7267.4658769910038</v>
      </c>
      <c r="Q1970" s="27">
        <v>9673</v>
      </c>
      <c r="R1970" s="28" t="s">
        <v>568</v>
      </c>
      <c r="S1970" s="73"/>
      <c r="T1970" s="73"/>
      <c r="U1970" s="73"/>
    </row>
    <row r="1971" spans="1:21" s="31" customFormat="1" ht="30" customHeight="1" x14ac:dyDescent="0.25">
      <c r="A1971" s="45">
        <f t="shared" si="514"/>
        <v>1805</v>
      </c>
      <c r="B1971" s="59" t="s">
        <v>1615</v>
      </c>
      <c r="C1971" s="26">
        <v>1969</v>
      </c>
      <c r="D1971" s="25" t="s">
        <v>1875</v>
      </c>
      <c r="E1971" s="26" t="s">
        <v>16</v>
      </c>
      <c r="F1971" s="26">
        <v>5</v>
      </c>
      <c r="G1971" s="26">
        <v>4</v>
      </c>
      <c r="H1971" s="27">
        <v>4661.5</v>
      </c>
      <c r="I1971" s="27">
        <v>0</v>
      </c>
      <c r="J1971" s="27">
        <v>2505.02</v>
      </c>
      <c r="K1971" s="27">
        <f t="shared" si="513"/>
        <v>33218944.5</v>
      </c>
      <c r="L1971" s="27">
        <v>0</v>
      </c>
      <c r="M1971" s="27">
        <v>0</v>
      </c>
      <c r="N1971" s="27">
        <v>0</v>
      </c>
      <c r="O1971" s="27">
        <f>[1]Лист1!$D$2635</f>
        <v>33218944.5</v>
      </c>
      <c r="P1971" s="27">
        <f t="shared" si="515"/>
        <v>7126.2350101898528</v>
      </c>
      <c r="Q1971" s="27">
        <v>9673</v>
      </c>
      <c r="R1971" s="28" t="s">
        <v>568</v>
      </c>
      <c r="S1971" s="58"/>
      <c r="T1971" s="30"/>
      <c r="U1971" s="30"/>
    </row>
    <row r="1972" spans="1:21" s="53" customFormat="1" ht="30" customHeight="1" x14ac:dyDescent="0.25">
      <c r="A1972" s="45">
        <f t="shared" si="514"/>
        <v>1806</v>
      </c>
      <c r="B1972" s="59" t="s">
        <v>2246</v>
      </c>
      <c r="C1972" s="26">
        <v>1979</v>
      </c>
      <c r="D1972" s="25" t="s">
        <v>1875</v>
      </c>
      <c r="E1972" s="26" t="s">
        <v>18</v>
      </c>
      <c r="F1972" s="26">
        <v>9</v>
      </c>
      <c r="G1972" s="26">
        <v>2</v>
      </c>
      <c r="H1972" s="27">
        <v>3994.2</v>
      </c>
      <c r="I1972" s="27">
        <v>0</v>
      </c>
      <c r="J1972" s="27">
        <v>3994.2</v>
      </c>
      <c r="K1972" s="27">
        <f t="shared" si="513"/>
        <v>7270000</v>
      </c>
      <c r="L1972" s="27">
        <v>0</v>
      </c>
      <c r="M1972" s="27">
        <v>0</v>
      </c>
      <c r="N1972" s="27">
        <v>0</v>
      </c>
      <c r="O1972" s="27">
        <f>[1]Лист1!$D$819</f>
        <v>7270000</v>
      </c>
      <c r="P1972" s="27">
        <f t="shared" si="515"/>
        <v>1820.139201842672</v>
      </c>
      <c r="Q1972" s="27">
        <v>9673</v>
      </c>
      <c r="R1972" s="49" t="s">
        <v>570</v>
      </c>
      <c r="S1972" s="52"/>
      <c r="T1972" s="52"/>
      <c r="U1972" s="52"/>
    </row>
    <row r="1973" spans="1:21" s="53" customFormat="1" ht="30" customHeight="1" x14ac:dyDescent="0.25">
      <c r="A1973" s="45">
        <f t="shared" si="514"/>
        <v>1807</v>
      </c>
      <c r="B1973" s="59" t="s">
        <v>2247</v>
      </c>
      <c r="C1973" s="26">
        <v>1979</v>
      </c>
      <c r="D1973" s="25" t="s">
        <v>1875</v>
      </c>
      <c r="E1973" s="26" t="s">
        <v>18</v>
      </c>
      <c r="F1973" s="26">
        <v>9</v>
      </c>
      <c r="G1973" s="26">
        <v>2</v>
      </c>
      <c r="H1973" s="27">
        <v>5307.78</v>
      </c>
      <c r="I1973" s="27">
        <v>0</v>
      </c>
      <c r="J1973" s="27">
        <v>5307.78</v>
      </c>
      <c r="K1973" s="27">
        <f t="shared" si="513"/>
        <v>7270000</v>
      </c>
      <c r="L1973" s="27">
        <v>0</v>
      </c>
      <c r="M1973" s="27">
        <v>0</v>
      </c>
      <c r="N1973" s="27">
        <v>0</v>
      </c>
      <c r="O1973" s="27">
        <f>[1]Лист1!$D$820</f>
        <v>7270000</v>
      </c>
      <c r="P1973" s="27">
        <f t="shared" si="515"/>
        <v>1369.6875153077181</v>
      </c>
      <c r="Q1973" s="27">
        <v>9673</v>
      </c>
      <c r="R1973" s="49" t="s">
        <v>570</v>
      </c>
      <c r="S1973" s="52"/>
      <c r="T1973" s="52"/>
      <c r="U1973" s="52"/>
    </row>
    <row r="1974" spans="1:21" s="53" customFormat="1" ht="30" customHeight="1" x14ac:dyDescent="0.25">
      <c r="A1974" s="45">
        <f t="shared" si="514"/>
        <v>1808</v>
      </c>
      <c r="B1974" s="59" t="s">
        <v>2248</v>
      </c>
      <c r="C1974" s="26">
        <v>1979</v>
      </c>
      <c r="D1974" s="25" t="s">
        <v>1875</v>
      </c>
      <c r="E1974" s="26" t="s">
        <v>18</v>
      </c>
      <c r="F1974" s="26">
        <v>9</v>
      </c>
      <c r="G1974" s="26">
        <v>2</v>
      </c>
      <c r="H1974" s="27">
        <v>7769.9</v>
      </c>
      <c r="I1974" s="27">
        <v>0</v>
      </c>
      <c r="J1974" s="27">
        <v>7769.9</v>
      </c>
      <c r="K1974" s="27">
        <f t="shared" si="513"/>
        <v>7270000</v>
      </c>
      <c r="L1974" s="27">
        <v>0</v>
      </c>
      <c r="M1974" s="27">
        <v>0</v>
      </c>
      <c r="N1974" s="27">
        <v>0</v>
      </c>
      <c r="O1974" s="27">
        <f>[1]Лист1!$D$821</f>
        <v>7270000</v>
      </c>
      <c r="P1974" s="27">
        <f t="shared" si="515"/>
        <v>935.66197763162984</v>
      </c>
      <c r="Q1974" s="27">
        <v>9673</v>
      </c>
      <c r="R1974" s="49" t="s">
        <v>570</v>
      </c>
      <c r="S1974" s="52"/>
      <c r="T1974" s="52"/>
      <c r="U1974" s="52"/>
    </row>
    <row r="1975" spans="1:21" s="53" customFormat="1" ht="30" customHeight="1" x14ac:dyDescent="0.25">
      <c r="A1975" s="45">
        <f t="shared" si="514"/>
        <v>1809</v>
      </c>
      <c r="B1975" s="59" t="s">
        <v>2249</v>
      </c>
      <c r="C1975" s="26">
        <v>1979</v>
      </c>
      <c r="D1975" s="25" t="s">
        <v>1875</v>
      </c>
      <c r="E1975" s="26" t="s">
        <v>18</v>
      </c>
      <c r="F1975" s="26">
        <v>9</v>
      </c>
      <c r="G1975" s="26">
        <v>2</v>
      </c>
      <c r="H1975" s="27">
        <v>8114</v>
      </c>
      <c r="I1975" s="27">
        <v>0</v>
      </c>
      <c r="J1975" s="27">
        <v>8114</v>
      </c>
      <c r="K1975" s="27">
        <f t="shared" si="513"/>
        <v>7270000</v>
      </c>
      <c r="L1975" s="27">
        <v>0</v>
      </c>
      <c r="M1975" s="27">
        <v>0</v>
      </c>
      <c r="N1975" s="27">
        <v>0</v>
      </c>
      <c r="O1975" s="27">
        <f>[1]Лист1!$D$822</f>
        <v>7270000</v>
      </c>
      <c r="P1975" s="27">
        <f t="shared" si="515"/>
        <v>895.98225289622872</v>
      </c>
      <c r="Q1975" s="27">
        <v>9673</v>
      </c>
      <c r="R1975" s="49" t="s">
        <v>570</v>
      </c>
      <c r="S1975" s="52"/>
      <c r="T1975" s="52"/>
      <c r="U1975" s="52"/>
    </row>
    <row r="1976" spans="1:21" s="31" customFormat="1" ht="30" customHeight="1" x14ac:dyDescent="0.25">
      <c r="A1976" s="45">
        <f t="shared" si="514"/>
        <v>1810</v>
      </c>
      <c r="B1976" s="59" t="s">
        <v>298</v>
      </c>
      <c r="C1976" s="26">
        <v>1967</v>
      </c>
      <c r="D1976" s="25" t="s">
        <v>1875</v>
      </c>
      <c r="E1976" s="26" t="s">
        <v>18</v>
      </c>
      <c r="F1976" s="26">
        <v>5</v>
      </c>
      <c r="G1976" s="26">
        <v>4</v>
      </c>
      <c r="H1976" s="27">
        <v>2807.2</v>
      </c>
      <c r="I1976" s="27">
        <v>853.7</v>
      </c>
      <c r="J1976" s="27">
        <v>1727.34</v>
      </c>
      <c r="K1976" s="27">
        <f t="shared" si="513"/>
        <v>21081868</v>
      </c>
      <c r="L1976" s="27">
        <v>0</v>
      </c>
      <c r="M1976" s="27">
        <v>0</v>
      </c>
      <c r="N1976" s="27">
        <v>0</v>
      </c>
      <c r="O1976" s="27">
        <f>[1]Лист1!$D$2636</f>
        <v>21081868</v>
      </c>
      <c r="P1976" s="27">
        <f t="shared" si="515"/>
        <v>7509.9273297235686</v>
      </c>
      <c r="Q1976" s="27">
        <v>9673</v>
      </c>
      <c r="R1976" s="28" t="s">
        <v>568</v>
      </c>
      <c r="S1976" s="58"/>
      <c r="T1976" s="30"/>
      <c r="U1976" s="30"/>
    </row>
    <row r="1977" spans="1:21" s="31" customFormat="1" ht="30" customHeight="1" x14ac:dyDescent="0.25">
      <c r="A1977" s="45">
        <f t="shared" si="514"/>
        <v>1811</v>
      </c>
      <c r="B1977" s="59" t="s">
        <v>299</v>
      </c>
      <c r="C1977" s="26">
        <v>1966</v>
      </c>
      <c r="D1977" s="25" t="s">
        <v>1875</v>
      </c>
      <c r="E1977" s="26" t="s">
        <v>18</v>
      </c>
      <c r="F1977" s="26">
        <v>5</v>
      </c>
      <c r="G1977" s="26">
        <v>3</v>
      </c>
      <c r="H1977" s="27">
        <v>3541.26</v>
      </c>
      <c r="I1977" s="27">
        <v>131.6</v>
      </c>
      <c r="J1977" s="27">
        <v>2488.66</v>
      </c>
      <c r="K1977" s="27">
        <f t="shared" ref="K1977:K1980" si="518">SUM(L1977:O1977)</f>
        <v>24241297.700000003</v>
      </c>
      <c r="L1977" s="27">
        <v>0</v>
      </c>
      <c r="M1977" s="27">
        <v>0</v>
      </c>
      <c r="N1977" s="27">
        <v>0</v>
      </c>
      <c r="O1977" s="27">
        <f>[1]Лист1!$D$1816</f>
        <v>24241297.700000003</v>
      </c>
      <c r="P1977" s="27">
        <f t="shared" si="515"/>
        <v>6845.3877151070528</v>
      </c>
      <c r="Q1977" s="27">
        <v>9673</v>
      </c>
      <c r="R1977" s="28" t="s">
        <v>569</v>
      </c>
      <c r="S1977" s="58"/>
      <c r="T1977" s="30"/>
      <c r="U1977" s="30"/>
    </row>
    <row r="1978" spans="1:21" ht="30" customHeight="1" x14ac:dyDescent="0.25">
      <c r="A1978" s="45">
        <f t="shared" si="514"/>
        <v>1812</v>
      </c>
      <c r="B1978" s="59" t="s">
        <v>2091</v>
      </c>
      <c r="C1978" s="26">
        <v>1979</v>
      </c>
      <c r="D1978" s="25" t="s">
        <v>1875</v>
      </c>
      <c r="E1978" s="26" t="s">
        <v>18</v>
      </c>
      <c r="F1978" s="26">
        <v>9</v>
      </c>
      <c r="G1978" s="26">
        <v>2</v>
      </c>
      <c r="H1978" s="27">
        <v>5006.95</v>
      </c>
      <c r="I1978" s="27">
        <v>0</v>
      </c>
      <c r="J1978" s="27">
        <v>3715.15</v>
      </c>
      <c r="K1978" s="27">
        <f t="shared" si="518"/>
        <v>7264004.5199999996</v>
      </c>
      <c r="L1978" s="27">
        <v>0</v>
      </c>
      <c r="M1978" s="27">
        <v>0</v>
      </c>
      <c r="N1978" s="27">
        <v>0</v>
      </c>
      <c r="O1978" s="27">
        <f>[1]Лист1!$D$2637</f>
        <v>7264004.5199999996</v>
      </c>
      <c r="P1978" s="27">
        <f t="shared" si="515"/>
        <v>1450.7843138038127</v>
      </c>
      <c r="Q1978" s="27">
        <v>9673</v>
      </c>
      <c r="R1978" s="28" t="s">
        <v>568</v>
      </c>
    </row>
    <row r="1979" spans="1:21" ht="30" customHeight="1" x14ac:dyDescent="0.25">
      <c r="A1979" s="45">
        <f t="shared" si="514"/>
        <v>1813</v>
      </c>
      <c r="B1979" s="59" t="s">
        <v>2698</v>
      </c>
      <c r="C1979" s="47">
        <v>1979</v>
      </c>
      <c r="D1979" s="46" t="s">
        <v>1875</v>
      </c>
      <c r="E1979" s="47" t="s">
        <v>18</v>
      </c>
      <c r="F1979" s="47">
        <v>9</v>
      </c>
      <c r="G1979" s="47">
        <v>2</v>
      </c>
      <c r="H1979" s="38">
        <v>3825.9</v>
      </c>
      <c r="I1979" s="38">
        <v>0</v>
      </c>
      <c r="J1979" s="38">
        <v>2317.1</v>
      </c>
      <c r="K1979" s="27">
        <f t="shared" ref="K1979" si="519">SUM(L1979:O1979)</f>
        <v>7270000</v>
      </c>
      <c r="L1979" s="27">
        <v>0</v>
      </c>
      <c r="M1979" s="27">
        <v>0</v>
      </c>
      <c r="N1979" s="27">
        <v>0</v>
      </c>
      <c r="O1979" s="27">
        <f>[1]Лист1!$D$823</f>
        <v>7270000</v>
      </c>
      <c r="P1979" s="27">
        <f t="shared" si="515"/>
        <v>1900.2064873624506</v>
      </c>
      <c r="Q1979" s="27">
        <v>9673</v>
      </c>
      <c r="R1979" s="28" t="s">
        <v>570</v>
      </c>
    </row>
    <row r="1980" spans="1:21" ht="30" customHeight="1" x14ac:dyDescent="0.25">
      <c r="A1980" s="273">
        <f>A1979+1</f>
        <v>1814</v>
      </c>
      <c r="B1980" s="275" t="s">
        <v>2486</v>
      </c>
      <c r="C1980" s="277">
        <v>1966</v>
      </c>
      <c r="D1980" s="277" t="s">
        <v>1875</v>
      </c>
      <c r="E1980" s="277" t="s">
        <v>18</v>
      </c>
      <c r="F1980" s="279">
        <v>5</v>
      </c>
      <c r="G1980" s="279">
        <v>4</v>
      </c>
      <c r="H1980" s="287">
        <v>2866.8</v>
      </c>
      <c r="I1980" s="287">
        <v>867.9</v>
      </c>
      <c r="J1980" s="281">
        <v>1763.23</v>
      </c>
      <c r="K1980" s="27">
        <f t="shared" si="518"/>
        <v>11825663.810000001</v>
      </c>
      <c r="L1980" s="27">
        <v>0</v>
      </c>
      <c r="M1980" s="27">
        <v>0</v>
      </c>
      <c r="N1980" s="27">
        <v>0</v>
      </c>
      <c r="O1980" s="27">
        <f>[1]Лист1!$D$824</f>
        <v>11825663.810000001</v>
      </c>
      <c r="P1980" s="27">
        <f t="shared" si="515"/>
        <v>4125.0396993163104</v>
      </c>
      <c r="Q1980" s="27">
        <v>9673</v>
      </c>
      <c r="R1980" s="28" t="s">
        <v>570</v>
      </c>
    </row>
    <row r="1981" spans="1:21" ht="30" customHeight="1" x14ac:dyDescent="0.25">
      <c r="A1981" s="274"/>
      <c r="B1981" s="276"/>
      <c r="C1981" s="278"/>
      <c r="D1981" s="278"/>
      <c r="E1981" s="278"/>
      <c r="F1981" s="280"/>
      <c r="G1981" s="280"/>
      <c r="H1981" s="288"/>
      <c r="I1981" s="288"/>
      <c r="J1981" s="282"/>
      <c r="K1981" s="27">
        <f t="shared" ref="K1981:K2048" si="520">SUM(L1981:O1981)</f>
        <v>7205671</v>
      </c>
      <c r="L1981" s="27">
        <v>0</v>
      </c>
      <c r="M1981" s="27">
        <v>0</v>
      </c>
      <c r="N1981" s="27">
        <v>0</v>
      </c>
      <c r="O1981" s="27">
        <f>[1]Лист1!$D$2638</f>
        <v>7205671</v>
      </c>
      <c r="P1981" s="27">
        <f>K1981/H1980</f>
        <v>2513.4892563136596</v>
      </c>
      <c r="Q1981" s="27">
        <v>9673</v>
      </c>
      <c r="R1981" s="28" t="s">
        <v>568</v>
      </c>
    </row>
    <row r="1982" spans="1:21" s="53" customFormat="1" ht="30" customHeight="1" x14ac:dyDescent="0.25">
      <c r="A1982" s="45">
        <f>A1980+1</f>
        <v>1815</v>
      </c>
      <c r="B1982" s="59" t="s">
        <v>2250</v>
      </c>
      <c r="C1982" s="26">
        <v>1980</v>
      </c>
      <c r="D1982" s="25" t="s">
        <v>1875</v>
      </c>
      <c r="E1982" s="26" t="s">
        <v>18</v>
      </c>
      <c r="F1982" s="26">
        <v>9</v>
      </c>
      <c r="G1982" s="26">
        <v>2</v>
      </c>
      <c r="H1982" s="27">
        <v>15764</v>
      </c>
      <c r="I1982" s="27">
        <v>101</v>
      </c>
      <c r="J1982" s="27">
        <v>11203.6</v>
      </c>
      <c r="K1982" s="27">
        <f t="shared" si="520"/>
        <v>7270000</v>
      </c>
      <c r="L1982" s="27">
        <v>0</v>
      </c>
      <c r="M1982" s="27">
        <v>0</v>
      </c>
      <c r="N1982" s="27">
        <v>0</v>
      </c>
      <c r="O1982" s="27">
        <f>[1]Лист1!$D$825</f>
        <v>7270000</v>
      </c>
      <c r="P1982" s="27">
        <f t="shared" si="515"/>
        <v>461.17736615072317</v>
      </c>
      <c r="Q1982" s="27">
        <v>9673</v>
      </c>
      <c r="R1982" s="49" t="s">
        <v>570</v>
      </c>
      <c r="S1982" s="52"/>
      <c r="T1982" s="52"/>
      <c r="U1982" s="52"/>
    </row>
    <row r="1983" spans="1:21" ht="30" customHeight="1" x14ac:dyDescent="0.25">
      <c r="A1983" s="273">
        <f>A1982+1</f>
        <v>1816</v>
      </c>
      <c r="B1983" s="275" t="s">
        <v>2487</v>
      </c>
      <c r="C1983" s="277">
        <v>1966</v>
      </c>
      <c r="D1983" s="277" t="s">
        <v>1875</v>
      </c>
      <c r="E1983" s="277" t="s">
        <v>18</v>
      </c>
      <c r="F1983" s="279">
        <v>5</v>
      </c>
      <c r="G1983" s="279">
        <v>4</v>
      </c>
      <c r="H1983" s="287">
        <v>2841.41</v>
      </c>
      <c r="I1983" s="287">
        <v>752.35</v>
      </c>
      <c r="J1983" s="281">
        <v>1855.06</v>
      </c>
      <c r="K1983" s="27">
        <f t="shared" si="520"/>
        <v>11555069.050000001</v>
      </c>
      <c r="L1983" s="27">
        <v>0</v>
      </c>
      <c r="M1983" s="27">
        <v>0</v>
      </c>
      <c r="N1983" s="27">
        <v>0</v>
      </c>
      <c r="O1983" s="27">
        <f>[1]Лист1!$D$826</f>
        <v>11555069.050000001</v>
      </c>
      <c r="P1983" s="27">
        <f t="shared" si="515"/>
        <v>4066.6672708268084</v>
      </c>
      <c r="Q1983" s="27">
        <v>9673</v>
      </c>
      <c r="R1983" s="28" t="s">
        <v>570</v>
      </c>
    </row>
    <row r="1984" spans="1:21" ht="30" customHeight="1" x14ac:dyDescent="0.25">
      <c r="A1984" s="274"/>
      <c r="B1984" s="276"/>
      <c r="C1984" s="278"/>
      <c r="D1984" s="278"/>
      <c r="E1984" s="278"/>
      <c r="F1984" s="280"/>
      <c r="G1984" s="280"/>
      <c r="H1984" s="288"/>
      <c r="I1984" s="288"/>
      <c r="J1984" s="282"/>
      <c r="K1984" s="38">
        <f t="shared" si="520"/>
        <v>7175663</v>
      </c>
      <c r="L1984" s="38">
        <v>0</v>
      </c>
      <c r="M1984" s="38">
        <v>0</v>
      </c>
      <c r="N1984" s="38">
        <v>0</v>
      </c>
      <c r="O1984" s="38">
        <f>[1]Лист1!$D$2639</f>
        <v>7175663</v>
      </c>
      <c r="P1984" s="38">
        <f>K1984/H1983</f>
        <v>2525.3880995702839</v>
      </c>
      <c r="Q1984" s="38">
        <v>9673</v>
      </c>
      <c r="R1984" s="136" t="s">
        <v>568</v>
      </c>
    </row>
    <row r="1985" spans="1:21" s="147" customFormat="1" ht="30" customHeight="1" x14ac:dyDescent="0.25">
      <c r="A1985" s="45">
        <f>A1983+1</f>
        <v>1817</v>
      </c>
      <c r="B1985" s="59" t="s">
        <v>2539</v>
      </c>
      <c r="C1985" s="26">
        <v>1980</v>
      </c>
      <c r="D1985" s="25" t="s">
        <v>1875</v>
      </c>
      <c r="E1985" s="26" t="s">
        <v>18</v>
      </c>
      <c r="F1985" s="26">
        <v>9</v>
      </c>
      <c r="G1985" s="26">
        <v>2</v>
      </c>
      <c r="H1985" s="27">
        <v>15839</v>
      </c>
      <c r="I1985" s="27">
        <v>0</v>
      </c>
      <c r="J1985" s="27">
        <v>10236</v>
      </c>
      <c r="K1985" s="27">
        <f>SUM(L1985:O1985)</f>
        <v>7266506.3899999997</v>
      </c>
      <c r="L1985" s="27">
        <v>0</v>
      </c>
      <c r="M1985" s="27">
        <v>0</v>
      </c>
      <c r="N1985" s="27">
        <v>0</v>
      </c>
      <c r="O1985" s="27">
        <f>[1]Лист1!$D$1817</f>
        <v>7266506.3899999997</v>
      </c>
      <c r="P1985" s="27">
        <f>K1985/H1985</f>
        <v>458.77305322305699</v>
      </c>
      <c r="Q1985" s="48">
        <v>9673</v>
      </c>
      <c r="R1985" s="28" t="s">
        <v>569</v>
      </c>
      <c r="S1985" s="185"/>
      <c r="T1985" s="146"/>
      <c r="U1985" s="146"/>
    </row>
    <row r="1986" spans="1:21" s="147" customFormat="1" ht="30" customHeight="1" x14ac:dyDescent="0.25">
      <c r="A1986" s="264">
        <f>A1985+1</f>
        <v>1818</v>
      </c>
      <c r="B1986" s="265" t="s">
        <v>300</v>
      </c>
      <c r="C1986" s="257">
        <v>1964</v>
      </c>
      <c r="D1986" s="261" t="s">
        <v>1875</v>
      </c>
      <c r="E1986" s="257" t="s">
        <v>18</v>
      </c>
      <c r="F1986" s="257">
        <v>5</v>
      </c>
      <c r="G1986" s="257">
        <v>3</v>
      </c>
      <c r="H1986" s="262">
        <v>3359.62</v>
      </c>
      <c r="I1986" s="262">
        <v>0</v>
      </c>
      <c r="J1986" s="262">
        <v>2604.7199999999998</v>
      </c>
      <c r="K1986" s="262">
        <f t="shared" si="520"/>
        <v>3275235.1999999997</v>
      </c>
      <c r="L1986" s="262">
        <v>0</v>
      </c>
      <c r="M1986" s="262">
        <v>0</v>
      </c>
      <c r="N1986" s="262">
        <v>0</v>
      </c>
      <c r="O1986" s="262">
        <f>[1]Лист1!$D$1818</f>
        <v>3275235.1999999997</v>
      </c>
      <c r="P1986" s="262">
        <f t="shared" si="515"/>
        <v>974.88263553616173</v>
      </c>
      <c r="Q1986" s="262">
        <v>9673</v>
      </c>
      <c r="R1986" s="260" t="s">
        <v>569</v>
      </c>
      <c r="S1986" s="185"/>
      <c r="T1986" s="146"/>
      <c r="U1986" s="146"/>
    </row>
    <row r="1987" spans="1:21" ht="30" customHeight="1" x14ac:dyDescent="0.25">
      <c r="A1987" s="243">
        <f t="shared" ref="A1987:A2029" si="521">A1986+1</f>
        <v>1819</v>
      </c>
      <c r="B1987" s="245" t="s">
        <v>2632</v>
      </c>
      <c r="C1987" s="249">
        <v>1993</v>
      </c>
      <c r="D1987" s="247" t="s">
        <v>1875</v>
      </c>
      <c r="E1987" s="249" t="s">
        <v>18</v>
      </c>
      <c r="F1987" s="249">
        <v>9</v>
      </c>
      <c r="G1987" s="249">
        <v>4</v>
      </c>
      <c r="H1987" s="241">
        <v>12114.72</v>
      </c>
      <c r="I1987" s="241">
        <v>0</v>
      </c>
      <c r="J1987" s="241">
        <v>8239.7000000000007</v>
      </c>
      <c r="K1987" s="241">
        <f t="shared" si="520"/>
        <v>14346876.369999999</v>
      </c>
      <c r="L1987" s="241">
        <v>0</v>
      </c>
      <c r="M1987" s="241">
        <v>0</v>
      </c>
      <c r="N1987" s="241">
        <v>0</v>
      </c>
      <c r="O1987" s="241">
        <f>[1]Лист1!$D$1819</f>
        <v>14346876.369999999</v>
      </c>
      <c r="P1987" s="241">
        <f t="shared" si="515"/>
        <v>1184.2515856742871</v>
      </c>
      <c r="Q1987" s="241">
        <v>9673</v>
      </c>
      <c r="R1987" s="254" t="s">
        <v>569</v>
      </c>
      <c r="S1987" s="73"/>
      <c r="T1987" s="73"/>
      <c r="U1987" s="73"/>
    </row>
    <row r="1988" spans="1:21" s="53" customFormat="1" ht="30" customHeight="1" x14ac:dyDescent="0.25">
      <c r="A1988" s="45">
        <f t="shared" si="521"/>
        <v>1820</v>
      </c>
      <c r="B1988" s="59" t="s">
        <v>2251</v>
      </c>
      <c r="C1988" s="26">
        <v>1996</v>
      </c>
      <c r="D1988" s="25" t="s">
        <v>1875</v>
      </c>
      <c r="E1988" s="26" t="s">
        <v>16</v>
      </c>
      <c r="F1988" s="26">
        <v>9</v>
      </c>
      <c r="G1988" s="26">
        <v>3</v>
      </c>
      <c r="H1988" s="27">
        <v>6559.5</v>
      </c>
      <c r="I1988" s="27">
        <v>0</v>
      </c>
      <c r="J1988" s="27">
        <v>6302</v>
      </c>
      <c r="K1988" s="27">
        <f t="shared" si="520"/>
        <v>10805000</v>
      </c>
      <c r="L1988" s="27">
        <v>0</v>
      </c>
      <c r="M1988" s="27">
        <v>0</v>
      </c>
      <c r="N1988" s="27">
        <v>0</v>
      </c>
      <c r="O1988" s="27">
        <f>[1]Лист1!$D$828</f>
        <v>10805000</v>
      </c>
      <c r="P1988" s="27">
        <f t="shared" si="515"/>
        <v>1647.2292095434104</v>
      </c>
      <c r="Q1988" s="27">
        <v>9673</v>
      </c>
      <c r="R1988" s="49" t="s">
        <v>570</v>
      </c>
      <c r="S1988" s="52"/>
      <c r="T1988" s="52"/>
      <c r="U1988" s="52"/>
    </row>
    <row r="1989" spans="1:21" ht="30" customHeight="1" x14ac:dyDescent="0.25">
      <c r="A1989" s="45">
        <f t="shared" si="521"/>
        <v>1821</v>
      </c>
      <c r="B1989" s="59" t="s">
        <v>2488</v>
      </c>
      <c r="C1989" s="25">
        <v>1967</v>
      </c>
      <c r="D1989" s="25" t="s">
        <v>1875</v>
      </c>
      <c r="E1989" s="25" t="s">
        <v>18</v>
      </c>
      <c r="F1989" s="26">
        <v>5</v>
      </c>
      <c r="G1989" s="26">
        <v>3</v>
      </c>
      <c r="H1989" s="48">
        <v>2852.5</v>
      </c>
      <c r="I1989" s="48">
        <v>861.6</v>
      </c>
      <c r="J1989" s="27">
        <v>1761.18</v>
      </c>
      <c r="K1989" s="27">
        <f t="shared" si="520"/>
        <v>22045334.690000001</v>
      </c>
      <c r="L1989" s="27">
        <v>0</v>
      </c>
      <c r="M1989" s="27">
        <v>0</v>
      </c>
      <c r="N1989" s="27">
        <v>0</v>
      </c>
      <c r="O1989" s="27">
        <f>[1]Лист1!$D$829</f>
        <v>22045334.690000001</v>
      </c>
      <c r="P1989" s="27">
        <f t="shared" si="515"/>
        <v>7728.4258334794049</v>
      </c>
      <c r="Q1989" s="48">
        <v>9673</v>
      </c>
      <c r="R1989" s="28" t="s">
        <v>570</v>
      </c>
      <c r="S1989" s="73"/>
      <c r="T1989" s="73"/>
      <c r="U1989" s="73"/>
    </row>
    <row r="1990" spans="1:21" s="53" customFormat="1" ht="30" customHeight="1" x14ac:dyDescent="0.25">
      <c r="A1990" s="45">
        <f t="shared" si="521"/>
        <v>1822</v>
      </c>
      <c r="B1990" s="59" t="s">
        <v>2252</v>
      </c>
      <c r="C1990" s="26">
        <v>1989</v>
      </c>
      <c r="D1990" s="25" t="s">
        <v>1875</v>
      </c>
      <c r="E1990" s="26" t="s">
        <v>18</v>
      </c>
      <c r="F1990" s="26">
        <v>9</v>
      </c>
      <c r="G1990" s="26">
        <v>3</v>
      </c>
      <c r="H1990" s="27">
        <v>7054.51</v>
      </c>
      <c r="I1990" s="27">
        <v>0</v>
      </c>
      <c r="J1990" s="27">
        <v>3414</v>
      </c>
      <c r="K1990" s="27">
        <f t="shared" si="520"/>
        <v>10805000</v>
      </c>
      <c r="L1990" s="27">
        <v>0</v>
      </c>
      <c r="M1990" s="27">
        <v>0</v>
      </c>
      <c r="N1990" s="27">
        <v>0</v>
      </c>
      <c r="O1990" s="27">
        <f>[1]Лист1!$D$830</f>
        <v>10805000</v>
      </c>
      <c r="P1990" s="27">
        <f t="shared" si="515"/>
        <v>1531.6442956349908</v>
      </c>
      <c r="Q1990" s="27">
        <v>9673</v>
      </c>
      <c r="R1990" s="49" t="s">
        <v>570</v>
      </c>
      <c r="S1990" s="52"/>
      <c r="T1990" s="52"/>
      <c r="U1990" s="52"/>
    </row>
    <row r="1991" spans="1:21" s="53" customFormat="1" ht="30" customHeight="1" x14ac:dyDescent="0.25">
      <c r="A1991" s="45">
        <f t="shared" si="521"/>
        <v>1823</v>
      </c>
      <c r="B1991" s="59" t="s">
        <v>2253</v>
      </c>
      <c r="C1991" s="26">
        <v>1995</v>
      </c>
      <c r="D1991" s="25" t="s">
        <v>1875</v>
      </c>
      <c r="E1991" s="26" t="s">
        <v>2383</v>
      </c>
      <c r="F1991" s="26">
        <v>9</v>
      </c>
      <c r="G1991" s="26">
        <v>3</v>
      </c>
      <c r="H1991" s="27">
        <v>6657.1</v>
      </c>
      <c r="I1991" s="27">
        <v>0</v>
      </c>
      <c r="J1991" s="27">
        <v>5489.3</v>
      </c>
      <c r="K1991" s="27">
        <f t="shared" si="520"/>
        <v>10805000</v>
      </c>
      <c r="L1991" s="27">
        <v>0</v>
      </c>
      <c r="M1991" s="27">
        <v>0</v>
      </c>
      <c r="N1991" s="27">
        <v>0</v>
      </c>
      <c r="O1991" s="27">
        <f>[1]Лист1!$D$831</f>
        <v>10805000</v>
      </c>
      <c r="P1991" s="27">
        <f t="shared" si="515"/>
        <v>1623.0791185350977</v>
      </c>
      <c r="Q1991" s="27">
        <v>9673</v>
      </c>
      <c r="R1991" s="49" t="s">
        <v>570</v>
      </c>
      <c r="S1991" s="52"/>
      <c r="T1991" s="52"/>
      <c r="U1991" s="52"/>
    </row>
    <row r="1992" spans="1:21" s="53" customFormat="1" ht="30" customHeight="1" x14ac:dyDescent="0.25">
      <c r="A1992" s="45">
        <f t="shared" si="521"/>
        <v>1824</v>
      </c>
      <c r="B1992" s="59" t="s">
        <v>2254</v>
      </c>
      <c r="C1992" s="26">
        <v>1993</v>
      </c>
      <c r="D1992" s="25" t="s">
        <v>1875</v>
      </c>
      <c r="E1992" s="26" t="s">
        <v>18</v>
      </c>
      <c r="F1992" s="26">
        <v>9</v>
      </c>
      <c r="G1992" s="26">
        <v>4</v>
      </c>
      <c r="H1992" s="27">
        <v>10600</v>
      </c>
      <c r="I1992" s="27">
        <v>936.4</v>
      </c>
      <c r="J1992" s="27">
        <v>7734.92</v>
      </c>
      <c r="K1992" s="27">
        <f t="shared" si="520"/>
        <v>14340000</v>
      </c>
      <c r="L1992" s="27">
        <v>0</v>
      </c>
      <c r="M1992" s="27">
        <v>0</v>
      </c>
      <c r="N1992" s="27">
        <v>0</v>
      </c>
      <c r="O1992" s="27">
        <f>[1]Лист1!$D$832</f>
        <v>14340000</v>
      </c>
      <c r="P1992" s="27">
        <f t="shared" si="515"/>
        <v>1352.8301886792453</v>
      </c>
      <c r="Q1992" s="27">
        <v>9673</v>
      </c>
      <c r="R1992" s="49" t="s">
        <v>570</v>
      </c>
      <c r="S1992" s="52"/>
      <c r="T1992" s="52"/>
      <c r="U1992" s="52"/>
    </row>
    <row r="1993" spans="1:21" s="53" customFormat="1" ht="30" customHeight="1" x14ac:dyDescent="0.25">
      <c r="A1993" s="45">
        <f t="shared" si="521"/>
        <v>1825</v>
      </c>
      <c r="B1993" s="59" t="s">
        <v>2255</v>
      </c>
      <c r="C1993" s="26">
        <v>1986</v>
      </c>
      <c r="D1993" s="25" t="s">
        <v>1875</v>
      </c>
      <c r="E1993" s="26" t="s">
        <v>18</v>
      </c>
      <c r="F1993" s="26">
        <v>9</v>
      </c>
      <c r="G1993" s="26">
        <v>6</v>
      </c>
      <c r="H1993" s="27">
        <v>17393.12</v>
      </c>
      <c r="I1993" s="27">
        <v>235.2</v>
      </c>
      <c r="J1993" s="27">
        <v>11771</v>
      </c>
      <c r="K1993" s="27">
        <f t="shared" si="520"/>
        <v>21410000</v>
      </c>
      <c r="L1993" s="27">
        <v>0</v>
      </c>
      <c r="M1993" s="27">
        <v>0</v>
      </c>
      <c r="N1993" s="27">
        <v>0</v>
      </c>
      <c r="O1993" s="27">
        <f>[1]Лист1!$D$833</f>
        <v>21410000</v>
      </c>
      <c r="P1993" s="27">
        <f t="shared" si="515"/>
        <v>1230.9464891865291</v>
      </c>
      <c r="Q1993" s="27">
        <v>9673</v>
      </c>
      <c r="R1993" s="49" t="s">
        <v>570</v>
      </c>
      <c r="S1993" s="52"/>
      <c r="T1993" s="52"/>
      <c r="U1993" s="52"/>
    </row>
    <row r="1994" spans="1:21" s="53" customFormat="1" ht="30" customHeight="1" x14ac:dyDescent="0.25">
      <c r="A1994" s="45">
        <f t="shared" si="521"/>
        <v>1826</v>
      </c>
      <c r="B1994" s="59" t="s">
        <v>2256</v>
      </c>
      <c r="C1994" s="26">
        <v>1993</v>
      </c>
      <c r="D1994" s="25" t="s">
        <v>1875</v>
      </c>
      <c r="E1994" s="26" t="s">
        <v>16</v>
      </c>
      <c r="F1994" s="26">
        <v>10</v>
      </c>
      <c r="G1994" s="26">
        <v>4</v>
      </c>
      <c r="H1994" s="27">
        <v>10286</v>
      </c>
      <c r="I1994" s="27">
        <v>2704.3</v>
      </c>
      <c r="J1994" s="27">
        <v>6274.8</v>
      </c>
      <c r="K1994" s="27">
        <f t="shared" si="520"/>
        <v>7270000</v>
      </c>
      <c r="L1994" s="27">
        <v>0</v>
      </c>
      <c r="M1994" s="27">
        <v>0</v>
      </c>
      <c r="N1994" s="27">
        <v>0</v>
      </c>
      <c r="O1994" s="27">
        <f>[1]Лист1!$D$834</f>
        <v>7270000</v>
      </c>
      <c r="P1994" s="27">
        <f t="shared" si="515"/>
        <v>706.78592261326071</v>
      </c>
      <c r="Q1994" s="27">
        <v>9673</v>
      </c>
      <c r="R1994" s="49" t="s">
        <v>570</v>
      </c>
      <c r="S1994" s="52"/>
      <c r="T1994" s="52"/>
      <c r="U1994" s="52"/>
    </row>
    <row r="1995" spans="1:21" ht="30" customHeight="1" x14ac:dyDescent="0.25">
      <c r="A1995" s="45">
        <f t="shared" si="521"/>
        <v>1827</v>
      </c>
      <c r="B1995" s="59" t="s">
        <v>2633</v>
      </c>
      <c r="C1995" s="26">
        <v>1990</v>
      </c>
      <c r="D1995" s="25" t="s">
        <v>1875</v>
      </c>
      <c r="E1995" s="26" t="s">
        <v>16</v>
      </c>
      <c r="F1995" s="26">
        <v>10</v>
      </c>
      <c r="G1995" s="26">
        <v>3</v>
      </c>
      <c r="H1995" s="27">
        <v>9770.4</v>
      </c>
      <c r="I1995" s="27">
        <v>65.7</v>
      </c>
      <c r="J1995" s="27">
        <v>7026</v>
      </c>
      <c r="K1995" s="27">
        <f t="shared" si="520"/>
        <v>10818878.939999999</v>
      </c>
      <c r="L1995" s="27">
        <v>0</v>
      </c>
      <c r="M1995" s="27">
        <v>0</v>
      </c>
      <c r="N1995" s="27">
        <v>0</v>
      </c>
      <c r="O1995" s="27">
        <f>[1]Лист1!$D$835</f>
        <v>10818878.939999999</v>
      </c>
      <c r="P1995" s="27">
        <f t="shared" si="515"/>
        <v>1107.3117722918203</v>
      </c>
      <c r="Q1995" s="27">
        <v>9673</v>
      </c>
      <c r="R1995" s="28" t="s">
        <v>570</v>
      </c>
      <c r="S1995" s="73"/>
      <c r="T1995" s="73"/>
      <c r="U1995" s="73"/>
    </row>
    <row r="1996" spans="1:21" s="31" customFormat="1" ht="30" customHeight="1" x14ac:dyDescent="0.25">
      <c r="A1996" s="45">
        <f t="shared" si="521"/>
        <v>1828</v>
      </c>
      <c r="B1996" s="59" t="s">
        <v>1616</v>
      </c>
      <c r="C1996" s="26">
        <v>1972</v>
      </c>
      <c r="D1996" s="25" t="s">
        <v>1875</v>
      </c>
      <c r="E1996" s="26" t="s">
        <v>16</v>
      </c>
      <c r="F1996" s="26">
        <v>2</v>
      </c>
      <c r="G1996" s="26">
        <v>2</v>
      </c>
      <c r="H1996" s="27">
        <v>1315.13</v>
      </c>
      <c r="I1996" s="27">
        <v>0</v>
      </c>
      <c r="J1996" s="27">
        <v>774.4</v>
      </c>
      <c r="K1996" s="27">
        <f t="shared" si="520"/>
        <v>10359228.350000001</v>
      </c>
      <c r="L1996" s="27">
        <v>0</v>
      </c>
      <c r="M1996" s="27">
        <v>0</v>
      </c>
      <c r="N1996" s="27">
        <v>0</v>
      </c>
      <c r="O1996" s="27">
        <f>[1]Лист1!$D$2640</f>
        <v>10359228.350000001</v>
      </c>
      <c r="P1996" s="27">
        <f t="shared" ref="P1996:P2064" si="522">K1996/H1996</f>
        <v>7876.9614790933219</v>
      </c>
      <c r="Q1996" s="27">
        <v>9673</v>
      </c>
      <c r="R1996" s="28" t="s">
        <v>568</v>
      </c>
      <c r="S1996" s="58"/>
      <c r="T1996" s="30"/>
      <c r="U1996" s="30"/>
    </row>
    <row r="1997" spans="1:21" s="31" customFormat="1" ht="30" customHeight="1" x14ac:dyDescent="0.25">
      <c r="A1997" s="45">
        <f t="shared" si="521"/>
        <v>1829</v>
      </c>
      <c r="B1997" s="59" t="s">
        <v>1617</v>
      </c>
      <c r="C1997" s="26">
        <v>1969</v>
      </c>
      <c r="D1997" s="25" t="s">
        <v>1875</v>
      </c>
      <c r="E1997" s="26" t="s">
        <v>16</v>
      </c>
      <c r="F1997" s="26">
        <v>2</v>
      </c>
      <c r="G1997" s="26">
        <v>2</v>
      </c>
      <c r="H1997" s="27">
        <v>1136.5</v>
      </c>
      <c r="I1997" s="27">
        <v>0</v>
      </c>
      <c r="J1997" s="27">
        <v>534.9</v>
      </c>
      <c r="K1997" s="27">
        <f t="shared" si="520"/>
        <v>7045437.5</v>
      </c>
      <c r="L1997" s="27">
        <v>0</v>
      </c>
      <c r="M1997" s="27">
        <v>0</v>
      </c>
      <c r="N1997" s="27">
        <v>0</v>
      </c>
      <c r="O1997" s="27">
        <f>[1]Лист1!$D$2641</f>
        <v>7045437.5</v>
      </c>
      <c r="P1997" s="27">
        <f t="shared" si="522"/>
        <v>6199.2410910690714</v>
      </c>
      <c r="Q1997" s="27">
        <v>9673</v>
      </c>
      <c r="R1997" s="28" t="s">
        <v>568</v>
      </c>
      <c r="S1997" s="58"/>
      <c r="T1997" s="30"/>
      <c r="U1997" s="30"/>
    </row>
    <row r="1998" spans="1:21" s="31" customFormat="1" ht="30" customHeight="1" x14ac:dyDescent="0.25">
      <c r="A1998" s="45">
        <f t="shared" si="521"/>
        <v>1830</v>
      </c>
      <c r="B1998" s="59" t="s">
        <v>521</v>
      </c>
      <c r="C1998" s="26">
        <v>1956</v>
      </c>
      <c r="D1998" s="25" t="s">
        <v>1875</v>
      </c>
      <c r="E1998" s="26" t="s">
        <v>16</v>
      </c>
      <c r="F1998" s="26">
        <v>7</v>
      </c>
      <c r="G1998" s="26">
        <v>4</v>
      </c>
      <c r="H1998" s="27">
        <v>3694.97</v>
      </c>
      <c r="I1998" s="27">
        <v>0</v>
      </c>
      <c r="J1998" s="27">
        <v>2854.32</v>
      </c>
      <c r="K1998" s="27">
        <f t="shared" si="520"/>
        <v>16289393.149999999</v>
      </c>
      <c r="L1998" s="27">
        <v>0</v>
      </c>
      <c r="M1998" s="27">
        <v>0</v>
      </c>
      <c r="N1998" s="27">
        <v>0</v>
      </c>
      <c r="O1998" s="27">
        <f>[1]Лист1!$D$836</f>
        <v>16289393.149999999</v>
      </c>
      <c r="P1998" s="27">
        <f t="shared" si="522"/>
        <v>4408.5319095960185</v>
      </c>
      <c r="Q1998" s="27">
        <v>9673</v>
      </c>
      <c r="R1998" s="28" t="s">
        <v>570</v>
      </c>
      <c r="S1998" s="58"/>
      <c r="T1998" s="30"/>
      <c r="U1998" s="30"/>
    </row>
    <row r="1999" spans="1:21" ht="30" customHeight="1" x14ac:dyDescent="0.25">
      <c r="A1999" s="45">
        <f t="shared" si="521"/>
        <v>1831</v>
      </c>
      <c r="B1999" s="59" t="s">
        <v>1470</v>
      </c>
      <c r="C1999" s="26">
        <v>1963</v>
      </c>
      <c r="D1999" s="25" t="s">
        <v>1875</v>
      </c>
      <c r="E1999" s="26" t="s">
        <v>109</v>
      </c>
      <c r="F1999" s="26">
        <v>5</v>
      </c>
      <c r="G1999" s="26">
        <v>2</v>
      </c>
      <c r="H1999" s="27">
        <v>1722.4</v>
      </c>
      <c r="I1999" s="27">
        <v>0</v>
      </c>
      <c r="J1999" s="27">
        <v>1293.46</v>
      </c>
      <c r="K1999" s="27">
        <f t="shared" si="520"/>
        <v>7669948.0000000009</v>
      </c>
      <c r="L1999" s="27">
        <v>0</v>
      </c>
      <c r="M1999" s="27">
        <v>0</v>
      </c>
      <c r="N1999" s="27">
        <v>0</v>
      </c>
      <c r="O1999" s="27">
        <f>[1]Лист1!$D$1820</f>
        <v>7669948.0000000009</v>
      </c>
      <c r="P1999" s="27">
        <f t="shared" si="522"/>
        <v>4453.0585229911758</v>
      </c>
      <c r="Q1999" s="27">
        <v>9673</v>
      </c>
      <c r="R1999" s="28" t="s">
        <v>569</v>
      </c>
      <c r="S1999" s="73"/>
      <c r="T1999" s="73"/>
      <c r="U1999" s="73"/>
    </row>
    <row r="2000" spans="1:21" ht="30" customHeight="1" x14ac:dyDescent="0.25">
      <c r="A2000" s="45">
        <f t="shared" si="521"/>
        <v>1832</v>
      </c>
      <c r="B2000" s="59" t="s">
        <v>1472</v>
      </c>
      <c r="C2000" s="26">
        <v>1962</v>
      </c>
      <c r="D2000" s="25" t="s">
        <v>1875</v>
      </c>
      <c r="E2000" s="26" t="s">
        <v>109</v>
      </c>
      <c r="F2000" s="26">
        <v>5</v>
      </c>
      <c r="G2000" s="26">
        <v>2</v>
      </c>
      <c r="H2000" s="27">
        <v>1888.5</v>
      </c>
      <c r="I2000" s="27">
        <v>0</v>
      </c>
      <c r="J2000" s="27">
        <v>1519.32</v>
      </c>
      <c r="K2000" s="27">
        <f t="shared" si="520"/>
        <v>10650557.5</v>
      </c>
      <c r="L2000" s="27">
        <v>0</v>
      </c>
      <c r="M2000" s="27">
        <v>0</v>
      </c>
      <c r="N2000" s="27">
        <v>0</v>
      </c>
      <c r="O2000" s="27">
        <f>[1]Лист1!$D$1821</f>
        <v>10650557.5</v>
      </c>
      <c r="P2000" s="27">
        <f t="shared" si="522"/>
        <v>5639.6915541435001</v>
      </c>
      <c r="Q2000" s="27">
        <v>9673</v>
      </c>
      <c r="R2000" s="28" t="s">
        <v>569</v>
      </c>
      <c r="S2000" s="73"/>
      <c r="T2000" s="73"/>
      <c r="U2000" s="73"/>
    </row>
    <row r="2001" spans="1:21" ht="30" customHeight="1" x14ac:dyDescent="0.25">
      <c r="A2001" s="45">
        <f t="shared" si="521"/>
        <v>1833</v>
      </c>
      <c r="B2001" s="59" t="s">
        <v>2489</v>
      </c>
      <c r="C2001" s="26">
        <v>1965</v>
      </c>
      <c r="D2001" s="25" t="s">
        <v>1875</v>
      </c>
      <c r="E2001" s="26" t="s">
        <v>109</v>
      </c>
      <c r="F2001" s="26">
        <v>5</v>
      </c>
      <c r="G2001" s="26">
        <v>4</v>
      </c>
      <c r="H2001" s="27">
        <v>4209</v>
      </c>
      <c r="I2001" s="27">
        <v>0</v>
      </c>
      <c r="J2001" s="27">
        <v>3655</v>
      </c>
      <c r="K2001" s="27">
        <f t="shared" si="520"/>
        <v>27734867.329999998</v>
      </c>
      <c r="L2001" s="27">
        <v>0</v>
      </c>
      <c r="M2001" s="27">
        <v>0</v>
      </c>
      <c r="N2001" s="27">
        <v>0</v>
      </c>
      <c r="O2001" s="27">
        <f>[1]Лист1!$D$837</f>
        <v>27734867.329999998</v>
      </c>
      <c r="P2001" s="27">
        <f t="shared" si="522"/>
        <v>6589.4196555001181</v>
      </c>
      <c r="Q2001" s="48">
        <v>9673</v>
      </c>
      <c r="R2001" s="28" t="s">
        <v>570</v>
      </c>
      <c r="S2001" s="73"/>
      <c r="T2001" s="73"/>
      <c r="U2001" s="73"/>
    </row>
    <row r="2002" spans="1:21" ht="30" customHeight="1" x14ac:dyDescent="0.25">
      <c r="A2002" s="45">
        <f t="shared" si="521"/>
        <v>1834</v>
      </c>
      <c r="B2002" s="59" t="s">
        <v>2699</v>
      </c>
      <c r="C2002" s="26">
        <v>1986</v>
      </c>
      <c r="D2002" s="25" t="s">
        <v>1875</v>
      </c>
      <c r="E2002" s="26" t="s">
        <v>109</v>
      </c>
      <c r="F2002" s="26">
        <v>5</v>
      </c>
      <c r="G2002" s="26">
        <v>8</v>
      </c>
      <c r="H2002" s="27">
        <v>8168.6</v>
      </c>
      <c r="I2002" s="27">
        <v>0</v>
      </c>
      <c r="J2002" s="27">
        <v>6043.9</v>
      </c>
      <c r="K2002" s="27">
        <f t="shared" ref="K2002" si="523">SUM(L2002:O2002)</f>
        <v>3735000</v>
      </c>
      <c r="L2002" s="27">
        <v>0</v>
      </c>
      <c r="M2002" s="27">
        <v>0</v>
      </c>
      <c r="N2002" s="27">
        <v>0</v>
      </c>
      <c r="O2002" s="27">
        <f>[1]Лист1!$D$838</f>
        <v>3735000</v>
      </c>
      <c r="P2002" s="27">
        <f t="shared" si="522"/>
        <v>457.23869451313567</v>
      </c>
      <c r="Q2002" s="27">
        <v>9673</v>
      </c>
      <c r="R2002" s="28" t="s">
        <v>570</v>
      </c>
      <c r="S2002" s="73"/>
      <c r="T2002" s="73"/>
      <c r="U2002" s="73"/>
    </row>
    <row r="2003" spans="1:21" s="31" customFormat="1" ht="30" customHeight="1" x14ac:dyDescent="0.25">
      <c r="A2003" s="45">
        <f t="shared" si="521"/>
        <v>1835</v>
      </c>
      <c r="B2003" s="59" t="s">
        <v>1292</v>
      </c>
      <c r="C2003" s="26">
        <v>1934</v>
      </c>
      <c r="D2003" s="25" t="s">
        <v>1875</v>
      </c>
      <c r="E2003" s="26" t="s">
        <v>16</v>
      </c>
      <c r="F2003" s="26">
        <v>3</v>
      </c>
      <c r="G2003" s="26">
        <v>4</v>
      </c>
      <c r="H2003" s="27">
        <v>1869.21</v>
      </c>
      <c r="I2003" s="27">
        <v>0</v>
      </c>
      <c r="J2003" s="27">
        <v>1126.3399999999999</v>
      </c>
      <c r="K2003" s="27">
        <f t="shared" si="520"/>
        <v>6517225.6900000004</v>
      </c>
      <c r="L2003" s="27">
        <v>0</v>
      </c>
      <c r="M2003" s="27">
        <v>0</v>
      </c>
      <c r="N2003" s="27">
        <v>0</v>
      </c>
      <c r="O2003" s="27">
        <f>[1]Лист1!$D$839</f>
        <v>6517225.6900000004</v>
      </c>
      <c r="P2003" s="27">
        <f t="shared" si="522"/>
        <v>3486.6203850824681</v>
      </c>
      <c r="Q2003" s="27">
        <v>9673</v>
      </c>
      <c r="R2003" s="28" t="s">
        <v>570</v>
      </c>
      <c r="S2003" s="58"/>
      <c r="T2003" s="30"/>
      <c r="U2003" s="30"/>
    </row>
    <row r="2004" spans="1:21" s="31" customFormat="1" ht="30" customHeight="1" x14ac:dyDescent="0.25">
      <c r="A2004" s="45">
        <f t="shared" si="521"/>
        <v>1836</v>
      </c>
      <c r="B2004" s="59" t="s">
        <v>1471</v>
      </c>
      <c r="C2004" s="26">
        <v>1962</v>
      </c>
      <c r="D2004" s="25" t="s">
        <v>1875</v>
      </c>
      <c r="E2004" s="26" t="s">
        <v>18</v>
      </c>
      <c r="F2004" s="26">
        <v>5</v>
      </c>
      <c r="G2004" s="26">
        <v>3</v>
      </c>
      <c r="H2004" s="27">
        <v>3977.54</v>
      </c>
      <c r="I2004" s="27">
        <v>1100</v>
      </c>
      <c r="J2004" s="27">
        <v>2092.9</v>
      </c>
      <c r="K2004" s="27">
        <f t="shared" si="520"/>
        <v>17581288.300000001</v>
      </c>
      <c r="L2004" s="27">
        <v>0</v>
      </c>
      <c r="M2004" s="27">
        <v>0</v>
      </c>
      <c r="N2004" s="27">
        <v>0</v>
      </c>
      <c r="O2004" s="27">
        <f>[1]Лист1!$D$1822</f>
        <v>17581288.300000001</v>
      </c>
      <c r="P2004" s="27">
        <f t="shared" si="522"/>
        <v>4420.1411676563912</v>
      </c>
      <c r="Q2004" s="27">
        <v>9673</v>
      </c>
      <c r="R2004" s="28" t="s">
        <v>569</v>
      </c>
      <c r="S2004" s="58"/>
      <c r="T2004" s="30"/>
      <c r="U2004" s="30"/>
    </row>
    <row r="2005" spans="1:21" s="31" customFormat="1" ht="30" customHeight="1" x14ac:dyDescent="0.25">
      <c r="A2005" s="45">
        <f t="shared" si="521"/>
        <v>1837</v>
      </c>
      <c r="B2005" s="59" t="s">
        <v>301</v>
      </c>
      <c r="C2005" s="26">
        <v>1964</v>
      </c>
      <c r="D2005" s="25" t="s">
        <v>1875</v>
      </c>
      <c r="E2005" s="26" t="s">
        <v>16</v>
      </c>
      <c r="F2005" s="26">
        <v>5</v>
      </c>
      <c r="G2005" s="26">
        <v>2</v>
      </c>
      <c r="H2005" s="27">
        <v>2631.1</v>
      </c>
      <c r="I2005" s="27">
        <v>383</v>
      </c>
      <c r="J2005" s="27">
        <v>1268.72</v>
      </c>
      <c r="K2005" s="27">
        <f t="shared" si="520"/>
        <v>16539984.5</v>
      </c>
      <c r="L2005" s="27">
        <v>0</v>
      </c>
      <c r="M2005" s="27">
        <v>0</v>
      </c>
      <c r="N2005" s="27">
        <v>0</v>
      </c>
      <c r="O2005" s="27">
        <f>[1]Лист1!$D$1823</f>
        <v>16539984.5</v>
      </c>
      <c r="P2005" s="27">
        <f t="shared" si="522"/>
        <v>6286.3382235566878</v>
      </c>
      <c r="Q2005" s="27">
        <v>9673</v>
      </c>
      <c r="R2005" s="28" t="s">
        <v>569</v>
      </c>
      <c r="S2005" s="58"/>
      <c r="T2005" s="30"/>
      <c r="U2005" s="30"/>
    </row>
    <row r="2006" spans="1:21" s="31" customFormat="1" ht="30" customHeight="1" x14ac:dyDescent="0.25">
      <c r="A2006" s="45">
        <f t="shared" si="521"/>
        <v>1838</v>
      </c>
      <c r="B2006" s="59" t="s">
        <v>302</v>
      </c>
      <c r="C2006" s="26">
        <v>1962</v>
      </c>
      <c r="D2006" s="25" t="s">
        <v>1875</v>
      </c>
      <c r="E2006" s="26" t="s">
        <v>18</v>
      </c>
      <c r="F2006" s="26">
        <v>5</v>
      </c>
      <c r="G2006" s="26">
        <v>3</v>
      </c>
      <c r="H2006" s="27">
        <v>3985.04</v>
      </c>
      <c r="I2006" s="27">
        <v>452.58</v>
      </c>
      <c r="J2006" s="27">
        <v>2030.68</v>
      </c>
      <c r="K2006" s="27">
        <f t="shared" si="520"/>
        <v>17614250.800000001</v>
      </c>
      <c r="L2006" s="27">
        <v>0</v>
      </c>
      <c r="M2006" s="27">
        <v>0</v>
      </c>
      <c r="N2006" s="27">
        <v>0</v>
      </c>
      <c r="O2006" s="27">
        <f>[1]Лист1!$D$1824</f>
        <v>17614250.800000001</v>
      </c>
      <c r="P2006" s="27">
        <f t="shared" si="522"/>
        <v>4420.0938510027509</v>
      </c>
      <c r="Q2006" s="27">
        <v>9673</v>
      </c>
      <c r="R2006" s="28" t="s">
        <v>569</v>
      </c>
      <c r="S2006" s="58"/>
      <c r="T2006" s="30"/>
      <c r="U2006" s="30"/>
    </row>
    <row r="2007" spans="1:21" s="80" customFormat="1" ht="30" customHeight="1" x14ac:dyDescent="0.25">
      <c r="A2007" s="45">
        <f>A2006+1</f>
        <v>1839</v>
      </c>
      <c r="B2007" s="59" t="s">
        <v>2738</v>
      </c>
      <c r="C2007" s="26">
        <v>1968</v>
      </c>
      <c r="D2007" s="25" t="s">
        <v>1875</v>
      </c>
      <c r="E2007" s="26" t="s">
        <v>16</v>
      </c>
      <c r="F2007" s="26">
        <v>9</v>
      </c>
      <c r="G2007" s="26">
        <v>1</v>
      </c>
      <c r="H2007" s="27">
        <v>2415.1799999999998</v>
      </c>
      <c r="I2007" s="27">
        <v>279.39999999999998</v>
      </c>
      <c r="J2007" s="27">
        <v>1891.43</v>
      </c>
      <c r="K2007" s="27">
        <f t="shared" ref="K2007" si="524">SUM(L2007:O2007)</f>
        <v>19565416.099999998</v>
      </c>
      <c r="L2007" s="27">
        <v>0</v>
      </c>
      <c r="M2007" s="27">
        <v>0</v>
      </c>
      <c r="N2007" s="27">
        <v>0</v>
      </c>
      <c r="O2007" s="27">
        <f>[1]Лист1!$D$1825</f>
        <v>19565416.099999998</v>
      </c>
      <c r="P2007" s="27">
        <f t="shared" si="522"/>
        <v>8101.017770932187</v>
      </c>
      <c r="Q2007" s="27">
        <v>9673</v>
      </c>
      <c r="R2007" s="28" t="s">
        <v>569</v>
      </c>
      <c r="S2007" s="79"/>
      <c r="T2007" s="79"/>
      <c r="U2007" s="79"/>
    </row>
    <row r="2008" spans="1:21" ht="30" customHeight="1" x14ac:dyDescent="0.25">
      <c r="A2008" s="45">
        <f>A2007+1</f>
        <v>1840</v>
      </c>
      <c r="B2008" s="59" t="s">
        <v>517</v>
      </c>
      <c r="C2008" s="26">
        <v>1969</v>
      </c>
      <c r="D2008" s="25" t="s">
        <v>1875</v>
      </c>
      <c r="E2008" s="26" t="s">
        <v>16</v>
      </c>
      <c r="F2008" s="26">
        <v>9</v>
      </c>
      <c r="G2008" s="26">
        <v>1</v>
      </c>
      <c r="H2008" s="27">
        <v>2491.7199999999998</v>
      </c>
      <c r="I2008" s="27">
        <v>0</v>
      </c>
      <c r="J2008" s="27">
        <v>2491.7199999999998</v>
      </c>
      <c r="K2008" s="27">
        <f t="shared" si="520"/>
        <v>19889469.399999999</v>
      </c>
      <c r="L2008" s="27">
        <v>0</v>
      </c>
      <c r="M2008" s="27">
        <v>0</v>
      </c>
      <c r="N2008" s="27">
        <v>0</v>
      </c>
      <c r="O2008" s="27">
        <f>[1]Лист1!$D$2642</f>
        <v>19889469.399999999</v>
      </c>
      <c r="P2008" s="27">
        <f t="shared" si="522"/>
        <v>7982.2248888318109</v>
      </c>
      <c r="Q2008" s="27">
        <v>9673</v>
      </c>
      <c r="R2008" s="28" t="s">
        <v>568</v>
      </c>
    </row>
    <row r="2009" spans="1:21" ht="30" customHeight="1" x14ac:dyDescent="0.25">
      <c r="A2009" s="45">
        <f t="shared" si="521"/>
        <v>1841</v>
      </c>
      <c r="B2009" s="59" t="s">
        <v>1618</v>
      </c>
      <c r="C2009" s="26">
        <v>1970</v>
      </c>
      <c r="D2009" s="25" t="s">
        <v>1875</v>
      </c>
      <c r="E2009" s="26" t="s">
        <v>16</v>
      </c>
      <c r="F2009" s="26">
        <v>9</v>
      </c>
      <c r="G2009" s="26">
        <v>1</v>
      </c>
      <c r="H2009" s="27">
        <v>2404</v>
      </c>
      <c r="I2009" s="27">
        <v>360.3</v>
      </c>
      <c r="J2009" s="27">
        <v>1135.4000000000001</v>
      </c>
      <c r="K2009" s="27">
        <f t="shared" si="520"/>
        <v>17417380</v>
      </c>
      <c r="L2009" s="27">
        <v>0</v>
      </c>
      <c r="M2009" s="27">
        <v>0</v>
      </c>
      <c r="N2009" s="27">
        <v>0</v>
      </c>
      <c r="O2009" s="27">
        <f>[1]Лист1!$D$2643</f>
        <v>17417380</v>
      </c>
      <c r="P2009" s="27">
        <f t="shared" si="522"/>
        <v>7245.1663893510813</v>
      </c>
      <c r="Q2009" s="27">
        <v>9673</v>
      </c>
      <c r="R2009" s="28" t="s">
        <v>568</v>
      </c>
      <c r="S2009" s="73"/>
      <c r="T2009" s="73"/>
      <c r="U2009" s="73"/>
    </row>
    <row r="2010" spans="1:21" s="31" customFormat="1" ht="30" customHeight="1" x14ac:dyDescent="0.25">
      <c r="A2010" s="45">
        <f t="shared" si="521"/>
        <v>1842</v>
      </c>
      <c r="B2010" s="59" t="s">
        <v>1619</v>
      </c>
      <c r="C2010" s="26">
        <v>1969</v>
      </c>
      <c r="D2010" s="25" t="s">
        <v>1875</v>
      </c>
      <c r="E2010" s="26" t="s">
        <v>16</v>
      </c>
      <c r="F2010" s="26">
        <v>5</v>
      </c>
      <c r="G2010" s="26">
        <v>6</v>
      </c>
      <c r="H2010" s="27">
        <v>5740</v>
      </c>
      <c r="I2010" s="27">
        <v>226.1</v>
      </c>
      <c r="J2010" s="27">
        <v>4161.26</v>
      </c>
      <c r="K2010" s="27">
        <f t="shared" si="520"/>
        <v>40261460</v>
      </c>
      <c r="L2010" s="27">
        <v>0</v>
      </c>
      <c r="M2010" s="27">
        <v>0</v>
      </c>
      <c r="N2010" s="27">
        <v>0</v>
      </c>
      <c r="O2010" s="27">
        <f>[1]Лист1!$D$2644</f>
        <v>40261460</v>
      </c>
      <c r="P2010" s="27">
        <f t="shared" si="522"/>
        <v>7014.1916376306617</v>
      </c>
      <c r="Q2010" s="27">
        <v>9673</v>
      </c>
      <c r="R2010" s="28" t="s">
        <v>568</v>
      </c>
      <c r="S2010" s="58"/>
      <c r="T2010" s="30"/>
      <c r="U2010" s="30"/>
    </row>
    <row r="2011" spans="1:21" s="31" customFormat="1" ht="30" customHeight="1" x14ac:dyDescent="0.25">
      <c r="A2011" s="45">
        <f t="shared" si="521"/>
        <v>1843</v>
      </c>
      <c r="B2011" s="59" t="s">
        <v>1620</v>
      </c>
      <c r="C2011" s="26">
        <v>1969</v>
      </c>
      <c r="D2011" s="25" t="s">
        <v>1875</v>
      </c>
      <c r="E2011" s="26" t="s">
        <v>16</v>
      </c>
      <c r="F2011" s="26">
        <v>5</v>
      </c>
      <c r="G2011" s="26">
        <v>4</v>
      </c>
      <c r="H2011" s="27">
        <v>5492</v>
      </c>
      <c r="I2011" s="27">
        <v>0</v>
      </c>
      <c r="J2011" s="27">
        <v>2237.4</v>
      </c>
      <c r="K2011" s="27">
        <f t="shared" si="520"/>
        <v>43074490</v>
      </c>
      <c r="L2011" s="27">
        <v>0</v>
      </c>
      <c r="M2011" s="27">
        <v>0</v>
      </c>
      <c r="N2011" s="27">
        <v>0</v>
      </c>
      <c r="O2011" s="27">
        <f>[1]Лист1!$D$2645</f>
        <v>43074490</v>
      </c>
      <c r="P2011" s="27">
        <f t="shared" si="522"/>
        <v>7843.1336489439182</v>
      </c>
      <c r="Q2011" s="27">
        <v>9673</v>
      </c>
      <c r="R2011" s="28" t="s">
        <v>568</v>
      </c>
      <c r="S2011" s="58"/>
      <c r="T2011" s="30"/>
      <c r="U2011" s="30"/>
    </row>
    <row r="2012" spans="1:21" s="31" customFormat="1" ht="30" customHeight="1" x14ac:dyDescent="0.25">
      <c r="A2012" s="45">
        <f t="shared" si="521"/>
        <v>1844</v>
      </c>
      <c r="B2012" s="59" t="s">
        <v>1621</v>
      </c>
      <c r="C2012" s="26">
        <v>1972</v>
      </c>
      <c r="D2012" s="25" t="s">
        <v>1875</v>
      </c>
      <c r="E2012" s="26" t="s">
        <v>16</v>
      </c>
      <c r="F2012" s="26">
        <v>5</v>
      </c>
      <c r="G2012" s="26">
        <v>4</v>
      </c>
      <c r="H2012" s="27">
        <v>5428.35</v>
      </c>
      <c r="I2012" s="27">
        <v>0</v>
      </c>
      <c r="J2012" s="27">
        <v>2280.5</v>
      </c>
      <c r="K2012" s="27">
        <f t="shared" si="520"/>
        <v>42352998.25</v>
      </c>
      <c r="L2012" s="27">
        <v>0</v>
      </c>
      <c r="M2012" s="27">
        <v>0</v>
      </c>
      <c r="N2012" s="27">
        <v>0</v>
      </c>
      <c r="O2012" s="27">
        <f>[1]Лист1!$D$2646</f>
        <v>42352998.25</v>
      </c>
      <c r="P2012" s="27">
        <f t="shared" si="522"/>
        <v>7802.1863457588397</v>
      </c>
      <c r="Q2012" s="27">
        <v>9673</v>
      </c>
      <c r="R2012" s="28" t="s">
        <v>568</v>
      </c>
      <c r="S2012" s="58"/>
      <c r="T2012" s="30"/>
      <c r="U2012" s="30"/>
    </row>
    <row r="2013" spans="1:21" s="31" customFormat="1" ht="30" customHeight="1" x14ac:dyDescent="0.25">
      <c r="A2013" s="45">
        <f t="shared" si="521"/>
        <v>1845</v>
      </c>
      <c r="B2013" s="59" t="s">
        <v>1293</v>
      </c>
      <c r="C2013" s="26">
        <v>1958</v>
      </c>
      <c r="D2013" s="25" t="s">
        <v>1875</v>
      </c>
      <c r="E2013" s="26" t="s">
        <v>16</v>
      </c>
      <c r="F2013" s="26">
        <v>2</v>
      </c>
      <c r="G2013" s="26">
        <v>1</v>
      </c>
      <c r="H2013" s="27">
        <v>520.39</v>
      </c>
      <c r="I2013" s="27">
        <v>150</v>
      </c>
      <c r="J2013" s="27">
        <v>406.1</v>
      </c>
      <c r="K2013" s="27">
        <f t="shared" si="520"/>
        <v>27571.66</v>
      </c>
      <c r="L2013" s="27">
        <v>0</v>
      </c>
      <c r="M2013" s="27">
        <v>0</v>
      </c>
      <c r="N2013" s="27">
        <v>0</v>
      </c>
      <c r="O2013" s="27">
        <f>[1]Лист1!$D$842</f>
        <v>27571.66</v>
      </c>
      <c r="P2013" s="27">
        <f t="shared" si="522"/>
        <v>52.982686062376295</v>
      </c>
      <c r="Q2013" s="27">
        <v>9673</v>
      </c>
      <c r="R2013" s="28" t="s">
        <v>570</v>
      </c>
      <c r="S2013" s="58"/>
      <c r="T2013" s="30"/>
      <c r="U2013" s="30"/>
    </row>
    <row r="2014" spans="1:21" s="53" customFormat="1" ht="30" customHeight="1" x14ac:dyDescent="0.25">
      <c r="A2014" s="45">
        <f t="shared" si="521"/>
        <v>1846</v>
      </c>
      <c r="B2014" s="59" t="s">
        <v>2257</v>
      </c>
      <c r="C2014" s="26">
        <v>2002</v>
      </c>
      <c r="D2014" s="25" t="s">
        <v>1875</v>
      </c>
      <c r="E2014" s="26" t="s">
        <v>16</v>
      </c>
      <c r="F2014" s="26">
        <v>10</v>
      </c>
      <c r="G2014" s="26">
        <v>2</v>
      </c>
      <c r="H2014" s="27">
        <v>9554.7999999999993</v>
      </c>
      <c r="I2014" s="27">
        <v>196.7</v>
      </c>
      <c r="J2014" s="27">
        <v>8640</v>
      </c>
      <c r="K2014" s="27">
        <f t="shared" si="520"/>
        <v>7270000</v>
      </c>
      <c r="L2014" s="27">
        <v>0</v>
      </c>
      <c r="M2014" s="27">
        <v>0</v>
      </c>
      <c r="N2014" s="27">
        <v>0</v>
      </c>
      <c r="O2014" s="27">
        <f>[1]Лист1!$D$843</f>
        <v>7270000</v>
      </c>
      <c r="P2014" s="27">
        <f t="shared" si="522"/>
        <v>760.87411562774741</v>
      </c>
      <c r="Q2014" s="27">
        <v>9673</v>
      </c>
      <c r="R2014" s="49" t="s">
        <v>570</v>
      </c>
      <c r="S2014" s="52"/>
      <c r="T2014" s="52"/>
      <c r="U2014" s="52"/>
    </row>
    <row r="2015" spans="1:21" s="53" customFormat="1" ht="30" customHeight="1" x14ac:dyDescent="0.25">
      <c r="A2015" s="45">
        <f t="shared" si="521"/>
        <v>1847</v>
      </c>
      <c r="B2015" s="59" t="s">
        <v>2700</v>
      </c>
      <c r="C2015" s="26">
        <v>2003</v>
      </c>
      <c r="D2015" s="25" t="s">
        <v>1875</v>
      </c>
      <c r="E2015" s="26" t="s">
        <v>16</v>
      </c>
      <c r="F2015" s="26">
        <v>10</v>
      </c>
      <c r="G2015" s="26">
        <v>1</v>
      </c>
      <c r="H2015" s="27">
        <v>4284.1000000000004</v>
      </c>
      <c r="I2015" s="27">
        <v>0</v>
      </c>
      <c r="J2015" s="27">
        <v>3915</v>
      </c>
      <c r="K2015" s="27">
        <f t="shared" ref="K2015" si="525">SUM(L2015:O2015)</f>
        <v>3735000</v>
      </c>
      <c r="L2015" s="27">
        <v>0</v>
      </c>
      <c r="M2015" s="27">
        <v>0</v>
      </c>
      <c r="N2015" s="27">
        <v>0</v>
      </c>
      <c r="O2015" s="27">
        <f>[1]Лист1!$D$844</f>
        <v>3735000</v>
      </c>
      <c r="P2015" s="27">
        <f t="shared" si="522"/>
        <v>871.82838869307432</v>
      </c>
      <c r="Q2015" s="27">
        <v>9673</v>
      </c>
      <c r="R2015" s="49" t="s">
        <v>570</v>
      </c>
      <c r="S2015" s="52"/>
      <c r="T2015" s="52"/>
      <c r="U2015" s="52"/>
    </row>
    <row r="2016" spans="1:21" s="53" customFormat="1" ht="30" customHeight="1" x14ac:dyDescent="0.25">
      <c r="A2016" s="45">
        <f t="shared" si="521"/>
        <v>1848</v>
      </c>
      <c r="B2016" s="59" t="s">
        <v>2258</v>
      </c>
      <c r="C2016" s="26">
        <v>2003</v>
      </c>
      <c r="D2016" s="25" t="s">
        <v>1875</v>
      </c>
      <c r="E2016" s="26" t="s">
        <v>16</v>
      </c>
      <c r="F2016" s="26">
        <v>10</v>
      </c>
      <c r="G2016" s="26">
        <v>3</v>
      </c>
      <c r="H2016" s="27">
        <v>13037.1</v>
      </c>
      <c r="I2016" s="27">
        <v>0</v>
      </c>
      <c r="J2016" s="27">
        <v>12131.1</v>
      </c>
      <c r="K2016" s="27">
        <f t="shared" si="520"/>
        <v>10805000</v>
      </c>
      <c r="L2016" s="27">
        <v>0</v>
      </c>
      <c r="M2016" s="27">
        <v>0</v>
      </c>
      <c r="N2016" s="27">
        <v>0</v>
      </c>
      <c r="O2016" s="27">
        <f>[1]Лист1!$D$845</f>
        <v>10805000</v>
      </c>
      <c r="P2016" s="27">
        <f t="shared" si="522"/>
        <v>828.7886109640948</v>
      </c>
      <c r="Q2016" s="27">
        <v>9673</v>
      </c>
      <c r="R2016" s="49" t="s">
        <v>570</v>
      </c>
      <c r="S2016" s="52"/>
      <c r="T2016" s="52"/>
      <c r="U2016" s="52"/>
    </row>
    <row r="2017" spans="1:21" s="53" customFormat="1" ht="30" customHeight="1" x14ac:dyDescent="0.25">
      <c r="A2017" s="45">
        <f t="shared" si="521"/>
        <v>1849</v>
      </c>
      <c r="B2017" s="59" t="s">
        <v>2259</v>
      </c>
      <c r="C2017" s="26">
        <v>2003</v>
      </c>
      <c r="D2017" s="25" t="s">
        <v>1875</v>
      </c>
      <c r="E2017" s="26" t="s">
        <v>16</v>
      </c>
      <c r="F2017" s="26">
        <v>10</v>
      </c>
      <c r="G2017" s="26">
        <v>1</v>
      </c>
      <c r="H2017" s="27">
        <v>3907.9</v>
      </c>
      <c r="I2017" s="27">
        <v>347.7</v>
      </c>
      <c r="J2017" s="27">
        <v>3457</v>
      </c>
      <c r="K2017" s="27">
        <f t="shared" si="520"/>
        <v>3735000</v>
      </c>
      <c r="L2017" s="27">
        <v>0</v>
      </c>
      <c r="M2017" s="27">
        <v>0</v>
      </c>
      <c r="N2017" s="27">
        <v>0</v>
      </c>
      <c r="O2017" s="27">
        <f>[1]Лист1!$D$846</f>
        <v>3735000</v>
      </c>
      <c r="P2017" s="27">
        <f t="shared" si="522"/>
        <v>955.75628854371917</v>
      </c>
      <c r="Q2017" s="27">
        <v>9673</v>
      </c>
      <c r="R2017" s="49" t="s">
        <v>570</v>
      </c>
      <c r="S2017" s="52"/>
      <c r="T2017" s="52"/>
      <c r="U2017" s="52"/>
    </row>
    <row r="2018" spans="1:21" s="53" customFormat="1" ht="30" customHeight="1" x14ac:dyDescent="0.25">
      <c r="A2018" s="45">
        <f t="shared" si="521"/>
        <v>1850</v>
      </c>
      <c r="B2018" s="59" t="s">
        <v>2260</v>
      </c>
      <c r="C2018" s="26">
        <v>2004</v>
      </c>
      <c r="D2018" s="25" t="s">
        <v>1875</v>
      </c>
      <c r="E2018" s="26" t="s">
        <v>16</v>
      </c>
      <c r="F2018" s="26">
        <v>10</v>
      </c>
      <c r="G2018" s="26">
        <v>1</v>
      </c>
      <c r="H2018" s="27">
        <v>4192.8999999999996</v>
      </c>
      <c r="I2018" s="27">
        <v>311.39999999999998</v>
      </c>
      <c r="J2018" s="27">
        <v>3693.1</v>
      </c>
      <c r="K2018" s="27">
        <f t="shared" si="520"/>
        <v>3735000</v>
      </c>
      <c r="L2018" s="27">
        <v>0</v>
      </c>
      <c r="M2018" s="27">
        <v>0</v>
      </c>
      <c r="N2018" s="27">
        <v>0</v>
      </c>
      <c r="O2018" s="27">
        <f>[1]Лист1!$D$847</f>
        <v>3735000</v>
      </c>
      <c r="P2018" s="27">
        <f t="shared" si="522"/>
        <v>890.79157623601816</v>
      </c>
      <c r="Q2018" s="27">
        <v>9673</v>
      </c>
      <c r="R2018" s="49" t="s">
        <v>570</v>
      </c>
      <c r="S2018" s="52"/>
      <c r="T2018" s="52"/>
      <c r="U2018" s="52"/>
    </row>
    <row r="2019" spans="1:21" s="53" customFormat="1" ht="30" customHeight="1" x14ac:dyDescent="0.25">
      <c r="A2019" s="45">
        <f t="shared" si="521"/>
        <v>1851</v>
      </c>
      <c r="B2019" s="59" t="s">
        <v>2261</v>
      </c>
      <c r="C2019" s="26">
        <v>2004</v>
      </c>
      <c r="D2019" s="25" t="s">
        <v>1875</v>
      </c>
      <c r="E2019" s="26" t="s">
        <v>16</v>
      </c>
      <c r="F2019" s="26">
        <v>10</v>
      </c>
      <c r="G2019" s="26">
        <v>1</v>
      </c>
      <c r="H2019" s="27">
        <v>4189.8</v>
      </c>
      <c r="I2019" s="27">
        <v>266.5</v>
      </c>
      <c r="J2019" s="27">
        <v>3431.9</v>
      </c>
      <c r="K2019" s="27">
        <f t="shared" si="520"/>
        <v>3735000</v>
      </c>
      <c r="L2019" s="27">
        <v>0</v>
      </c>
      <c r="M2019" s="27">
        <v>0</v>
      </c>
      <c r="N2019" s="27">
        <v>0</v>
      </c>
      <c r="O2019" s="27">
        <f>[1]Лист1!$D$848</f>
        <v>3735000</v>
      </c>
      <c r="P2019" s="27">
        <f t="shared" si="522"/>
        <v>891.45066590290708</v>
      </c>
      <c r="Q2019" s="27">
        <v>9673</v>
      </c>
      <c r="R2019" s="49" t="s">
        <v>570</v>
      </c>
      <c r="S2019" s="52"/>
      <c r="T2019" s="52"/>
      <c r="U2019" s="52"/>
    </row>
    <row r="2020" spans="1:21" ht="30" customHeight="1" x14ac:dyDescent="0.25">
      <c r="A2020" s="45">
        <f t="shared" si="521"/>
        <v>1852</v>
      </c>
      <c r="B2020" s="59" t="s">
        <v>2092</v>
      </c>
      <c r="C2020" s="26">
        <v>2004</v>
      </c>
      <c r="D2020" s="25" t="s">
        <v>1875</v>
      </c>
      <c r="E2020" s="26" t="s">
        <v>16</v>
      </c>
      <c r="F2020" s="26">
        <v>10</v>
      </c>
      <c r="G2020" s="26">
        <v>1</v>
      </c>
      <c r="H2020" s="27">
        <v>4819.6000000000004</v>
      </c>
      <c r="I2020" s="27">
        <v>179.7</v>
      </c>
      <c r="J2020" s="27">
        <v>3618.9</v>
      </c>
      <c r="K2020" s="27">
        <f t="shared" si="520"/>
        <v>3752761.83</v>
      </c>
      <c r="L2020" s="27">
        <v>0</v>
      </c>
      <c r="M2020" s="27">
        <v>0</v>
      </c>
      <c r="N2020" s="27">
        <v>0</v>
      </c>
      <c r="O2020" s="27">
        <f>[1]Лист1!$D$2647</f>
        <v>3752761.83</v>
      </c>
      <c r="P2020" s="27">
        <f t="shared" si="522"/>
        <v>778.64591044899987</v>
      </c>
      <c r="Q2020" s="27">
        <v>9673</v>
      </c>
      <c r="R2020" s="28" t="s">
        <v>568</v>
      </c>
    </row>
    <row r="2021" spans="1:21" s="53" customFormat="1" ht="30" customHeight="1" x14ac:dyDescent="0.25">
      <c r="A2021" s="45">
        <f t="shared" si="521"/>
        <v>1853</v>
      </c>
      <c r="B2021" s="59" t="s">
        <v>2262</v>
      </c>
      <c r="C2021" s="26">
        <v>2004</v>
      </c>
      <c r="D2021" s="25" t="s">
        <v>1875</v>
      </c>
      <c r="E2021" s="26" t="s">
        <v>16</v>
      </c>
      <c r="F2021" s="26">
        <v>10</v>
      </c>
      <c r="G2021" s="26">
        <v>1</v>
      </c>
      <c r="H2021" s="27">
        <v>3472.7</v>
      </c>
      <c r="I2021" s="27">
        <v>318.8</v>
      </c>
      <c r="J2021" s="27">
        <v>2809.6</v>
      </c>
      <c r="K2021" s="27">
        <f t="shared" si="520"/>
        <v>3735000</v>
      </c>
      <c r="L2021" s="27">
        <v>0</v>
      </c>
      <c r="M2021" s="27">
        <v>0</v>
      </c>
      <c r="N2021" s="27">
        <v>0</v>
      </c>
      <c r="O2021" s="27">
        <f>[1]Лист1!$D$849</f>
        <v>3735000</v>
      </c>
      <c r="P2021" s="27">
        <f t="shared" si="522"/>
        <v>1075.5320067958648</v>
      </c>
      <c r="Q2021" s="27">
        <v>9673</v>
      </c>
      <c r="R2021" s="49" t="s">
        <v>570</v>
      </c>
      <c r="S2021" s="52"/>
      <c r="T2021" s="52"/>
      <c r="U2021" s="52"/>
    </row>
    <row r="2022" spans="1:21" ht="30" customHeight="1" x14ac:dyDescent="0.25">
      <c r="A2022" s="45">
        <f t="shared" si="521"/>
        <v>1854</v>
      </c>
      <c r="B2022" s="59" t="s">
        <v>1622</v>
      </c>
      <c r="C2022" s="26">
        <v>1972</v>
      </c>
      <c r="D2022" s="25" t="s">
        <v>1875</v>
      </c>
      <c r="E2022" s="26" t="s">
        <v>16</v>
      </c>
      <c r="F2022" s="26">
        <v>5</v>
      </c>
      <c r="G2022" s="26">
        <v>4</v>
      </c>
      <c r="H2022" s="27">
        <v>4237.3999999999996</v>
      </c>
      <c r="I2022" s="27">
        <v>252.9</v>
      </c>
      <c r="J2022" s="27">
        <v>3177.9</v>
      </c>
      <c r="K2022" s="27">
        <f t="shared" si="520"/>
        <v>30307569</v>
      </c>
      <c r="L2022" s="27">
        <v>0</v>
      </c>
      <c r="M2022" s="27">
        <v>0</v>
      </c>
      <c r="N2022" s="27">
        <v>0</v>
      </c>
      <c r="O2022" s="27">
        <f>[1]Лист1!$D$2648</f>
        <v>30307569</v>
      </c>
      <c r="P2022" s="27">
        <f t="shared" si="522"/>
        <v>7152.3974607070377</v>
      </c>
      <c r="Q2022" s="27">
        <v>9673</v>
      </c>
      <c r="R2022" s="28" t="s">
        <v>568</v>
      </c>
    </row>
    <row r="2023" spans="1:21" ht="30" customHeight="1" x14ac:dyDescent="0.25">
      <c r="A2023" s="45">
        <f>A2022+1</f>
        <v>1855</v>
      </c>
      <c r="B2023" s="59" t="s">
        <v>506</v>
      </c>
      <c r="C2023" s="26">
        <v>1972</v>
      </c>
      <c r="D2023" s="25" t="s">
        <v>1875</v>
      </c>
      <c r="E2023" s="26" t="s">
        <v>16</v>
      </c>
      <c r="F2023" s="25">
        <v>5</v>
      </c>
      <c r="G2023" s="25">
        <v>4</v>
      </c>
      <c r="H2023" s="27">
        <v>4321.6899999999996</v>
      </c>
      <c r="I2023" s="27">
        <v>0</v>
      </c>
      <c r="J2023" s="27">
        <v>3151.9</v>
      </c>
      <c r="K2023" s="27">
        <f t="shared" si="520"/>
        <v>27721127.549999997</v>
      </c>
      <c r="L2023" s="27">
        <v>0</v>
      </c>
      <c r="M2023" s="27">
        <v>0</v>
      </c>
      <c r="N2023" s="27">
        <v>0</v>
      </c>
      <c r="O2023" s="27">
        <f>[1]Лист1!$D$2649</f>
        <v>27721127.549999997</v>
      </c>
      <c r="P2023" s="27">
        <f t="shared" si="522"/>
        <v>6414.4183294035438</v>
      </c>
      <c r="Q2023" s="27">
        <v>9673</v>
      </c>
      <c r="R2023" s="28" t="s">
        <v>568</v>
      </c>
      <c r="S2023" s="72"/>
    </row>
    <row r="2024" spans="1:21" ht="30" customHeight="1" x14ac:dyDescent="0.25">
      <c r="A2024" s="135">
        <f t="shared" si="521"/>
        <v>1856</v>
      </c>
      <c r="B2024" s="121" t="s">
        <v>1623</v>
      </c>
      <c r="C2024" s="47">
        <v>1973</v>
      </c>
      <c r="D2024" s="46" t="s">
        <v>1875</v>
      </c>
      <c r="E2024" s="47" t="s">
        <v>16</v>
      </c>
      <c r="F2024" s="47">
        <v>5</v>
      </c>
      <c r="G2024" s="47">
        <v>4</v>
      </c>
      <c r="H2024" s="38">
        <v>4367.5</v>
      </c>
      <c r="I2024" s="38">
        <v>42.1</v>
      </c>
      <c r="J2024" s="38">
        <v>3154.5</v>
      </c>
      <c r="K2024" s="38">
        <f t="shared" si="520"/>
        <v>32214814.5</v>
      </c>
      <c r="L2024" s="38">
        <v>0</v>
      </c>
      <c r="M2024" s="38">
        <v>0</v>
      </c>
      <c r="N2024" s="38">
        <v>0</v>
      </c>
      <c r="O2024" s="38">
        <f>[1]Лист1!$D$2650</f>
        <v>32214814.5</v>
      </c>
      <c r="P2024" s="38">
        <f t="shared" si="522"/>
        <v>7376.0307956496854</v>
      </c>
      <c r="Q2024" s="38">
        <v>9673</v>
      </c>
      <c r="R2024" s="136" t="s">
        <v>568</v>
      </c>
      <c r="S2024" s="73"/>
      <c r="T2024" s="73"/>
      <c r="U2024" s="73"/>
    </row>
    <row r="2025" spans="1:21" s="147" customFormat="1" ht="30" customHeight="1" x14ac:dyDescent="0.25">
      <c r="A2025" s="45">
        <f t="shared" si="521"/>
        <v>1857</v>
      </c>
      <c r="B2025" s="59" t="s">
        <v>1294</v>
      </c>
      <c r="C2025" s="26">
        <v>1959</v>
      </c>
      <c r="D2025" s="25" t="s">
        <v>1875</v>
      </c>
      <c r="E2025" s="26" t="s">
        <v>16</v>
      </c>
      <c r="F2025" s="26">
        <v>2</v>
      </c>
      <c r="G2025" s="26">
        <v>1</v>
      </c>
      <c r="H2025" s="27">
        <v>280.3</v>
      </c>
      <c r="I2025" s="27">
        <v>79.900000000000006</v>
      </c>
      <c r="J2025" s="27">
        <v>196.4</v>
      </c>
      <c r="K2025" s="27">
        <f t="shared" si="520"/>
        <v>13532.41</v>
      </c>
      <c r="L2025" s="27">
        <v>0</v>
      </c>
      <c r="M2025" s="27">
        <v>0</v>
      </c>
      <c r="N2025" s="27">
        <v>0</v>
      </c>
      <c r="O2025" s="27">
        <f>[1]Лист1!$D$850</f>
        <v>13532.41</v>
      </c>
      <c r="P2025" s="27">
        <f t="shared" si="522"/>
        <v>48.278308954691397</v>
      </c>
      <c r="Q2025" s="27">
        <v>9673</v>
      </c>
      <c r="R2025" s="28" t="s">
        <v>570</v>
      </c>
      <c r="S2025" s="185"/>
      <c r="T2025" s="146"/>
      <c r="U2025" s="146"/>
    </row>
    <row r="2026" spans="1:21" s="31" customFormat="1" ht="30" customHeight="1" x14ac:dyDescent="0.25">
      <c r="A2026" s="264">
        <f t="shared" si="521"/>
        <v>1858</v>
      </c>
      <c r="B2026" s="265" t="s">
        <v>1473</v>
      </c>
      <c r="C2026" s="257">
        <v>1961</v>
      </c>
      <c r="D2026" s="261" t="s">
        <v>1875</v>
      </c>
      <c r="E2026" s="257" t="s">
        <v>16</v>
      </c>
      <c r="F2026" s="257">
        <v>2</v>
      </c>
      <c r="G2026" s="257">
        <v>1</v>
      </c>
      <c r="H2026" s="262">
        <v>422.26</v>
      </c>
      <c r="I2026" s="262">
        <v>106.03</v>
      </c>
      <c r="J2026" s="262">
        <v>266.41000000000003</v>
      </c>
      <c r="K2026" s="262">
        <f t="shared" si="520"/>
        <v>3156152.7</v>
      </c>
      <c r="L2026" s="262">
        <v>0</v>
      </c>
      <c r="M2026" s="262">
        <v>0</v>
      </c>
      <c r="N2026" s="262">
        <v>0</v>
      </c>
      <c r="O2026" s="262">
        <f>[1]Лист1!$D$1826</f>
        <v>3156152.7</v>
      </c>
      <c r="P2026" s="262">
        <f t="shared" si="522"/>
        <v>7474.4297352342164</v>
      </c>
      <c r="Q2026" s="262">
        <v>9673</v>
      </c>
      <c r="R2026" s="260" t="s">
        <v>569</v>
      </c>
      <c r="S2026" s="58"/>
      <c r="T2026" s="30"/>
      <c r="U2026" s="30"/>
    </row>
    <row r="2027" spans="1:21" ht="30" customHeight="1" x14ac:dyDescent="0.25">
      <c r="A2027" s="45">
        <f t="shared" si="521"/>
        <v>1859</v>
      </c>
      <c r="B2027" s="84" t="s">
        <v>468</v>
      </c>
      <c r="C2027" s="26">
        <v>1958</v>
      </c>
      <c r="D2027" s="25" t="s">
        <v>1875</v>
      </c>
      <c r="E2027" s="26" t="s">
        <v>16</v>
      </c>
      <c r="F2027" s="26">
        <v>2</v>
      </c>
      <c r="G2027" s="26">
        <v>2</v>
      </c>
      <c r="H2027" s="27">
        <v>548.21</v>
      </c>
      <c r="I2027" s="27">
        <v>0</v>
      </c>
      <c r="J2027" s="27">
        <v>281.91000000000003</v>
      </c>
      <c r="K2027" s="27">
        <f t="shared" si="520"/>
        <v>13223.8</v>
      </c>
      <c r="L2027" s="27">
        <v>0</v>
      </c>
      <c r="M2027" s="27">
        <v>0</v>
      </c>
      <c r="N2027" s="27">
        <v>0</v>
      </c>
      <c r="O2027" s="27">
        <f>[1]Лист1!$D$851</f>
        <v>13223.8</v>
      </c>
      <c r="P2027" s="27">
        <f t="shared" si="522"/>
        <v>24.121778150708668</v>
      </c>
      <c r="Q2027" s="27">
        <v>9673</v>
      </c>
      <c r="R2027" s="28" t="s">
        <v>570</v>
      </c>
      <c r="S2027" s="73"/>
      <c r="T2027" s="73"/>
      <c r="U2027" s="73"/>
    </row>
    <row r="2028" spans="1:21" s="31" customFormat="1" ht="30" customHeight="1" x14ac:dyDescent="0.25">
      <c r="A2028" s="45">
        <f t="shared" si="521"/>
        <v>1860</v>
      </c>
      <c r="B2028" s="84" t="s">
        <v>1295</v>
      </c>
      <c r="C2028" s="26">
        <v>1960</v>
      </c>
      <c r="D2028" s="25" t="s">
        <v>1875</v>
      </c>
      <c r="E2028" s="26" t="s">
        <v>16</v>
      </c>
      <c r="F2028" s="26">
        <v>2</v>
      </c>
      <c r="G2028" s="26">
        <v>2</v>
      </c>
      <c r="H2028" s="27">
        <v>557.59</v>
      </c>
      <c r="I2028" s="27">
        <v>0</v>
      </c>
      <c r="J2028" s="27">
        <v>288.19</v>
      </c>
      <c r="K2028" s="27">
        <f t="shared" si="520"/>
        <v>13223.8</v>
      </c>
      <c r="L2028" s="27">
        <v>0</v>
      </c>
      <c r="M2028" s="27">
        <v>0</v>
      </c>
      <c r="N2028" s="27">
        <v>0</v>
      </c>
      <c r="O2028" s="27">
        <f>[1]Лист1!$D$852</f>
        <v>13223.8</v>
      </c>
      <c r="P2028" s="27">
        <f t="shared" si="522"/>
        <v>23.715992037159918</v>
      </c>
      <c r="Q2028" s="27">
        <v>9673</v>
      </c>
      <c r="R2028" s="28" t="s">
        <v>570</v>
      </c>
      <c r="S2028" s="58"/>
      <c r="T2028" s="30"/>
      <c r="U2028" s="30"/>
    </row>
    <row r="2029" spans="1:21" s="53" customFormat="1" ht="30" customHeight="1" x14ac:dyDescent="0.25">
      <c r="A2029" s="45">
        <f t="shared" si="521"/>
        <v>1861</v>
      </c>
      <c r="B2029" s="59" t="s">
        <v>2264</v>
      </c>
      <c r="C2029" s="26">
        <v>1982</v>
      </c>
      <c r="D2029" s="25" t="s">
        <v>1875</v>
      </c>
      <c r="E2029" s="26" t="s">
        <v>18</v>
      </c>
      <c r="F2029" s="26">
        <v>9</v>
      </c>
      <c r="G2029" s="26">
        <v>9</v>
      </c>
      <c r="H2029" s="27">
        <v>18358.23</v>
      </c>
      <c r="I2029" s="27">
        <v>1603.3</v>
      </c>
      <c r="J2029" s="27">
        <v>16176.53</v>
      </c>
      <c r="K2029" s="27">
        <f t="shared" si="520"/>
        <v>17875000</v>
      </c>
      <c r="L2029" s="27">
        <v>0</v>
      </c>
      <c r="M2029" s="27">
        <v>0</v>
      </c>
      <c r="N2029" s="27">
        <v>0</v>
      </c>
      <c r="O2029" s="27">
        <f>[1]Лист1!$D$853</f>
        <v>17875000</v>
      </c>
      <c r="P2029" s="27">
        <f t="shared" si="522"/>
        <v>973.67774562144609</v>
      </c>
      <c r="Q2029" s="27">
        <v>9673</v>
      </c>
      <c r="R2029" s="49" t="s">
        <v>570</v>
      </c>
      <c r="S2029" s="52"/>
      <c r="T2029" s="52"/>
      <c r="U2029" s="52"/>
    </row>
    <row r="2030" spans="1:21" ht="30" customHeight="1" x14ac:dyDescent="0.25">
      <c r="A2030" s="273">
        <f>A2029+1</f>
        <v>1862</v>
      </c>
      <c r="B2030" s="275" t="s">
        <v>1624</v>
      </c>
      <c r="C2030" s="279">
        <v>1983</v>
      </c>
      <c r="D2030" s="277" t="s">
        <v>1875</v>
      </c>
      <c r="E2030" s="279" t="s">
        <v>16</v>
      </c>
      <c r="F2030" s="279">
        <v>12</v>
      </c>
      <c r="G2030" s="279">
        <v>1</v>
      </c>
      <c r="H2030" s="281">
        <v>5450.6</v>
      </c>
      <c r="I2030" s="281">
        <v>666.1</v>
      </c>
      <c r="J2030" s="281">
        <v>3888.2</v>
      </c>
      <c r="K2030" s="27">
        <f t="shared" si="520"/>
        <v>7292627.1500000004</v>
      </c>
      <c r="L2030" s="27">
        <v>0</v>
      </c>
      <c r="M2030" s="27">
        <v>0</v>
      </c>
      <c r="N2030" s="27">
        <v>0</v>
      </c>
      <c r="O2030" s="27">
        <f>[1]Лист1!$D$854</f>
        <v>7292627.1500000004</v>
      </c>
      <c r="P2030" s="27">
        <f t="shared" si="522"/>
        <v>1337.9494275859538</v>
      </c>
      <c r="Q2030" s="27">
        <v>9673</v>
      </c>
      <c r="R2030" s="28" t="s">
        <v>570</v>
      </c>
      <c r="S2030" s="73"/>
      <c r="T2030" s="73"/>
      <c r="U2030" s="73"/>
    </row>
    <row r="2031" spans="1:21" s="31" customFormat="1" ht="30" customHeight="1" x14ac:dyDescent="0.25">
      <c r="A2031" s="274"/>
      <c r="B2031" s="276"/>
      <c r="C2031" s="280"/>
      <c r="D2031" s="278"/>
      <c r="E2031" s="280"/>
      <c r="F2031" s="280"/>
      <c r="G2031" s="280"/>
      <c r="H2031" s="282"/>
      <c r="I2031" s="282"/>
      <c r="J2031" s="282"/>
      <c r="K2031" s="27">
        <f t="shared" si="520"/>
        <v>35683487</v>
      </c>
      <c r="L2031" s="27">
        <v>0</v>
      </c>
      <c r="M2031" s="27">
        <v>0</v>
      </c>
      <c r="N2031" s="27">
        <v>0</v>
      </c>
      <c r="O2031" s="27">
        <f>[1]Лист1!$D$2651</f>
        <v>35683487</v>
      </c>
      <c r="P2031" s="27">
        <f>K2031/H2030</f>
        <v>6546.7080688364576</v>
      </c>
      <c r="Q2031" s="27">
        <v>9673</v>
      </c>
      <c r="R2031" s="28" t="s">
        <v>568</v>
      </c>
      <c r="S2031" s="58"/>
      <c r="T2031" s="30"/>
      <c r="U2031" s="30"/>
    </row>
    <row r="2032" spans="1:21" s="53" customFormat="1" ht="30" customHeight="1" x14ac:dyDescent="0.25">
      <c r="A2032" s="45">
        <f>A2030+1</f>
        <v>1863</v>
      </c>
      <c r="B2032" s="59" t="s">
        <v>2540</v>
      </c>
      <c r="C2032" s="76">
        <v>1979</v>
      </c>
      <c r="D2032" s="25" t="s">
        <v>1875</v>
      </c>
      <c r="E2032" s="76" t="s">
        <v>16</v>
      </c>
      <c r="F2032" s="103">
        <v>9</v>
      </c>
      <c r="G2032" s="103">
        <v>6</v>
      </c>
      <c r="H2032" s="48">
        <v>15415.88</v>
      </c>
      <c r="I2032" s="219">
        <v>0</v>
      </c>
      <c r="J2032" s="48">
        <v>15415.88</v>
      </c>
      <c r="K2032" s="27">
        <f t="shared" ref="K2032" si="526">SUM(L2032:O2032)</f>
        <v>21421142.729999997</v>
      </c>
      <c r="L2032" s="27">
        <v>0</v>
      </c>
      <c r="M2032" s="27">
        <v>0</v>
      </c>
      <c r="N2032" s="27">
        <v>0</v>
      </c>
      <c r="O2032" s="27">
        <f>[1]Лист1!$D$1827</f>
        <v>21421142.729999997</v>
      </c>
      <c r="P2032" s="27">
        <f t="shared" si="522"/>
        <v>1389.5504330599354</v>
      </c>
      <c r="Q2032" s="27">
        <v>9673</v>
      </c>
      <c r="R2032" s="49" t="s">
        <v>569</v>
      </c>
      <c r="S2032" s="52"/>
      <c r="T2032" s="52"/>
      <c r="U2032" s="52"/>
    </row>
    <row r="2033" spans="1:21" s="53" customFormat="1" ht="30" customHeight="1" x14ac:dyDescent="0.25">
      <c r="A2033" s="45">
        <f t="shared" ref="A2033:A2041" si="527">A2032+1</f>
        <v>1864</v>
      </c>
      <c r="B2033" s="59" t="s">
        <v>2265</v>
      </c>
      <c r="C2033" s="26">
        <v>1982</v>
      </c>
      <c r="D2033" s="25" t="s">
        <v>1875</v>
      </c>
      <c r="E2033" s="26" t="s">
        <v>18</v>
      </c>
      <c r="F2033" s="26">
        <v>9</v>
      </c>
      <c r="G2033" s="26">
        <v>8</v>
      </c>
      <c r="H2033" s="27">
        <v>15325.1</v>
      </c>
      <c r="I2033" s="27">
        <v>0</v>
      </c>
      <c r="J2033" s="27">
        <v>13347.2</v>
      </c>
      <c r="K2033" s="27">
        <f t="shared" si="520"/>
        <v>28480000</v>
      </c>
      <c r="L2033" s="27">
        <v>0</v>
      </c>
      <c r="M2033" s="27">
        <v>0</v>
      </c>
      <c r="N2033" s="27">
        <v>0</v>
      </c>
      <c r="O2033" s="27">
        <f>[1]Лист1!$D$855</f>
        <v>28480000</v>
      </c>
      <c r="P2033" s="27">
        <f t="shared" si="522"/>
        <v>1858.3891785371709</v>
      </c>
      <c r="Q2033" s="27">
        <v>9673</v>
      </c>
      <c r="R2033" s="49" t="s">
        <v>570</v>
      </c>
      <c r="S2033" s="52"/>
      <c r="T2033" s="52"/>
      <c r="U2033" s="52"/>
    </row>
    <row r="2034" spans="1:21" ht="30" customHeight="1" x14ac:dyDescent="0.25">
      <c r="A2034" s="45">
        <f t="shared" si="527"/>
        <v>1865</v>
      </c>
      <c r="B2034" s="59" t="s">
        <v>2263</v>
      </c>
      <c r="C2034" s="26">
        <v>1989</v>
      </c>
      <c r="D2034" s="25" t="s">
        <v>1875</v>
      </c>
      <c r="E2034" s="26" t="s">
        <v>16</v>
      </c>
      <c r="F2034" s="26">
        <v>9</v>
      </c>
      <c r="G2034" s="26">
        <v>1</v>
      </c>
      <c r="H2034" s="27">
        <v>4798.7</v>
      </c>
      <c r="I2034" s="27">
        <v>0</v>
      </c>
      <c r="J2034" s="27">
        <v>4798.7</v>
      </c>
      <c r="K2034" s="27">
        <f t="shared" si="520"/>
        <v>3763611.1</v>
      </c>
      <c r="L2034" s="27">
        <v>0</v>
      </c>
      <c r="M2034" s="27">
        <v>0</v>
      </c>
      <c r="N2034" s="27">
        <v>0</v>
      </c>
      <c r="O2034" s="27">
        <f>[1]Лист1!$D$856</f>
        <v>3763611.1</v>
      </c>
      <c r="P2034" s="27">
        <f t="shared" si="522"/>
        <v>784.29805989122053</v>
      </c>
      <c r="Q2034" s="27">
        <v>9673</v>
      </c>
      <c r="R2034" s="28" t="s">
        <v>570</v>
      </c>
      <c r="S2034" s="73"/>
      <c r="T2034" s="73"/>
      <c r="U2034" s="73"/>
    </row>
    <row r="2035" spans="1:21" ht="30" customHeight="1" x14ac:dyDescent="0.25">
      <c r="A2035" s="45">
        <f t="shared" si="527"/>
        <v>1866</v>
      </c>
      <c r="B2035" s="59" t="s">
        <v>2655</v>
      </c>
      <c r="C2035" s="26">
        <v>1981</v>
      </c>
      <c r="D2035" s="25" t="s">
        <v>1875</v>
      </c>
      <c r="E2035" s="26" t="s">
        <v>16</v>
      </c>
      <c r="F2035" s="26">
        <v>9</v>
      </c>
      <c r="G2035" s="26">
        <v>1</v>
      </c>
      <c r="H2035" s="27">
        <v>4617.3</v>
      </c>
      <c r="I2035" s="27">
        <v>0</v>
      </c>
      <c r="J2035" s="27">
        <v>4252.6000000000004</v>
      </c>
      <c r="K2035" s="27">
        <f t="shared" si="520"/>
        <v>7279672.5299999993</v>
      </c>
      <c r="L2035" s="27">
        <v>0</v>
      </c>
      <c r="M2035" s="27">
        <v>0</v>
      </c>
      <c r="N2035" s="27">
        <v>0</v>
      </c>
      <c r="O2035" s="27">
        <f>[1]Лист1!$D$857</f>
        <v>7279672.5299999993</v>
      </c>
      <c r="P2035" s="27">
        <f t="shared" si="522"/>
        <v>1576.6080891430054</v>
      </c>
      <c r="Q2035" s="27">
        <v>9673</v>
      </c>
      <c r="R2035" s="28" t="s">
        <v>570</v>
      </c>
      <c r="S2035" s="73"/>
      <c r="T2035" s="73"/>
      <c r="U2035" s="73"/>
    </row>
    <row r="2036" spans="1:21" s="53" customFormat="1" ht="30" customHeight="1" x14ac:dyDescent="0.25">
      <c r="A2036" s="45">
        <f t="shared" si="527"/>
        <v>1867</v>
      </c>
      <c r="B2036" s="59" t="s">
        <v>2266</v>
      </c>
      <c r="C2036" s="26">
        <v>1978</v>
      </c>
      <c r="D2036" s="25" t="s">
        <v>1875</v>
      </c>
      <c r="E2036" s="26" t="s">
        <v>18</v>
      </c>
      <c r="F2036" s="26">
        <v>9</v>
      </c>
      <c r="G2036" s="26">
        <v>6</v>
      </c>
      <c r="H2036" s="27">
        <v>15100.6</v>
      </c>
      <c r="I2036" s="27">
        <v>0</v>
      </c>
      <c r="J2036" s="27">
        <v>12065.1</v>
      </c>
      <c r="K2036" s="27">
        <f t="shared" si="520"/>
        <v>21410000</v>
      </c>
      <c r="L2036" s="27">
        <v>0</v>
      </c>
      <c r="M2036" s="27">
        <v>0</v>
      </c>
      <c r="N2036" s="27">
        <v>0</v>
      </c>
      <c r="O2036" s="27">
        <f>[1]Лист1!$D$858</f>
        <v>21410000</v>
      </c>
      <c r="P2036" s="27">
        <f t="shared" si="522"/>
        <v>1417.8244573063321</v>
      </c>
      <c r="Q2036" s="27">
        <v>9673</v>
      </c>
      <c r="R2036" s="49" t="s">
        <v>570</v>
      </c>
      <c r="S2036" s="52"/>
      <c r="T2036" s="52"/>
      <c r="U2036" s="52"/>
    </row>
    <row r="2037" spans="1:21" s="53" customFormat="1" ht="30" customHeight="1" x14ac:dyDescent="0.25">
      <c r="A2037" s="45">
        <f t="shared" si="527"/>
        <v>1868</v>
      </c>
      <c r="B2037" s="59" t="s">
        <v>2267</v>
      </c>
      <c r="C2037" s="26">
        <v>1981</v>
      </c>
      <c r="D2037" s="25" t="s">
        <v>1875</v>
      </c>
      <c r="E2037" s="26" t="s">
        <v>18</v>
      </c>
      <c r="F2037" s="26">
        <v>9</v>
      </c>
      <c r="G2037" s="26">
        <v>4</v>
      </c>
      <c r="H2037" s="27">
        <v>8852.06</v>
      </c>
      <c r="I2037" s="27">
        <v>0</v>
      </c>
      <c r="J2037" s="27">
        <v>7666.29</v>
      </c>
      <c r="K2037" s="27">
        <f t="shared" si="520"/>
        <v>14340000</v>
      </c>
      <c r="L2037" s="27">
        <v>0</v>
      </c>
      <c r="M2037" s="27">
        <v>0</v>
      </c>
      <c r="N2037" s="27">
        <v>0</v>
      </c>
      <c r="O2037" s="27">
        <f>[1]Лист1!$D$859</f>
        <v>14340000</v>
      </c>
      <c r="P2037" s="27">
        <f t="shared" si="522"/>
        <v>1619.9619071718901</v>
      </c>
      <c r="Q2037" s="27">
        <v>9673</v>
      </c>
      <c r="R2037" s="49" t="s">
        <v>570</v>
      </c>
      <c r="S2037" s="52"/>
      <c r="T2037" s="52"/>
      <c r="U2037" s="52"/>
    </row>
    <row r="2038" spans="1:21" s="53" customFormat="1" ht="30" customHeight="1" x14ac:dyDescent="0.25">
      <c r="A2038" s="45">
        <f t="shared" si="527"/>
        <v>1869</v>
      </c>
      <c r="B2038" s="59" t="s">
        <v>2268</v>
      </c>
      <c r="C2038" s="26">
        <v>1981</v>
      </c>
      <c r="D2038" s="25" t="s">
        <v>1875</v>
      </c>
      <c r="E2038" s="26" t="s">
        <v>18</v>
      </c>
      <c r="F2038" s="26">
        <v>9</v>
      </c>
      <c r="G2038" s="26">
        <v>12</v>
      </c>
      <c r="H2038" s="27">
        <v>24902.400000000001</v>
      </c>
      <c r="I2038" s="27">
        <v>143.80000000000001</v>
      </c>
      <c r="J2038" s="27">
        <v>22381.11</v>
      </c>
      <c r="K2038" s="27">
        <f t="shared" si="520"/>
        <v>42620000</v>
      </c>
      <c r="L2038" s="27">
        <v>0</v>
      </c>
      <c r="M2038" s="27">
        <v>0</v>
      </c>
      <c r="N2038" s="27">
        <v>0</v>
      </c>
      <c r="O2038" s="27">
        <f>[1]Лист1!$D$860</f>
        <v>42620000</v>
      </c>
      <c r="P2038" s="27">
        <f t="shared" si="522"/>
        <v>1711.4816242611153</v>
      </c>
      <c r="Q2038" s="27">
        <v>9673</v>
      </c>
      <c r="R2038" s="49" t="s">
        <v>570</v>
      </c>
      <c r="S2038" s="52"/>
      <c r="T2038" s="52"/>
      <c r="U2038" s="52"/>
    </row>
    <row r="2039" spans="1:21" s="31" customFormat="1" ht="30" customHeight="1" x14ac:dyDescent="0.25">
      <c r="A2039" s="45">
        <f t="shared" si="527"/>
        <v>1870</v>
      </c>
      <c r="B2039" s="59" t="s">
        <v>1625</v>
      </c>
      <c r="C2039" s="26">
        <v>1973</v>
      </c>
      <c r="D2039" s="25" t="s">
        <v>1875</v>
      </c>
      <c r="E2039" s="26" t="s">
        <v>16</v>
      </c>
      <c r="F2039" s="26">
        <v>2</v>
      </c>
      <c r="G2039" s="26">
        <v>2</v>
      </c>
      <c r="H2039" s="27">
        <v>1542.8</v>
      </c>
      <c r="I2039" s="27">
        <v>0</v>
      </c>
      <c r="J2039" s="27">
        <v>616.1</v>
      </c>
      <c r="K2039" s="27">
        <f t="shared" si="520"/>
        <v>17231506</v>
      </c>
      <c r="L2039" s="27">
        <v>0</v>
      </c>
      <c r="M2039" s="27">
        <v>0</v>
      </c>
      <c r="N2039" s="27">
        <v>0</v>
      </c>
      <c r="O2039" s="27">
        <f>[1]Лист1!$D$2652</f>
        <v>17231506</v>
      </c>
      <c r="P2039" s="27">
        <f t="shared" si="522"/>
        <v>11168.982369717398</v>
      </c>
      <c r="Q2039" s="27">
        <v>9673</v>
      </c>
      <c r="R2039" s="28" t="s">
        <v>568</v>
      </c>
      <c r="S2039" s="58"/>
      <c r="T2039" s="30"/>
      <c r="U2039" s="30"/>
    </row>
    <row r="2040" spans="1:21" ht="30" customHeight="1" x14ac:dyDescent="0.25">
      <c r="A2040" s="45">
        <f t="shared" si="527"/>
        <v>1871</v>
      </c>
      <c r="B2040" s="59" t="s">
        <v>1474</v>
      </c>
      <c r="C2040" s="26">
        <v>1961</v>
      </c>
      <c r="D2040" s="25" t="s">
        <v>1875</v>
      </c>
      <c r="E2040" s="26" t="s">
        <v>16</v>
      </c>
      <c r="F2040" s="26">
        <v>4</v>
      </c>
      <c r="G2040" s="26">
        <v>4</v>
      </c>
      <c r="H2040" s="27">
        <v>3628.5</v>
      </c>
      <c r="I2040" s="27">
        <v>0</v>
      </c>
      <c r="J2040" s="27">
        <v>2562.67</v>
      </c>
      <c r="K2040" s="27">
        <f t="shared" si="520"/>
        <v>22799057.5</v>
      </c>
      <c r="L2040" s="27">
        <v>0</v>
      </c>
      <c r="M2040" s="27">
        <v>0</v>
      </c>
      <c r="N2040" s="27">
        <v>0</v>
      </c>
      <c r="O2040" s="27">
        <f>[1]Лист1!$D$1828</f>
        <v>22799057.5</v>
      </c>
      <c r="P2040" s="27">
        <f t="shared" si="522"/>
        <v>6283.3285104037477</v>
      </c>
      <c r="Q2040" s="27">
        <v>9673</v>
      </c>
      <c r="R2040" s="28" t="s">
        <v>569</v>
      </c>
      <c r="S2040" s="73"/>
      <c r="T2040" s="73"/>
      <c r="U2040" s="73"/>
    </row>
    <row r="2041" spans="1:21" s="31" customFormat="1" ht="30" customHeight="1" x14ac:dyDescent="0.25">
      <c r="A2041" s="45">
        <f t="shared" si="527"/>
        <v>1872</v>
      </c>
      <c r="B2041" s="59" t="s">
        <v>311</v>
      </c>
      <c r="C2041" s="26">
        <v>1962</v>
      </c>
      <c r="D2041" s="25" t="s">
        <v>1875</v>
      </c>
      <c r="E2041" s="26" t="s">
        <v>16</v>
      </c>
      <c r="F2041" s="26">
        <v>4</v>
      </c>
      <c r="G2041" s="26">
        <v>4</v>
      </c>
      <c r="H2041" s="27">
        <v>2781.48</v>
      </c>
      <c r="I2041" s="27">
        <v>0</v>
      </c>
      <c r="J2041" s="27">
        <v>2566.4499999999998</v>
      </c>
      <c r="K2041" s="27">
        <f t="shared" si="520"/>
        <v>19076404.600000001</v>
      </c>
      <c r="L2041" s="27">
        <v>0</v>
      </c>
      <c r="M2041" s="27">
        <v>0</v>
      </c>
      <c r="N2041" s="27">
        <v>0</v>
      </c>
      <c r="O2041" s="27">
        <f>[1]Лист1!$D$1829</f>
        <v>19076404.600000001</v>
      </c>
      <c r="P2041" s="27">
        <f t="shared" si="522"/>
        <v>6858.3648273580975</v>
      </c>
      <c r="Q2041" s="27">
        <v>9673</v>
      </c>
      <c r="R2041" s="28" t="s">
        <v>569</v>
      </c>
      <c r="S2041" s="58"/>
      <c r="T2041" s="30"/>
      <c r="U2041" s="30"/>
    </row>
    <row r="2042" spans="1:21" s="31" customFormat="1" ht="30" customHeight="1" x14ac:dyDescent="0.25">
      <c r="A2042" s="273">
        <f>A2041+1</f>
        <v>1873</v>
      </c>
      <c r="B2042" s="275" t="s">
        <v>312</v>
      </c>
      <c r="C2042" s="279">
        <v>1963</v>
      </c>
      <c r="D2042" s="277" t="s">
        <v>1875</v>
      </c>
      <c r="E2042" s="279" t="s">
        <v>18</v>
      </c>
      <c r="F2042" s="279">
        <v>5</v>
      </c>
      <c r="G2042" s="279">
        <v>4</v>
      </c>
      <c r="H2042" s="281">
        <v>4724.43</v>
      </c>
      <c r="I2042" s="281">
        <v>0</v>
      </c>
      <c r="J2042" s="281">
        <v>3557.43</v>
      </c>
      <c r="K2042" s="27">
        <f t="shared" si="520"/>
        <v>4283874.51</v>
      </c>
      <c r="L2042" s="27">
        <v>0</v>
      </c>
      <c r="M2042" s="27">
        <v>0</v>
      </c>
      <c r="N2042" s="27">
        <v>0</v>
      </c>
      <c r="O2042" s="27">
        <f>[1]Лист1!$D$861</f>
        <v>4283874.51</v>
      </c>
      <c r="P2042" s="27">
        <f>K2042/H2042</f>
        <v>906.74949358970275</v>
      </c>
      <c r="Q2042" s="27">
        <v>9673</v>
      </c>
      <c r="R2042" s="28" t="s">
        <v>570</v>
      </c>
      <c r="S2042" s="58"/>
      <c r="T2042" s="30"/>
      <c r="U2042" s="30"/>
    </row>
    <row r="2043" spans="1:21" s="31" customFormat="1" ht="30" customHeight="1" x14ac:dyDescent="0.25">
      <c r="A2043" s="274"/>
      <c r="B2043" s="276"/>
      <c r="C2043" s="280"/>
      <c r="D2043" s="278"/>
      <c r="E2043" s="280"/>
      <c r="F2043" s="280"/>
      <c r="G2043" s="280"/>
      <c r="H2043" s="282"/>
      <c r="I2043" s="282"/>
      <c r="J2043" s="282"/>
      <c r="K2043" s="27">
        <f t="shared" si="520"/>
        <v>13424861.330000002</v>
      </c>
      <c r="L2043" s="27">
        <v>0</v>
      </c>
      <c r="M2043" s="27">
        <v>0</v>
      </c>
      <c r="N2043" s="27">
        <v>0</v>
      </c>
      <c r="O2043" s="27">
        <f>[1]Лист1!$D$1830</f>
        <v>13424861.330000002</v>
      </c>
      <c r="P2043" s="27">
        <f>K2043/H2042</f>
        <v>2841.5832872960336</v>
      </c>
      <c r="Q2043" s="27">
        <v>9673</v>
      </c>
      <c r="R2043" s="28" t="s">
        <v>569</v>
      </c>
      <c r="S2043" s="58"/>
      <c r="T2043" s="30"/>
      <c r="U2043" s="30"/>
    </row>
    <row r="2044" spans="1:21" s="31" customFormat="1" ht="30" customHeight="1" x14ac:dyDescent="0.25">
      <c r="A2044" s="45">
        <f>A2042+1</f>
        <v>1874</v>
      </c>
      <c r="B2044" s="59" t="s">
        <v>313</v>
      </c>
      <c r="C2044" s="26">
        <v>1963</v>
      </c>
      <c r="D2044" s="25" t="s">
        <v>1875</v>
      </c>
      <c r="E2044" s="26" t="s">
        <v>18</v>
      </c>
      <c r="F2044" s="26">
        <v>5</v>
      </c>
      <c r="G2044" s="26">
        <v>4</v>
      </c>
      <c r="H2044" s="27">
        <v>4731.9799999999996</v>
      </c>
      <c r="I2044" s="27">
        <v>0</v>
      </c>
      <c r="J2044" s="27">
        <v>3563.78</v>
      </c>
      <c r="K2044" s="27">
        <f t="shared" si="520"/>
        <v>13446235.379999999</v>
      </c>
      <c r="L2044" s="27">
        <v>0</v>
      </c>
      <c r="M2044" s="27">
        <v>0</v>
      </c>
      <c r="N2044" s="27">
        <v>0</v>
      </c>
      <c r="O2044" s="27">
        <f>[1]Лист1!$D$1831</f>
        <v>13446235.379999999</v>
      </c>
      <c r="P2044" s="27">
        <f t="shared" si="522"/>
        <v>2841.5664013795495</v>
      </c>
      <c r="Q2044" s="27">
        <v>9673</v>
      </c>
      <c r="R2044" s="28" t="s">
        <v>569</v>
      </c>
      <c r="S2044" s="58"/>
      <c r="T2044" s="30"/>
      <c r="U2044" s="30"/>
    </row>
    <row r="2045" spans="1:21" s="31" customFormat="1" ht="30" customHeight="1" x14ac:dyDescent="0.25">
      <c r="A2045" s="45">
        <f>A2044+1</f>
        <v>1875</v>
      </c>
      <c r="B2045" s="59" t="s">
        <v>303</v>
      </c>
      <c r="C2045" s="26">
        <v>1962</v>
      </c>
      <c r="D2045" s="25" t="s">
        <v>1875</v>
      </c>
      <c r="E2045" s="26" t="s">
        <v>16</v>
      </c>
      <c r="F2045" s="83">
        <v>5</v>
      </c>
      <c r="G2045" s="83">
        <v>2</v>
      </c>
      <c r="H2045" s="27">
        <v>2081.0700000000002</v>
      </c>
      <c r="I2045" s="27">
        <v>72</v>
      </c>
      <c r="J2045" s="27">
        <v>1543.08</v>
      </c>
      <c r="K2045" s="27">
        <f t="shared" si="520"/>
        <v>14122602.65</v>
      </c>
      <c r="L2045" s="27">
        <v>0</v>
      </c>
      <c r="M2045" s="27">
        <v>0</v>
      </c>
      <c r="N2045" s="27">
        <v>0</v>
      </c>
      <c r="O2045" s="27">
        <f>[1]Лист1!$D$1832</f>
        <v>14122602.65</v>
      </c>
      <c r="P2045" s="27">
        <f t="shared" si="522"/>
        <v>6786.2218233889298</v>
      </c>
      <c r="Q2045" s="27">
        <v>9673</v>
      </c>
      <c r="R2045" s="28" t="s">
        <v>569</v>
      </c>
      <c r="S2045" s="58"/>
      <c r="T2045" s="30"/>
      <c r="U2045" s="30"/>
    </row>
    <row r="2046" spans="1:21" s="31" customFormat="1" ht="30" customHeight="1" x14ac:dyDescent="0.25">
      <c r="A2046" s="45">
        <f>A2045+1</f>
        <v>1876</v>
      </c>
      <c r="B2046" s="59" t="s">
        <v>304</v>
      </c>
      <c r="C2046" s="26">
        <v>1962</v>
      </c>
      <c r="D2046" s="25" t="s">
        <v>1875</v>
      </c>
      <c r="E2046" s="26" t="s">
        <v>16</v>
      </c>
      <c r="F2046" s="83">
        <v>5</v>
      </c>
      <c r="G2046" s="83">
        <v>2</v>
      </c>
      <c r="H2046" s="27">
        <v>2083.4</v>
      </c>
      <c r="I2046" s="27">
        <v>72.400000000000006</v>
      </c>
      <c r="J2046" s="27">
        <v>1549.33</v>
      </c>
      <c r="K2046" s="27">
        <f t="shared" si="520"/>
        <v>14132843</v>
      </c>
      <c r="L2046" s="27">
        <v>0</v>
      </c>
      <c r="M2046" s="27">
        <v>0</v>
      </c>
      <c r="N2046" s="27">
        <v>0</v>
      </c>
      <c r="O2046" s="27">
        <f>[1]Лист1!$D$1833</f>
        <v>14132843</v>
      </c>
      <c r="P2046" s="27">
        <f t="shared" si="522"/>
        <v>6783.5475664778724</v>
      </c>
      <c r="Q2046" s="27">
        <v>9673</v>
      </c>
      <c r="R2046" s="28" t="s">
        <v>569</v>
      </c>
      <c r="S2046" s="58"/>
      <c r="T2046" s="30"/>
      <c r="U2046" s="30"/>
    </row>
    <row r="2047" spans="1:21" ht="30" customHeight="1" x14ac:dyDescent="0.25">
      <c r="A2047" s="273">
        <f>A2046+1</f>
        <v>1877</v>
      </c>
      <c r="B2047" s="275" t="s">
        <v>305</v>
      </c>
      <c r="C2047" s="279">
        <v>1963</v>
      </c>
      <c r="D2047" s="277" t="s">
        <v>1875</v>
      </c>
      <c r="E2047" s="279" t="s">
        <v>18</v>
      </c>
      <c r="F2047" s="279">
        <v>5</v>
      </c>
      <c r="G2047" s="279">
        <v>4</v>
      </c>
      <c r="H2047" s="281">
        <v>4713.17</v>
      </c>
      <c r="I2047" s="281">
        <v>0</v>
      </c>
      <c r="J2047" s="281">
        <v>3552.17</v>
      </c>
      <c r="K2047" s="27">
        <f t="shared" si="520"/>
        <v>5184485.3600000003</v>
      </c>
      <c r="L2047" s="27">
        <v>0</v>
      </c>
      <c r="M2047" s="27">
        <v>0</v>
      </c>
      <c r="N2047" s="27">
        <v>0</v>
      </c>
      <c r="O2047" s="27">
        <f>[1]Лист1!$D$862</f>
        <v>5184485.3600000003</v>
      </c>
      <c r="P2047" s="27">
        <f>K2047/H2047</f>
        <v>1099.9996520388613</v>
      </c>
      <c r="Q2047" s="27">
        <v>9673</v>
      </c>
      <c r="R2047" s="28" t="s">
        <v>570</v>
      </c>
      <c r="S2047" s="72"/>
    </row>
    <row r="2048" spans="1:21" ht="30" customHeight="1" x14ac:dyDescent="0.25">
      <c r="A2048" s="274"/>
      <c r="B2048" s="276"/>
      <c r="C2048" s="280"/>
      <c r="D2048" s="278"/>
      <c r="E2048" s="280"/>
      <c r="F2048" s="280"/>
      <c r="G2048" s="280"/>
      <c r="H2048" s="282"/>
      <c r="I2048" s="282"/>
      <c r="J2048" s="282"/>
      <c r="K2048" s="27">
        <f t="shared" si="520"/>
        <v>13392984.27</v>
      </c>
      <c r="L2048" s="27">
        <v>0</v>
      </c>
      <c r="M2048" s="27">
        <v>0</v>
      </c>
      <c r="N2048" s="27">
        <v>0</v>
      </c>
      <c r="O2048" s="27">
        <f>[1]Лист1!$D$1834</f>
        <v>13392984.27</v>
      </c>
      <c r="P2048" s="27">
        <f>K2048/H2047</f>
        <v>2841.6085713012685</v>
      </c>
      <c r="Q2048" s="27">
        <v>9673</v>
      </c>
      <c r="R2048" s="28" t="s">
        <v>569</v>
      </c>
    </row>
    <row r="2049" spans="1:21" ht="30" customHeight="1" x14ac:dyDescent="0.25">
      <c r="A2049" s="45">
        <f>A2047+1</f>
        <v>1878</v>
      </c>
      <c r="B2049" s="59" t="s">
        <v>306</v>
      </c>
      <c r="C2049" s="26">
        <v>1963</v>
      </c>
      <c r="D2049" s="25" t="s">
        <v>1875</v>
      </c>
      <c r="E2049" s="26" t="s">
        <v>18</v>
      </c>
      <c r="F2049" s="26">
        <v>5</v>
      </c>
      <c r="G2049" s="26">
        <v>4</v>
      </c>
      <c r="H2049" s="27">
        <v>4715.45</v>
      </c>
      <c r="I2049" s="27">
        <v>0</v>
      </c>
      <c r="J2049" s="27">
        <v>3553.03</v>
      </c>
      <c r="K2049" s="27">
        <f t="shared" ref="K2049:K2117" si="528">SUM(L2049:O2049)</f>
        <v>17525538.949999999</v>
      </c>
      <c r="L2049" s="27">
        <v>0</v>
      </c>
      <c r="M2049" s="27">
        <v>0</v>
      </c>
      <c r="N2049" s="27">
        <v>0</v>
      </c>
      <c r="O2049" s="27">
        <f>[1]Лист1!$D$1835</f>
        <v>17525538.949999999</v>
      </c>
      <c r="P2049" s="27">
        <f t="shared" si="522"/>
        <v>3716.6206724702838</v>
      </c>
      <c r="Q2049" s="27">
        <v>9673</v>
      </c>
      <c r="R2049" s="28" t="s">
        <v>569</v>
      </c>
      <c r="S2049" s="73"/>
      <c r="T2049" s="73"/>
      <c r="U2049" s="73"/>
    </row>
    <row r="2050" spans="1:21" s="31" customFormat="1" ht="30" customHeight="1" x14ac:dyDescent="0.25">
      <c r="A2050" s="273">
        <f>A2049+1</f>
        <v>1879</v>
      </c>
      <c r="B2050" s="275" t="s">
        <v>307</v>
      </c>
      <c r="C2050" s="279">
        <v>1966</v>
      </c>
      <c r="D2050" s="277" t="s">
        <v>1875</v>
      </c>
      <c r="E2050" s="279" t="s">
        <v>16</v>
      </c>
      <c r="F2050" s="279">
        <v>5</v>
      </c>
      <c r="G2050" s="279">
        <v>2</v>
      </c>
      <c r="H2050" s="281">
        <v>2098.7800000000002</v>
      </c>
      <c r="I2050" s="281">
        <v>78.400000000000006</v>
      </c>
      <c r="J2050" s="281">
        <v>1550.38</v>
      </c>
      <c r="K2050" s="27">
        <f t="shared" si="528"/>
        <v>2369736</v>
      </c>
      <c r="L2050" s="27">
        <v>0</v>
      </c>
      <c r="M2050" s="27">
        <v>0</v>
      </c>
      <c r="N2050" s="27">
        <v>0</v>
      </c>
      <c r="O2050" s="27">
        <f>[1]Лист1!$D$863</f>
        <v>2369736</v>
      </c>
      <c r="P2050" s="27">
        <f t="shared" si="522"/>
        <v>1129.1016685884179</v>
      </c>
      <c r="Q2050" s="27">
        <v>9673</v>
      </c>
      <c r="R2050" s="28" t="s">
        <v>570</v>
      </c>
      <c r="S2050" s="58"/>
      <c r="T2050" s="30"/>
      <c r="U2050" s="30"/>
    </row>
    <row r="2051" spans="1:21" s="31" customFormat="1" ht="30" customHeight="1" x14ac:dyDescent="0.25">
      <c r="A2051" s="274"/>
      <c r="B2051" s="276"/>
      <c r="C2051" s="280"/>
      <c r="D2051" s="278"/>
      <c r="E2051" s="280"/>
      <c r="F2051" s="280"/>
      <c r="G2051" s="280"/>
      <c r="H2051" s="282"/>
      <c r="I2051" s="282"/>
      <c r="J2051" s="282"/>
      <c r="K2051" s="27">
        <f t="shared" si="528"/>
        <v>14150438.100000001</v>
      </c>
      <c r="L2051" s="27">
        <v>0</v>
      </c>
      <c r="M2051" s="27">
        <v>0</v>
      </c>
      <c r="N2051" s="27">
        <v>0</v>
      </c>
      <c r="O2051" s="27">
        <f>[1]Лист1!$D$2653</f>
        <v>14150438.100000001</v>
      </c>
      <c r="P2051" s="27">
        <f>K2051/H2050</f>
        <v>6742.2207663499748</v>
      </c>
      <c r="Q2051" s="48">
        <v>9673</v>
      </c>
      <c r="R2051" s="28" t="s">
        <v>568</v>
      </c>
      <c r="S2051" s="58"/>
      <c r="T2051" s="30"/>
      <c r="U2051" s="30"/>
    </row>
    <row r="2052" spans="1:21" s="31" customFormat="1" ht="30" customHeight="1" x14ac:dyDescent="0.25">
      <c r="A2052" s="273">
        <f>A2050+1</f>
        <v>1880</v>
      </c>
      <c r="B2052" s="275" t="s">
        <v>308</v>
      </c>
      <c r="C2052" s="279">
        <v>1964</v>
      </c>
      <c r="D2052" s="277" t="s">
        <v>1875</v>
      </c>
      <c r="E2052" s="279" t="s">
        <v>18</v>
      </c>
      <c r="F2052" s="279">
        <v>5</v>
      </c>
      <c r="G2052" s="279">
        <v>4</v>
      </c>
      <c r="H2052" s="281">
        <v>4697.22</v>
      </c>
      <c r="I2052" s="281">
        <v>0</v>
      </c>
      <c r="J2052" s="281">
        <v>3570.39</v>
      </c>
      <c r="K2052" s="27">
        <f t="shared" si="528"/>
        <v>18127045.82</v>
      </c>
      <c r="L2052" s="27">
        <v>0</v>
      </c>
      <c r="M2052" s="27">
        <v>0</v>
      </c>
      <c r="N2052" s="27">
        <v>0</v>
      </c>
      <c r="O2052" s="27">
        <f>[1]Лист1!$D$1836</f>
        <v>18127045.82</v>
      </c>
      <c r="P2052" s="27">
        <f t="shared" si="522"/>
        <v>3859.1008766887649</v>
      </c>
      <c r="Q2052" s="27">
        <v>9673</v>
      </c>
      <c r="R2052" s="28" t="s">
        <v>569</v>
      </c>
      <c r="S2052" s="58"/>
      <c r="T2052" s="30"/>
      <c r="U2052" s="30"/>
    </row>
    <row r="2053" spans="1:21" s="31" customFormat="1" ht="30" customHeight="1" x14ac:dyDescent="0.25">
      <c r="A2053" s="274"/>
      <c r="B2053" s="276"/>
      <c r="C2053" s="280"/>
      <c r="D2053" s="278"/>
      <c r="E2053" s="280"/>
      <c r="F2053" s="280"/>
      <c r="G2053" s="280"/>
      <c r="H2053" s="282"/>
      <c r="I2053" s="282"/>
      <c r="J2053" s="282"/>
      <c r="K2053" s="27">
        <f t="shared" ref="K2053" si="529">SUM(L2053:O2053)</f>
        <v>7899989.5700000003</v>
      </c>
      <c r="L2053" s="27">
        <v>0</v>
      </c>
      <c r="M2053" s="27">
        <v>0</v>
      </c>
      <c r="N2053" s="27">
        <v>0</v>
      </c>
      <c r="O2053" s="27">
        <f>[1]Лист1!$D$864</f>
        <v>7899989.5700000003</v>
      </c>
      <c r="P2053" s="27">
        <f>K2053/H2052</f>
        <v>1681.8436373003606</v>
      </c>
      <c r="Q2053" s="27">
        <v>9673</v>
      </c>
      <c r="R2053" s="28" t="s">
        <v>570</v>
      </c>
      <c r="S2053" s="58"/>
      <c r="T2053" s="30"/>
      <c r="U2053" s="30"/>
    </row>
    <row r="2054" spans="1:21" s="31" customFormat="1" ht="30" customHeight="1" x14ac:dyDescent="0.25">
      <c r="A2054" s="273">
        <f>A2052+1</f>
        <v>1881</v>
      </c>
      <c r="B2054" s="275" t="s">
        <v>309</v>
      </c>
      <c r="C2054" s="279">
        <v>1965</v>
      </c>
      <c r="D2054" s="277" t="s">
        <v>1875</v>
      </c>
      <c r="E2054" s="279" t="s">
        <v>18</v>
      </c>
      <c r="F2054" s="325">
        <v>5</v>
      </c>
      <c r="G2054" s="325">
        <v>4</v>
      </c>
      <c r="H2054" s="281">
        <v>4712.22</v>
      </c>
      <c r="I2054" s="281">
        <v>0</v>
      </c>
      <c r="J2054" s="281">
        <v>3551.82</v>
      </c>
      <c r="K2054" s="27">
        <f t="shared" si="528"/>
        <v>4769280</v>
      </c>
      <c r="L2054" s="27">
        <v>0</v>
      </c>
      <c r="M2054" s="27">
        <v>0</v>
      </c>
      <c r="N2054" s="27">
        <v>0</v>
      </c>
      <c r="O2054" s="27">
        <f>[1]Лист1!$D$865</f>
        <v>4769280</v>
      </c>
      <c r="P2054" s="27">
        <f t="shared" si="522"/>
        <v>1012.1089422819817</v>
      </c>
      <c r="Q2054" s="27">
        <v>9673</v>
      </c>
      <c r="R2054" s="28" t="s">
        <v>570</v>
      </c>
      <c r="S2054" s="58"/>
      <c r="T2054" s="30"/>
      <c r="U2054" s="30"/>
    </row>
    <row r="2055" spans="1:21" ht="30" customHeight="1" x14ac:dyDescent="0.25">
      <c r="A2055" s="274"/>
      <c r="B2055" s="276"/>
      <c r="C2055" s="280"/>
      <c r="D2055" s="278"/>
      <c r="E2055" s="280"/>
      <c r="F2055" s="326"/>
      <c r="G2055" s="326"/>
      <c r="H2055" s="282"/>
      <c r="I2055" s="282"/>
      <c r="J2055" s="282"/>
      <c r="K2055" s="27">
        <f t="shared" si="528"/>
        <v>20760206.900000002</v>
      </c>
      <c r="L2055" s="27">
        <v>0</v>
      </c>
      <c r="M2055" s="27">
        <v>0</v>
      </c>
      <c r="N2055" s="27">
        <v>0</v>
      </c>
      <c r="O2055" s="27">
        <f>[1]Лист1!$D$2654</f>
        <v>20760206.900000002</v>
      </c>
      <c r="P2055" s="27">
        <f>K2055/H2054</f>
        <v>4405.6107100262725</v>
      </c>
      <c r="Q2055" s="48">
        <v>9673</v>
      </c>
      <c r="R2055" s="28" t="s">
        <v>568</v>
      </c>
      <c r="S2055" s="72"/>
    </row>
    <row r="2056" spans="1:21" ht="30" customHeight="1" x14ac:dyDescent="0.25">
      <c r="A2056" s="273">
        <f>A2054+1</f>
        <v>1882</v>
      </c>
      <c r="B2056" s="275" t="s">
        <v>310</v>
      </c>
      <c r="C2056" s="279">
        <v>1965</v>
      </c>
      <c r="D2056" s="277" t="s">
        <v>1875</v>
      </c>
      <c r="E2056" s="279" t="s">
        <v>18</v>
      </c>
      <c r="F2056" s="325">
        <v>5</v>
      </c>
      <c r="G2056" s="325">
        <v>4</v>
      </c>
      <c r="H2056" s="281">
        <v>4721.84</v>
      </c>
      <c r="I2056" s="281">
        <v>0</v>
      </c>
      <c r="J2056" s="281">
        <v>3557.48</v>
      </c>
      <c r="K2056" s="27">
        <f t="shared" si="528"/>
        <v>4769280</v>
      </c>
      <c r="L2056" s="27">
        <v>0</v>
      </c>
      <c r="M2056" s="27">
        <v>0</v>
      </c>
      <c r="N2056" s="27">
        <v>0</v>
      </c>
      <c r="O2056" s="27">
        <f>[1]Лист1!$D$866</f>
        <v>4769280</v>
      </c>
      <c r="P2056" s="27">
        <f t="shared" si="522"/>
        <v>1010.0469308574623</v>
      </c>
      <c r="Q2056" s="27">
        <v>9673</v>
      </c>
      <c r="R2056" s="28" t="s">
        <v>570</v>
      </c>
    </row>
    <row r="2057" spans="1:21" ht="30" customHeight="1" x14ac:dyDescent="0.25">
      <c r="A2057" s="274"/>
      <c r="B2057" s="276"/>
      <c r="C2057" s="280"/>
      <c r="D2057" s="278"/>
      <c r="E2057" s="280"/>
      <c r="F2057" s="326"/>
      <c r="G2057" s="326"/>
      <c r="H2057" s="282"/>
      <c r="I2057" s="282"/>
      <c r="J2057" s="282"/>
      <c r="K2057" s="27">
        <f t="shared" si="528"/>
        <v>20802486.800000001</v>
      </c>
      <c r="L2057" s="27">
        <v>0</v>
      </c>
      <c r="M2057" s="27">
        <v>0</v>
      </c>
      <c r="N2057" s="27">
        <v>0</v>
      </c>
      <c r="O2057" s="27">
        <f>[1]Лист1!$D$2655</f>
        <v>20802486.800000001</v>
      </c>
      <c r="P2057" s="27">
        <f>K2057/H2056</f>
        <v>4405.5890923877132</v>
      </c>
      <c r="Q2057" s="48">
        <v>9673</v>
      </c>
      <c r="R2057" s="28" t="s">
        <v>568</v>
      </c>
    </row>
    <row r="2058" spans="1:21" s="31" customFormat="1" ht="30" customHeight="1" x14ac:dyDescent="0.25">
      <c r="A2058" s="45">
        <f>A2056+1</f>
        <v>1883</v>
      </c>
      <c r="B2058" s="84" t="s">
        <v>1626</v>
      </c>
      <c r="C2058" s="26">
        <v>1973</v>
      </c>
      <c r="D2058" s="25" t="s">
        <v>1875</v>
      </c>
      <c r="E2058" s="26" t="s">
        <v>16</v>
      </c>
      <c r="F2058" s="26">
        <v>5</v>
      </c>
      <c r="G2058" s="26">
        <v>8</v>
      </c>
      <c r="H2058" s="27">
        <v>7545.95</v>
      </c>
      <c r="I2058" s="27">
        <v>111.6</v>
      </c>
      <c r="J2058" s="27">
        <v>6027.9</v>
      </c>
      <c r="K2058" s="27">
        <f t="shared" si="528"/>
        <v>58199514.25</v>
      </c>
      <c r="L2058" s="27">
        <v>0</v>
      </c>
      <c r="M2058" s="27">
        <v>0</v>
      </c>
      <c r="N2058" s="27">
        <v>0</v>
      </c>
      <c r="O2058" s="27">
        <f>[1]Лист1!$D$2656</f>
        <v>58199514.25</v>
      </c>
      <c r="P2058" s="27">
        <f t="shared" si="522"/>
        <v>7712.6822003856378</v>
      </c>
      <c r="Q2058" s="27">
        <v>9673</v>
      </c>
      <c r="R2058" s="28" t="s">
        <v>568</v>
      </c>
      <c r="S2058" s="58"/>
      <c r="T2058" s="30"/>
      <c r="U2058" s="30"/>
    </row>
    <row r="2059" spans="1:21" ht="30" customHeight="1" x14ac:dyDescent="0.25">
      <c r="A2059" s="45">
        <f>A2058+1</f>
        <v>1884</v>
      </c>
      <c r="B2059" s="84" t="s">
        <v>1627</v>
      </c>
      <c r="C2059" s="26">
        <v>1970</v>
      </c>
      <c r="D2059" s="25" t="s">
        <v>1875</v>
      </c>
      <c r="E2059" s="26" t="s">
        <v>16</v>
      </c>
      <c r="F2059" s="26">
        <v>5</v>
      </c>
      <c r="G2059" s="26">
        <v>6</v>
      </c>
      <c r="H2059" s="27">
        <v>5155.6000000000004</v>
      </c>
      <c r="I2059" s="27">
        <v>0</v>
      </c>
      <c r="J2059" s="27">
        <v>4375.7</v>
      </c>
      <c r="K2059" s="27">
        <f t="shared" si="528"/>
        <v>39836826</v>
      </c>
      <c r="L2059" s="27">
        <v>0</v>
      </c>
      <c r="M2059" s="27">
        <v>0</v>
      </c>
      <c r="N2059" s="27">
        <v>0</v>
      </c>
      <c r="O2059" s="27">
        <f>[1]Лист1!$D$2657</f>
        <v>39836826</v>
      </c>
      <c r="P2059" s="27">
        <f t="shared" si="522"/>
        <v>7726.9039491038866</v>
      </c>
      <c r="Q2059" s="27">
        <v>9673</v>
      </c>
      <c r="R2059" s="28" t="s">
        <v>568</v>
      </c>
    </row>
    <row r="2060" spans="1:21" ht="30" customHeight="1" x14ac:dyDescent="0.25">
      <c r="A2060" s="273">
        <f>A2059+1</f>
        <v>1885</v>
      </c>
      <c r="B2060" s="304" t="s">
        <v>1628</v>
      </c>
      <c r="C2060" s="279">
        <v>1970</v>
      </c>
      <c r="D2060" s="277" t="s">
        <v>1875</v>
      </c>
      <c r="E2060" s="279" t="s">
        <v>16</v>
      </c>
      <c r="F2060" s="279">
        <v>5</v>
      </c>
      <c r="G2060" s="279">
        <v>8</v>
      </c>
      <c r="H2060" s="281">
        <v>6888.4</v>
      </c>
      <c r="I2060" s="281">
        <v>0</v>
      </c>
      <c r="J2060" s="281">
        <v>5997.7</v>
      </c>
      <c r="K2060" s="27">
        <f t="shared" ref="K2060" si="530">SUM(L2060:O2060)</f>
        <v>15754200</v>
      </c>
      <c r="L2060" s="27">
        <v>0</v>
      </c>
      <c r="M2060" s="27">
        <v>0</v>
      </c>
      <c r="N2060" s="27">
        <v>0</v>
      </c>
      <c r="O2060" s="27">
        <f>[1]Лист1!$D$1837</f>
        <v>15754200</v>
      </c>
      <c r="P2060" s="27">
        <f t="shared" si="522"/>
        <v>2287.0623076476395</v>
      </c>
      <c r="Q2060" s="27">
        <v>9673</v>
      </c>
      <c r="R2060" s="28" t="s">
        <v>569</v>
      </c>
    </row>
    <row r="2061" spans="1:21" ht="30" customHeight="1" x14ac:dyDescent="0.25">
      <c r="A2061" s="274"/>
      <c r="B2061" s="305"/>
      <c r="C2061" s="280"/>
      <c r="D2061" s="278"/>
      <c r="E2061" s="280"/>
      <c r="F2061" s="280"/>
      <c r="G2061" s="280"/>
      <c r="H2061" s="282"/>
      <c r="I2061" s="282"/>
      <c r="J2061" s="282"/>
      <c r="K2061" s="27">
        <f t="shared" si="528"/>
        <v>39555382</v>
      </c>
      <c r="L2061" s="27">
        <v>0</v>
      </c>
      <c r="M2061" s="27">
        <v>0</v>
      </c>
      <c r="N2061" s="27">
        <v>0</v>
      </c>
      <c r="O2061" s="27">
        <f>[1]Лист1!$D$2658</f>
        <v>39555382</v>
      </c>
      <c r="P2061" s="27">
        <f>K2061/H2060</f>
        <v>5742.3178096510082</v>
      </c>
      <c r="Q2061" s="27">
        <v>9673</v>
      </c>
      <c r="R2061" s="28" t="s">
        <v>568</v>
      </c>
      <c r="S2061" s="73"/>
      <c r="T2061" s="73"/>
      <c r="U2061" s="73"/>
    </row>
    <row r="2062" spans="1:21" ht="30" customHeight="1" x14ac:dyDescent="0.25">
      <c r="A2062" s="45">
        <f>A2060+1</f>
        <v>1886</v>
      </c>
      <c r="B2062" s="59" t="s">
        <v>2094</v>
      </c>
      <c r="C2062" s="26">
        <v>1991</v>
      </c>
      <c r="D2062" s="25" t="s">
        <v>1875</v>
      </c>
      <c r="E2062" s="26" t="s">
        <v>18</v>
      </c>
      <c r="F2062" s="26">
        <v>9</v>
      </c>
      <c r="G2062" s="26">
        <v>5</v>
      </c>
      <c r="H2062" s="27">
        <v>14479.5</v>
      </c>
      <c r="I2062" s="27">
        <v>14.5</v>
      </c>
      <c r="J2062" s="27">
        <v>10451.6</v>
      </c>
      <c r="K2062" s="27">
        <f t="shared" si="528"/>
        <v>17876179.450000003</v>
      </c>
      <c r="L2062" s="27">
        <v>0</v>
      </c>
      <c r="M2062" s="27">
        <v>0</v>
      </c>
      <c r="N2062" s="27">
        <v>0</v>
      </c>
      <c r="O2062" s="27">
        <f>[1]Лист1!$D$1838</f>
        <v>17876179.450000003</v>
      </c>
      <c r="P2062" s="27">
        <f t="shared" si="522"/>
        <v>1234.5854104078182</v>
      </c>
      <c r="Q2062" s="27">
        <v>9673</v>
      </c>
      <c r="R2062" s="28" t="s">
        <v>569</v>
      </c>
      <c r="S2062" s="73"/>
      <c r="T2062" s="73"/>
      <c r="U2062" s="73"/>
    </row>
    <row r="2063" spans="1:21" s="53" customFormat="1" ht="30" customHeight="1" x14ac:dyDescent="0.25">
      <c r="A2063" s="45">
        <f>A2062+1</f>
        <v>1887</v>
      </c>
      <c r="B2063" s="59" t="s">
        <v>2269</v>
      </c>
      <c r="C2063" s="26">
        <v>1977</v>
      </c>
      <c r="D2063" s="25" t="s">
        <v>1875</v>
      </c>
      <c r="E2063" s="26" t="s">
        <v>18</v>
      </c>
      <c r="F2063" s="26">
        <v>9</v>
      </c>
      <c r="G2063" s="26">
        <v>6</v>
      </c>
      <c r="H2063" s="27">
        <v>15798</v>
      </c>
      <c r="I2063" s="27">
        <v>0</v>
      </c>
      <c r="J2063" s="27">
        <v>12854</v>
      </c>
      <c r="K2063" s="27">
        <f t="shared" si="528"/>
        <v>21410000</v>
      </c>
      <c r="L2063" s="27">
        <v>0</v>
      </c>
      <c r="M2063" s="27">
        <v>0</v>
      </c>
      <c r="N2063" s="27">
        <v>0</v>
      </c>
      <c r="O2063" s="27">
        <f>[1]Лист1!$D$867</f>
        <v>21410000</v>
      </c>
      <c r="P2063" s="27">
        <f t="shared" si="522"/>
        <v>1355.234839853146</v>
      </c>
      <c r="Q2063" s="27">
        <v>9673</v>
      </c>
      <c r="R2063" s="49" t="s">
        <v>570</v>
      </c>
      <c r="S2063" s="52"/>
      <c r="T2063" s="52"/>
      <c r="U2063" s="52"/>
    </row>
    <row r="2064" spans="1:21" ht="30" customHeight="1" x14ac:dyDescent="0.25">
      <c r="A2064" s="135">
        <f t="shared" ref="A2064:A2118" si="531">A2063+1</f>
        <v>1888</v>
      </c>
      <c r="B2064" s="121" t="s">
        <v>1942</v>
      </c>
      <c r="C2064" s="47">
        <v>1985</v>
      </c>
      <c r="D2064" s="46" t="s">
        <v>1875</v>
      </c>
      <c r="E2064" s="47" t="s">
        <v>16</v>
      </c>
      <c r="F2064" s="47">
        <v>12</v>
      </c>
      <c r="G2064" s="47">
        <v>1</v>
      </c>
      <c r="H2064" s="38">
        <v>6114.1</v>
      </c>
      <c r="I2064" s="38">
        <v>1674.5</v>
      </c>
      <c r="J2064" s="38">
        <v>3825.3</v>
      </c>
      <c r="K2064" s="38">
        <f t="shared" si="528"/>
        <v>7296016.54</v>
      </c>
      <c r="L2064" s="38">
        <v>0</v>
      </c>
      <c r="M2064" s="38">
        <v>0</v>
      </c>
      <c r="N2064" s="38">
        <v>0</v>
      </c>
      <c r="O2064" s="38">
        <f>[1]Лист1!$D$868</f>
        <v>7296016.54</v>
      </c>
      <c r="P2064" s="38">
        <f t="shared" si="522"/>
        <v>1193.3099785741156</v>
      </c>
      <c r="Q2064" s="38">
        <v>9673</v>
      </c>
      <c r="R2064" s="136" t="s">
        <v>570</v>
      </c>
      <c r="S2064" s="73"/>
      <c r="T2064" s="73"/>
      <c r="U2064" s="73"/>
    </row>
    <row r="2065" spans="1:21" s="147" customFormat="1" ht="30" customHeight="1" x14ac:dyDescent="0.25">
      <c r="A2065" s="45">
        <f t="shared" si="531"/>
        <v>1889</v>
      </c>
      <c r="B2065" s="84" t="s">
        <v>1958</v>
      </c>
      <c r="C2065" s="26">
        <v>1976</v>
      </c>
      <c r="D2065" s="25" t="s">
        <v>1875</v>
      </c>
      <c r="E2065" s="26" t="s">
        <v>18</v>
      </c>
      <c r="F2065" s="26">
        <v>9</v>
      </c>
      <c r="G2065" s="26">
        <v>4</v>
      </c>
      <c r="H2065" s="27">
        <v>10556.8</v>
      </c>
      <c r="I2065" s="27">
        <v>1664</v>
      </c>
      <c r="J2065" s="27">
        <v>8254.7999999999993</v>
      </c>
      <c r="K2065" s="27">
        <f t="shared" si="528"/>
        <v>5991728</v>
      </c>
      <c r="L2065" s="27">
        <v>0</v>
      </c>
      <c r="M2065" s="27">
        <v>0</v>
      </c>
      <c r="N2065" s="27">
        <v>0</v>
      </c>
      <c r="O2065" s="27">
        <f>[1]Лист1!$D$2659</f>
        <v>5991728</v>
      </c>
      <c r="P2065" s="27">
        <f t="shared" ref="P2065:P2132" si="532">K2065/H2065</f>
        <v>567.57047590178843</v>
      </c>
      <c r="Q2065" s="27">
        <v>9673</v>
      </c>
      <c r="R2065" s="28" t="s">
        <v>568</v>
      </c>
    </row>
    <row r="2066" spans="1:21" s="129" customFormat="1" ht="30" customHeight="1" x14ac:dyDescent="0.25">
      <c r="A2066" s="264">
        <f t="shared" si="531"/>
        <v>1890</v>
      </c>
      <c r="B2066" s="265" t="s">
        <v>2270</v>
      </c>
      <c r="C2066" s="257">
        <v>1978</v>
      </c>
      <c r="D2066" s="261" t="s">
        <v>1875</v>
      </c>
      <c r="E2066" s="257" t="s">
        <v>2383</v>
      </c>
      <c r="F2066" s="257">
        <v>9</v>
      </c>
      <c r="G2066" s="257">
        <v>6</v>
      </c>
      <c r="H2066" s="262">
        <v>15677.5</v>
      </c>
      <c r="I2066" s="262">
        <v>77.599999999999994</v>
      </c>
      <c r="J2066" s="262">
        <v>12268.5</v>
      </c>
      <c r="K2066" s="262">
        <f t="shared" si="528"/>
        <v>21410000</v>
      </c>
      <c r="L2066" s="262">
        <v>0</v>
      </c>
      <c r="M2066" s="262">
        <v>0</v>
      </c>
      <c r="N2066" s="262">
        <v>0</v>
      </c>
      <c r="O2066" s="262">
        <f>[1]Лист1!$D$869</f>
        <v>21410000</v>
      </c>
      <c r="P2066" s="262">
        <f t="shared" si="532"/>
        <v>1365.6514112581726</v>
      </c>
      <c r="Q2066" s="262">
        <v>9673</v>
      </c>
      <c r="R2066" s="49" t="s">
        <v>570</v>
      </c>
      <c r="S2066" s="128"/>
      <c r="T2066" s="128"/>
      <c r="U2066" s="128"/>
    </row>
    <row r="2067" spans="1:21" ht="30" customHeight="1" x14ac:dyDescent="0.25">
      <c r="A2067" s="243">
        <f t="shared" si="531"/>
        <v>1891</v>
      </c>
      <c r="B2067" s="245" t="s">
        <v>1943</v>
      </c>
      <c r="C2067" s="249">
        <v>1985</v>
      </c>
      <c r="D2067" s="247" t="s">
        <v>1875</v>
      </c>
      <c r="E2067" s="249" t="s">
        <v>16</v>
      </c>
      <c r="F2067" s="249">
        <v>12</v>
      </c>
      <c r="G2067" s="249">
        <v>1</v>
      </c>
      <c r="H2067" s="241">
        <v>6136.8</v>
      </c>
      <c r="I2067" s="241">
        <v>741.3</v>
      </c>
      <c r="J2067" s="241">
        <v>3826.55</v>
      </c>
      <c r="K2067" s="241">
        <f t="shared" si="528"/>
        <v>7300685.54</v>
      </c>
      <c r="L2067" s="241">
        <v>0</v>
      </c>
      <c r="M2067" s="241">
        <v>0</v>
      </c>
      <c r="N2067" s="241">
        <v>0</v>
      </c>
      <c r="O2067" s="241">
        <f>[1]Лист1!$D$870</f>
        <v>7300685.54</v>
      </c>
      <c r="P2067" s="241">
        <f t="shared" si="532"/>
        <v>1189.6567494459653</v>
      </c>
      <c r="Q2067" s="241">
        <v>9673</v>
      </c>
      <c r="R2067" s="254" t="s">
        <v>570</v>
      </c>
      <c r="S2067" s="73"/>
      <c r="T2067" s="73"/>
      <c r="U2067" s="73"/>
    </row>
    <row r="2068" spans="1:21" ht="30" customHeight="1" x14ac:dyDescent="0.25">
      <c r="A2068" s="45">
        <f t="shared" si="531"/>
        <v>1892</v>
      </c>
      <c r="B2068" s="59" t="s">
        <v>1944</v>
      </c>
      <c r="C2068" s="26">
        <v>1987</v>
      </c>
      <c r="D2068" s="25" t="s">
        <v>1875</v>
      </c>
      <c r="E2068" s="26" t="s">
        <v>16</v>
      </c>
      <c r="F2068" s="26">
        <v>12</v>
      </c>
      <c r="G2068" s="26">
        <v>1</v>
      </c>
      <c r="H2068" s="27">
        <v>5584</v>
      </c>
      <c r="I2068" s="27">
        <v>0</v>
      </c>
      <c r="J2068" s="27">
        <v>3888.9</v>
      </c>
      <c r="K2068" s="27">
        <f t="shared" si="528"/>
        <v>7295858.8100000005</v>
      </c>
      <c r="L2068" s="27">
        <v>0</v>
      </c>
      <c r="M2068" s="27">
        <v>0</v>
      </c>
      <c r="N2068" s="27">
        <v>0</v>
      </c>
      <c r="O2068" s="27">
        <f>[1]Лист1!$D$871</f>
        <v>7295858.8100000005</v>
      </c>
      <c r="P2068" s="27">
        <f t="shared" si="532"/>
        <v>1306.5649731375358</v>
      </c>
      <c r="Q2068" s="27">
        <v>9673</v>
      </c>
      <c r="R2068" s="28" t="s">
        <v>570</v>
      </c>
      <c r="S2068" s="73"/>
      <c r="T2068" s="73"/>
      <c r="U2068" s="73"/>
    </row>
    <row r="2069" spans="1:21" s="53" customFormat="1" ht="30" customHeight="1" x14ac:dyDescent="0.25">
      <c r="A2069" s="45">
        <f t="shared" si="531"/>
        <v>1893</v>
      </c>
      <c r="B2069" s="59" t="s">
        <v>2271</v>
      </c>
      <c r="C2069" s="26">
        <v>1984</v>
      </c>
      <c r="D2069" s="25" t="s">
        <v>1875</v>
      </c>
      <c r="E2069" s="26" t="s">
        <v>18</v>
      </c>
      <c r="F2069" s="26">
        <v>9</v>
      </c>
      <c r="G2069" s="26">
        <v>7</v>
      </c>
      <c r="H2069" s="27">
        <v>15899.8</v>
      </c>
      <c r="I2069" s="27">
        <v>0</v>
      </c>
      <c r="J2069" s="27">
        <v>14350.03</v>
      </c>
      <c r="K2069" s="27">
        <f t="shared" si="528"/>
        <v>24945000</v>
      </c>
      <c r="L2069" s="27">
        <v>0</v>
      </c>
      <c r="M2069" s="27">
        <v>0</v>
      </c>
      <c r="N2069" s="27">
        <v>0</v>
      </c>
      <c r="O2069" s="27">
        <f>[1]Лист1!$D$872</f>
        <v>24945000</v>
      </c>
      <c r="P2069" s="27">
        <f t="shared" si="532"/>
        <v>1568.8876589642637</v>
      </c>
      <c r="Q2069" s="27">
        <v>9673</v>
      </c>
      <c r="R2069" s="49" t="s">
        <v>570</v>
      </c>
      <c r="S2069" s="52"/>
      <c r="T2069" s="52"/>
      <c r="U2069" s="52"/>
    </row>
    <row r="2070" spans="1:21" s="53" customFormat="1" ht="30" customHeight="1" x14ac:dyDescent="0.25">
      <c r="A2070" s="45">
        <f t="shared" si="531"/>
        <v>1894</v>
      </c>
      <c r="B2070" s="59" t="s">
        <v>2272</v>
      </c>
      <c r="C2070" s="26">
        <v>1989</v>
      </c>
      <c r="D2070" s="25" t="s">
        <v>1875</v>
      </c>
      <c r="E2070" s="26" t="s">
        <v>16</v>
      </c>
      <c r="F2070" s="26">
        <v>12</v>
      </c>
      <c r="G2070" s="26">
        <v>1</v>
      </c>
      <c r="H2070" s="27">
        <v>5526.1</v>
      </c>
      <c r="I2070" s="27">
        <v>272.7</v>
      </c>
      <c r="J2070" s="27">
        <v>3765.8</v>
      </c>
      <c r="K2070" s="27">
        <f t="shared" si="528"/>
        <v>7270000</v>
      </c>
      <c r="L2070" s="27">
        <v>0</v>
      </c>
      <c r="M2070" s="27">
        <v>0</v>
      </c>
      <c r="N2070" s="27">
        <v>0</v>
      </c>
      <c r="O2070" s="27">
        <f>[1]Лист1!$D$873</f>
        <v>7270000</v>
      </c>
      <c r="P2070" s="27">
        <f t="shared" si="532"/>
        <v>1315.575179602251</v>
      </c>
      <c r="Q2070" s="27">
        <v>9673</v>
      </c>
      <c r="R2070" s="49" t="s">
        <v>570</v>
      </c>
      <c r="S2070" s="52"/>
      <c r="T2070" s="52"/>
      <c r="U2070" s="52"/>
    </row>
    <row r="2071" spans="1:21" s="53" customFormat="1" ht="30" customHeight="1" x14ac:dyDescent="0.25">
      <c r="A2071" s="45">
        <f t="shared" si="531"/>
        <v>1895</v>
      </c>
      <c r="B2071" s="59" t="s">
        <v>2273</v>
      </c>
      <c r="C2071" s="26">
        <v>1987</v>
      </c>
      <c r="D2071" s="25" t="s">
        <v>1875</v>
      </c>
      <c r="E2071" s="26" t="s">
        <v>18</v>
      </c>
      <c r="F2071" s="26">
        <v>9</v>
      </c>
      <c r="G2071" s="26">
        <v>7</v>
      </c>
      <c r="H2071" s="27">
        <v>16412.099999999999</v>
      </c>
      <c r="I2071" s="27">
        <v>24.7</v>
      </c>
      <c r="J2071" s="27">
        <v>14490.9</v>
      </c>
      <c r="K2071" s="27">
        <f t="shared" si="528"/>
        <v>24945000</v>
      </c>
      <c r="L2071" s="27">
        <v>0</v>
      </c>
      <c r="M2071" s="27">
        <v>0</v>
      </c>
      <c r="N2071" s="27">
        <v>0</v>
      </c>
      <c r="O2071" s="27">
        <f>[1]Лист1!$D$874</f>
        <v>24945000</v>
      </c>
      <c r="P2071" s="27">
        <f t="shared" si="532"/>
        <v>1519.9151845284882</v>
      </c>
      <c r="Q2071" s="27">
        <v>9673</v>
      </c>
      <c r="R2071" s="49" t="s">
        <v>570</v>
      </c>
      <c r="S2071" s="52"/>
      <c r="T2071" s="52"/>
      <c r="U2071" s="52"/>
    </row>
    <row r="2072" spans="1:21" ht="30" customHeight="1" x14ac:dyDescent="0.25">
      <c r="A2072" s="45">
        <f t="shared" si="531"/>
        <v>1896</v>
      </c>
      <c r="B2072" s="59" t="s">
        <v>1945</v>
      </c>
      <c r="C2072" s="26">
        <v>1988</v>
      </c>
      <c r="D2072" s="25" t="s">
        <v>1875</v>
      </c>
      <c r="E2072" s="26" t="s">
        <v>16</v>
      </c>
      <c r="F2072" s="26">
        <v>12</v>
      </c>
      <c r="G2072" s="26">
        <v>1</v>
      </c>
      <c r="H2072" s="27">
        <v>6039.9</v>
      </c>
      <c r="I2072" s="27">
        <v>0</v>
      </c>
      <c r="J2072" s="27">
        <v>3896.2</v>
      </c>
      <c r="K2072" s="27">
        <f t="shared" si="528"/>
        <v>7292692.6100000003</v>
      </c>
      <c r="L2072" s="27">
        <v>0</v>
      </c>
      <c r="M2072" s="27">
        <v>0</v>
      </c>
      <c r="N2072" s="27">
        <v>0</v>
      </c>
      <c r="O2072" s="27">
        <f>[1]Лист1!$D$875</f>
        <v>7292692.6100000003</v>
      </c>
      <c r="P2072" s="27">
        <f t="shared" si="532"/>
        <v>1207.4194291296214</v>
      </c>
      <c r="Q2072" s="27">
        <v>9673</v>
      </c>
      <c r="R2072" s="28" t="s">
        <v>570</v>
      </c>
      <c r="S2072" s="73"/>
      <c r="T2072" s="73"/>
      <c r="U2072" s="73"/>
    </row>
    <row r="2073" spans="1:21" s="53" customFormat="1" ht="30" customHeight="1" x14ac:dyDescent="0.25">
      <c r="A2073" s="45">
        <f t="shared" si="531"/>
        <v>1897</v>
      </c>
      <c r="B2073" s="59" t="s">
        <v>2274</v>
      </c>
      <c r="C2073" s="26">
        <v>1987</v>
      </c>
      <c r="D2073" s="25" t="s">
        <v>1875</v>
      </c>
      <c r="E2073" s="26" t="s">
        <v>18</v>
      </c>
      <c r="F2073" s="26">
        <v>9</v>
      </c>
      <c r="G2073" s="26">
        <v>6</v>
      </c>
      <c r="H2073" s="27">
        <v>11582.5</v>
      </c>
      <c r="I2073" s="27">
        <v>40.200000000000003</v>
      </c>
      <c r="J2073" s="27">
        <v>11604.3</v>
      </c>
      <c r="K2073" s="27">
        <f t="shared" si="528"/>
        <v>21410000</v>
      </c>
      <c r="L2073" s="27">
        <v>0</v>
      </c>
      <c r="M2073" s="27">
        <v>0</v>
      </c>
      <c r="N2073" s="27">
        <v>0</v>
      </c>
      <c r="O2073" s="27">
        <f>[1]Лист1!$D$876</f>
        <v>21410000</v>
      </c>
      <c r="P2073" s="27">
        <f t="shared" si="532"/>
        <v>1848.4783077919274</v>
      </c>
      <c r="Q2073" s="27">
        <v>9673</v>
      </c>
      <c r="R2073" s="49" t="s">
        <v>570</v>
      </c>
      <c r="S2073" s="52"/>
      <c r="T2073" s="52"/>
      <c r="U2073" s="52"/>
    </row>
    <row r="2074" spans="1:21" ht="30" customHeight="1" x14ac:dyDescent="0.25">
      <c r="A2074" s="45">
        <f t="shared" si="531"/>
        <v>1898</v>
      </c>
      <c r="B2074" s="59" t="s">
        <v>1941</v>
      </c>
      <c r="C2074" s="26">
        <v>1991</v>
      </c>
      <c r="D2074" s="25" t="s">
        <v>1875</v>
      </c>
      <c r="E2074" s="26" t="s">
        <v>16</v>
      </c>
      <c r="F2074" s="26">
        <v>9</v>
      </c>
      <c r="G2074" s="26">
        <v>2</v>
      </c>
      <c r="H2074" s="27">
        <v>8491.2999999999993</v>
      </c>
      <c r="I2074" s="27">
        <v>0</v>
      </c>
      <c r="J2074" s="27">
        <v>8128.8</v>
      </c>
      <c r="K2074" s="27">
        <f t="shared" si="528"/>
        <v>14370039.58</v>
      </c>
      <c r="L2074" s="27">
        <v>0</v>
      </c>
      <c r="M2074" s="27">
        <v>0</v>
      </c>
      <c r="N2074" s="27">
        <v>0</v>
      </c>
      <c r="O2074" s="27">
        <f>[1]Лист1!$D$877</f>
        <v>14370039.58</v>
      </c>
      <c r="P2074" s="27">
        <f t="shared" si="532"/>
        <v>1692.3250362135364</v>
      </c>
      <c r="Q2074" s="27">
        <v>9673</v>
      </c>
      <c r="R2074" s="28" t="s">
        <v>570</v>
      </c>
      <c r="S2074" s="73"/>
      <c r="T2074" s="73"/>
      <c r="U2074" s="73"/>
    </row>
    <row r="2075" spans="1:21" s="53" customFormat="1" ht="30" customHeight="1" x14ac:dyDescent="0.25">
      <c r="A2075" s="45">
        <f t="shared" si="531"/>
        <v>1899</v>
      </c>
      <c r="B2075" s="59" t="s">
        <v>2275</v>
      </c>
      <c r="C2075" s="26">
        <v>1995</v>
      </c>
      <c r="D2075" s="25" t="s">
        <v>1875</v>
      </c>
      <c r="E2075" s="26" t="s">
        <v>16</v>
      </c>
      <c r="F2075" s="26">
        <v>10</v>
      </c>
      <c r="G2075" s="26">
        <v>2</v>
      </c>
      <c r="H2075" s="27">
        <v>8914.7999999999993</v>
      </c>
      <c r="I2075" s="27">
        <v>55</v>
      </c>
      <c r="J2075" s="27">
        <v>8117.26</v>
      </c>
      <c r="K2075" s="27">
        <f t="shared" si="528"/>
        <v>14340000</v>
      </c>
      <c r="L2075" s="27">
        <v>0</v>
      </c>
      <c r="M2075" s="27">
        <v>0</v>
      </c>
      <c r="N2075" s="27">
        <v>0</v>
      </c>
      <c r="O2075" s="27">
        <f>[1]Лист1!$D$878</f>
        <v>14340000</v>
      </c>
      <c r="P2075" s="27">
        <f t="shared" si="532"/>
        <v>1608.561044555122</v>
      </c>
      <c r="Q2075" s="27">
        <v>9673</v>
      </c>
      <c r="R2075" s="49" t="s">
        <v>570</v>
      </c>
      <c r="S2075" s="52"/>
      <c r="T2075" s="52"/>
      <c r="U2075" s="52"/>
    </row>
    <row r="2076" spans="1:21" s="53" customFormat="1" ht="30" customHeight="1" x14ac:dyDescent="0.25">
      <c r="A2076" s="45">
        <f t="shared" si="531"/>
        <v>1900</v>
      </c>
      <c r="B2076" s="59" t="s">
        <v>2701</v>
      </c>
      <c r="C2076" s="26">
        <v>2004</v>
      </c>
      <c r="D2076" s="25" t="s">
        <v>1875</v>
      </c>
      <c r="E2076" s="26" t="s">
        <v>18</v>
      </c>
      <c r="F2076" s="26">
        <v>10</v>
      </c>
      <c r="G2076" s="26">
        <v>1</v>
      </c>
      <c r="H2076" s="27">
        <v>3572.6</v>
      </c>
      <c r="I2076" s="27">
        <v>0</v>
      </c>
      <c r="J2076" s="27">
        <v>2655.3</v>
      </c>
      <c r="K2076" s="27">
        <f t="shared" ref="K2076" si="533">SUM(L2076:O2076)</f>
        <v>3735000</v>
      </c>
      <c r="L2076" s="27">
        <v>0</v>
      </c>
      <c r="M2076" s="27">
        <v>0</v>
      </c>
      <c r="N2076" s="27">
        <v>0</v>
      </c>
      <c r="O2076" s="27">
        <f>[1]Лист1!$D$879</f>
        <v>3735000</v>
      </c>
      <c r="P2076" s="27">
        <f t="shared" si="532"/>
        <v>1045.4570900744557</v>
      </c>
      <c r="Q2076" s="27">
        <v>9673</v>
      </c>
      <c r="R2076" s="49" t="s">
        <v>570</v>
      </c>
      <c r="S2076" s="52"/>
      <c r="T2076" s="52"/>
      <c r="U2076" s="52"/>
    </row>
    <row r="2077" spans="1:21" ht="30" customHeight="1" x14ac:dyDescent="0.25">
      <c r="A2077" s="45">
        <f t="shared" si="531"/>
        <v>1901</v>
      </c>
      <c r="B2077" s="59" t="s">
        <v>2109</v>
      </c>
      <c r="C2077" s="26">
        <v>2003</v>
      </c>
      <c r="D2077" s="25" t="s">
        <v>1875</v>
      </c>
      <c r="E2077" s="26" t="s">
        <v>18</v>
      </c>
      <c r="F2077" s="26">
        <v>10</v>
      </c>
      <c r="G2077" s="26">
        <v>2</v>
      </c>
      <c r="H2077" s="27">
        <v>6242.6</v>
      </c>
      <c r="I2077" s="27">
        <v>46.8</v>
      </c>
      <c r="J2077" s="27">
        <v>5201.8</v>
      </c>
      <c r="K2077" s="27">
        <f t="shared" si="528"/>
        <v>7287795.8300000001</v>
      </c>
      <c r="L2077" s="27">
        <v>0</v>
      </c>
      <c r="M2077" s="27">
        <v>0</v>
      </c>
      <c r="N2077" s="27">
        <v>0</v>
      </c>
      <c r="O2077" s="27">
        <f>[1]Лист1!$D$2660</f>
        <v>7287795.8300000001</v>
      </c>
      <c r="P2077" s="27">
        <f t="shared" si="532"/>
        <v>1167.4295694101816</v>
      </c>
      <c r="Q2077" s="27">
        <v>9673</v>
      </c>
      <c r="R2077" s="28" t="s">
        <v>568</v>
      </c>
    </row>
    <row r="2078" spans="1:21" ht="30" customHeight="1" x14ac:dyDescent="0.25">
      <c r="A2078" s="45">
        <f t="shared" si="531"/>
        <v>1902</v>
      </c>
      <c r="B2078" s="59" t="s">
        <v>2110</v>
      </c>
      <c r="C2078" s="26">
        <v>2004</v>
      </c>
      <c r="D2078" s="25" t="s">
        <v>1875</v>
      </c>
      <c r="E2078" s="26" t="s">
        <v>18</v>
      </c>
      <c r="F2078" s="26">
        <v>10</v>
      </c>
      <c r="G2078" s="26">
        <v>2</v>
      </c>
      <c r="H2078" s="27">
        <v>6256.8</v>
      </c>
      <c r="I2078" s="27">
        <v>0</v>
      </c>
      <c r="J2078" s="27">
        <v>5287.4</v>
      </c>
      <c r="K2078" s="27">
        <f t="shared" si="528"/>
        <v>7287047.8700000001</v>
      </c>
      <c r="L2078" s="27">
        <v>0</v>
      </c>
      <c r="M2078" s="27">
        <v>0</v>
      </c>
      <c r="N2078" s="27">
        <v>0</v>
      </c>
      <c r="O2078" s="27">
        <f>[1]Лист1!$D$2661</f>
        <v>7287047.8700000001</v>
      </c>
      <c r="P2078" s="27">
        <f t="shared" si="532"/>
        <v>1164.6605085666795</v>
      </c>
      <c r="Q2078" s="27">
        <v>9673</v>
      </c>
      <c r="R2078" s="28" t="s">
        <v>568</v>
      </c>
    </row>
    <row r="2079" spans="1:21" s="53" customFormat="1" ht="30" customHeight="1" x14ac:dyDescent="0.25">
      <c r="A2079" s="45">
        <f t="shared" si="531"/>
        <v>1903</v>
      </c>
      <c r="B2079" s="59" t="s">
        <v>2276</v>
      </c>
      <c r="C2079" s="26" t="s">
        <v>2384</v>
      </c>
      <c r="D2079" s="25" t="s">
        <v>1875</v>
      </c>
      <c r="E2079" s="26" t="s">
        <v>2383</v>
      </c>
      <c r="F2079" s="26">
        <v>10</v>
      </c>
      <c r="G2079" s="26">
        <v>9</v>
      </c>
      <c r="H2079" s="27">
        <v>23214.6</v>
      </c>
      <c r="I2079" s="27">
        <v>85.5</v>
      </c>
      <c r="J2079" s="27">
        <v>20354.68</v>
      </c>
      <c r="K2079" s="27">
        <f t="shared" si="528"/>
        <v>10805000</v>
      </c>
      <c r="L2079" s="27">
        <v>0</v>
      </c>
      <c r="M2079" s="27">
        <v>0</v>
      </c>
      <c r="N2079" s="27">
        <v>0</v>
      </c>
      <c r="O2079" s="27">
        <f>[1]Лист1!$D$880</f>
        <v>10805000</v>
      </c>
      <c r="P2079" s="27">
        <f t="shared" si="532"/>
        <v>465.43985250661223</v>
      </c>
      <c r="Q2079" s="27">
        <v>9673</v>
      </c>
      <c r="R2079" s="49" t="s">
        <v>570</v>
      </c>
      <c r="S2079" s="52"/>
      <c r="T2079" s="52"/>
      <c r="U2079" s="52"/>
    </row>
    <row r="2080" spans="1:21" s="53" customFormat="1" ht="30" customHeight="1" x14ac:dyDescent="0.25">
      <c r="A2080" s="45">
        <f t="shared" si="531"/>
        <v>1904</v>
      </c>
      <c r="B2080" s="59" t="s">
        <v>2277</v>
      </c>
      <c r="C2080" s="26">
        <v>2004</v>
      </c>
      <c r="D2080" s="25" t="s">
        <v>1875</v>
      </c>
      <c r="E2080" s="26" t="s">
        <v>18</v>
      </c>
      <c r="F2080" s="26">
        <v>10</v>
      </c>
      <c r="G2080" s="26">
        <v>1</v>
      </c>
      <c r="H2080" s="27">
        <v>3353.8</v>
      </c>
      <c r="I2080" s="27">
        <v>0</v>
      </c>
      <c r="J2080" s="27">
        <v>2398</v>
      </c>
      <c r="K2080" s="27">
        <f t="shared" si="528"/>
        <v>3735000</v>
      </c>
      <c r="L2080" s="27">
        <v>0</v>
      </c>
      <c r="M2080" s="27">
        <v>0</v>
      </c>
      <c r="N2080" s="27">
        <v>0</v>
      </c>
      <c r="O2080" s="27">
        <f>[1]Лист1!$D$881</f>
        <v>3735000</v>
      </c>
      <c r="P2080" s="27">
        <f t="shared" si="532"/>
        <v>1113.6621146162561</v>
      </c>
      <c r="Q2080" s="27">
        <v>9673</v>
      </c>
      <c r="R2080" s="49" t="s">
        <v>570</v>
      </c>
      <c r="S2080" s="52"/>
      <c r="T2080" s="52"/>
      <c r="U2080" s="52"/>
    </row>
    <row r="2081" spans="1:21" s="53" customFormat="1" ht="30" customHeight="1" x14ac:dyDescent="0.25">
      <c r="A2081" s="45">
        <f t="shared" si="531"/>
        <v>1905</v>
      </c>
      <c r="B2081" s="59" t="s">
        <v>2278</v>
      </c>
      <c r="C2081" s="26">
        <v>2004</v>
      </c>
      <c r="D2081" s="25" t="s">
        <v>1875</v>
      </c>
      <c r="E2081" s="26" t="s">
        <v>18</v>
      </c>
      <c r="F2081" s="26">
        <v>10</v>
      </c>
      <c r="G2081" s="26">
        <v>2</v>
      </c>
      <c r="H2081" s="27">
        <v>6624</v>
      </c>
      <c r="I2081" s="27">
        <v>0</v>
      </c>
      <c r="J2081" s="27">
        <v>4623.3999999999996</v>
      </c>
      <c r="K2081" s="27">
        <f t="shared" si="528"/>
        <v>7270000</v>
      </c>
      <c r="L2081" s="27">
        <v>0</v>
      </c>
      <c r="M2081" s="27">
        <v>0</v>
      </c>
      <c r="N2081" s="27">
        <v>0</v>
      </c>
      <c r="O2081" s="27">
        <f>[1]Лист1!$D$882</f>
        <v>7270000</v>
      </c>
      <c r="P2081" s="27">
        <f t="shared" si="532"/>
        <v>1097.5241545893721</v>
      </c>
      <c r="Q2081" s="27">
        <v>9673</v>
      </c>
      <c r="R2081" s="49" t="s">
        <v>570</v>
      </c>
      <c r="S2081" s="52"/>
      <c r="T2081" s="52"/>
      <c r="U2081" s="52"/>
    </row>
    <row r="2082" spans="1:21" s="53" customFormat="1" ht="30" customHeight="1" x14ac:dyDescent="0.25">
      <c r="A2082" s="45">
        <f t="shared" si="531"/>
        <v>1906</v>
      </c>
      <c r="B2082" s="59" t="s">
        <v>2279</v>
      </c>
      <c r="C2082" s="26">
        <v>2005</v>
      </c>
      <c r="D2082" s="25" t="s">
        <v>1875</v>
      </c>
      <c r="E2082" s="26" t="s">
        <v>18</v>
      </c>
      <c r="F2082" s="26">
        <v>10</v>
      </c>
      <c r="G2082" s="26">
        <v>4</v>
      </c>
      <c r="H2082" s="27">
        <v>11113.9</v>
      </c>
      <c r="I2082" s="27">
        <v>0</v>
      </c>
      <c r="J2082" s="27">
        <v>9273.5</v>
      </c>
      <c r="K2082" s="27">
        <f t="shared" si="528"/>
        <v>7270000</v>
      </c>
      <c r="L2082" s="27">
        <v>0</v>
      </c>
      <c r="M2082" s="27">
        <v>0</v>
      </c>
      <c r="N2082" s="27">
        <v>0</v>
      </c>
      <c r="O2082" s="27">
        <f>[1]Лист1!$D$883</f>
        <v>7270000</v>
      </c>
      <c r="P2082" s="27">
        <f t="shared" si="532"/>
        <v>654.13581191121034</v>
      </c>
      <c r="Q2082" s="27">
        <v>9673</v>
      </c>
      <c r="R2082" s="49" t="s">
        <v>570</v>
      </c>
      <c r="S2082" s="52"/>
      <c r="T2082" s="52"/>
      <c r="U2082" s="52"/>
    </row>
    <row r="2083" spans="1:21" s="53" customFormat="1" ht="30" customHeight="1" x14ac:dyDescent="0.25">
      <c r="A2083" s="45">
        <f t="shared" si="531"/>
        <v>1907</v>
      </c>
      <c r="B2083" s="59" t="s">
        <v>2280</v>
      </c>
      <c r="C2083" s="26">
        <v>1992</v>
      </c>
      <c r="D2083" s="25" t="s">
        <v>1875</v>
      </c>
      <c r="E2083" s="26" t="s">
        <v>18</v>
      </c>
      <c r="F2083" s="26">
        <v>10</v>
      </c>
      <c r="G2083" s="26">
        <v>4</v>
      </c>
      <c r="H2083" s="27">
        <v>12142.6</v>
      </c>
      <c r="I2083" s="27">
        <v>0</v>
      </c>
      <c r="J2083" s="27">
        <v>8273.5</v>
      </c>
      <c r="K2083" s="27">
        <f t="shared" si="528"/>
        <v>14340000</v>
      </c>
      <c r="L2083" s="27">
        <v>0</v>
      </c>
      <c r="M2083" s="27">
        <v>0</v>
      </c>
      <c r="N2083" s="27">
        <v>0</v>
      </c>
      <c r="O2083" s="27">
        <f>[1]Лист1!$D$884</f>
        <v>14340000</v>
      </c>
      <c r="P2083" s="27">
        <f t="shared" si="532"/>
        <v>1180.966185166274</v>
      </c>
      <c r="Q2083" s="27">
        <v>9673</v>
      </c>
      <c r="R2083" s="49" t="s">
        <v>570</v>
      </c>
      <c r="S2083" s="52"/>
      <c r="T2083" s="52"/>
      <c r="U2083" s="52"/>
    </row>
    <row r="2084" spans="1:21" s="53" customFormat="1" ht="30" customHeight="1" x14ac:dyDescent="0.25">
      <c r="A2084" s="45">
        <f t="shared" si="531"/>
        <v>1908</v>
      </c>
      <c r="B2084" s="59" t="s">
        <v>2281</v>
      </c>
      <c r="C2084" s="26">
        <v>1995</v>
      </c>
      <c r="D2084" s="25" t="s">
        <v>1875</v>
      </c>
      <c r="E2084" s="26" t="s">
        <v>18</v>
      </c>
      <c r="F2084" s="26">
        <v>10</v>
      </c>
      <c r="G2084" s="26">
        <v>9</v>
      </c>
      <c r="H2084" s="27">
        <v>28564.29</v>
      </c>
      <c r="I2084" s="27">
        <v>22.9</v>
      </c>
      <c r="J2084" s="27">
        <v>20320.599999999999</v>
      </c>
      <c r="K2084" s="27">
        <f t="shared" si="528"/>
        <v>32015000</v>
      </c>
      <c r="L2084" s="27">
        <v>0</v>
      </c>
      <c r="M2084" s="27">
        <v>0</v>
      </c>
      <c r="N2084" s="27">
        <v>0</v>
      </c>
      <c r="O2084" s="27">
        <f>[1]Лист1!$D$885</f>
        <v>32015000</v>
      </c>
      <c r="P2084" s="27">
        <f t="shared" si="532"/>
        <v>1120.8050331375293</v>
      </c>
      <c r="Q2084" s="27">
        <v>9673</v>
      </c>
      <c r="R2084" s="49" t="s">
        <v>570</v>
      </c>
      <c r="S2084" s="52"/>
      <c r="T2084" s="52"/>
      <c r="U2084" s="52"/>
    </row>
    <row r="2085" spans="1:21" s="53" customFormat="1" ht="30" customHeight="1" x14ac:dyDescent="0.25">
      <c r="A2085" s="45">
        <f t="shared" si="531"/>
        <v>1909</v>
      </c>
      <c r="B2085" s="59" t="s">
        <v>2282</v>
      </c>
      <c r="C2085" s="26">
        <v>2004</v>
      </c>
      <c r="D2085" s="25" t="s">
        <v>1875</v>
      </c>
      <c r="E2085" s="26" t="s">
        <v>18</v>
      </c>
      <c r="F2085" s="26">
        <v>10</v>
      </c>
      <c r="G2085" s="26">
        <v>6</v>
      </c>
      <c r="H2085" s="27">
        <v>16582</v>
      </c>
      <c r="I2085" s="27">
        <v>53.3</v>
      </c>
      <c r="J2085" s="27">
        <v>14328.2</v>
      </c>
      <c r="K2085" s="27">
        <f t="shared" si="528"/>
        <v>21410000</v>
      </c>
      <c r="L2085" s="27">
        <v>0</v>
      </c>
      <c r="M2085" s="27">
        <v>0</v>
      </c>
      <c r="N2085" s="27">
        <v>0</v>
      </c>
      <c r="O2085" s="27">
        <f>[1]Лист1!$D$886</f>
        <v>21410000</v>
      </c>
      <c r="P2085" s="27">
        <f t="shared" si="532"/>
        <v>1291.1590881678928</v>
      </c>
      <c r="Q2085" s="27">
        <v>9673</v>
      </c>
      <c r="R2085" s="49" t="s">
        <v>570</v>
      </c>
      <c r="S2085" s="52"/>
      <c r="T2085" s="52"/>
      <c r="U2085" s="52"/>
    </row>
    <row r="2086" spans="1:21" s="53" customFormat="1" ht="30" customHeight="1" x14ac:dyDescent="0.25">
      <c r="A2086" s="45">
        <f t="shared" si="531"/>
        <v>1910</v>
      </c>
      <c r="B2086" s="59" t="s">
        <v>2283</v>
      </c>
      <c r="C2086" s="26">
        <v>1991</v>
      </c>
      <c r="D2086" s="25" t="s">
        <v>1875</v>
      </c>
      <c r="E2086" s="26" t="s">
        <v>2383</v>
      </c>
      <c r="F2086" s="26">
        <v>10</v>
      </c>
      <c r="G2086" s="26">
        <v>5</v>
      </c>
      <c r="H2086" s="27">
        <v>15767.2</v>
      </c>
      <c r="I2086" s="27">
        <v>0</v>
      </c>
      <c r="J2086" s="27">
        <v>12288.42</v>
      </c>
      <c r="K2086" s="27">
        <f t="shared" si="528"/>
        <v>17875000</v>
      </c>
      <c r="L2086" s="27">
        <v>0</v>
      </c>
      <c r="M2086" s="27">
        <v>0</v>
      </c>
      <c r="N2086" s="27">
        <v>0</v>
      </c>
      <c r="O2086" s="27">
        <f>[1]Лист1!$D$887</f>
        <v>17875000</v>
      </c>
      <c r="P2086" s="27">
        <f t="shared" si="532"/>
        <v>1133.6825815617231</v>
      </c>
      <c r="Q2086" s="27">
        <v>9673</v>
      </c>
      <c r="R2086" s="49" t="s">
        <v>570</v>
      </c>
      <c r="S2086" s="52"/>
      <c r="T2086" s="52"/>
      <c r="U2086" s="52"/>
    </row>
    <row r="2087" spans="1:21" s="53" customFormat="1" ht="30" customHeight="1" x14ac:dyDescent="0.25">
      <c r="A2087" s="45">
        <f t="shared" si="531"/>
        <v>1911</v>
      </c>
      <c r="B2087" s="59" t="s">
        <v>2284</v>
      </c>
      <c r="C2087" s="26">
        <v>1991</v>
      </c>
      <c r="D2087" s="25" t="s">
        <v>1875</v>
      </c>
      <c r="E2087" s="26" t="s">
        <v>18</v>
      </c>
      <c r="F2087" s="26">
        <v>10</v>
      </c>
      <c r="G2087" s="26">
        <v>4</v>
      </c>
      <c r="H2087" s="27">
        <v>10376.74</v>
      </c>
      <c r="I2087" s="27">
        <v>0</v>
      </c>
      <c r="J2087" s="27">
        <v>8619.2999999999993</v>
      </c>
      <c r="K2087" s="27">
        <f t="shared" si="528"/>
        <v>14340000</v>
      </c>
      <c r="L2087" s="27">
        <v>0</v>
      </c>
      <c r="M2087" s="27">
        <v>0</v>
      </c>
      <c r="N2087" s="27">
        <v>0</v>
      </c>
      <c r="O2087" s="27">
        <f>[1]Лист1!$D$888</f>
        <v>14340000</v>
      </c>
      <c r="P2087" s="27">
        <f t="shared" si="532"/>
        <v>1381.9369088943156</v>
      </c>
      <c r="Q2087" s="27">
        <v>9673</v>
      </c>
      <c r="R2087" s="49" t="s">
        <v>570</v>
      </c>
      <c r="S2087" s="52"/>
      <c r="T2087" s="52"/>
      <c r="U2087" s="52"/>
    </row>
    <row r="2088" spans="1:21" s="53" customFormat="1" ht="30" customHeight="1" x14ac:dyDescent="0.25">
      <c r="A2088" s="45">
        <f t="shared" si="531"/>
        <v>1912</v>
      </c>
      <c r="B2088" s="59" t="s">
        <v>2285</v>
      </c>
      <c r="C2088" s="26">
        <v>2003</v>
      </c>
      <c r="D2088" s="25" t="s">
        <v>1875</v>
      </c>
      <c r="E2088" s="26" t="s">
        <v>18</v>
      </c>
      <c r="F2088" s="26">
        <v>10</v>
      </c>
      <c r="G2088" s="26">
        <v>5</v>
      </c>
      <c r="H2088" s="27">
        <v>13753.3</v>
      </c>
      <c r="I2088" s="27">
        <v>0</v>
      </c>
      <c r="J2088" s="27">
        <v>11663.5</v>
      </c>
      <c r="K2088" s="27">
        <f t="shared" si="528"/>
        <v>17875000</v>
      </c>
      <c r="L2088" s="27">
        <v>0</v>
      </c>
      <c r="M2088" s="27">
        <v>0</v>
      </c>
      <c r="N2088" s="27">
        <v>0</v>
      </c>
      <c r="O2088" s="27">
        <f>[1]Лист1!$D$889</f>
        <v>17875000</v>
      </c>
      <c r="P2088" s="27">
        <f t="shared" si="532"/>
        <v>1299.6880748620331</v>
      </c>
      <c r="Q2088" s="27">
        <v>9673</v>
      </c>
      <c r="R2088" s="49" t="s">
        <v>570</v>
      </c>
      <c r="S2088" s="52"/>
      <c r="T2088" s="52"/>
      <c r="U2088" s="52"/>
    </row>
    <row r="2089" spans="1:21" ht="30" customHeight="1" x14ac:dyDescent="0.25">
      <c r="A2089" s="45">
        <f t="shared" si="531"/>
        <v>1913</v>
      </c>
      <c r="B2089" s="59" t="s">
        <v>2093</v>
      </c>
      <c r="C2089" s="26">
        <v>2003</v>
      </c>
      <c r="D2089" s="25" t="s">
        <v>1875</v>
      </c>
      <c r="E2089" s="26" t="s">
        <v>18</v>
      </c>
      <c r="F2089" s="26">
        <v>10</v>
      </c>
      <c r="G2089" s="26">
        <v>5</v>
      </c>
      <c r="H2089" s="27">
        <v>11776.4</v>
      </c>
      <c r="I2089" s="27">
        <v>438.9</v>
      </c>
      <c r="J2089" s="27">
        <v>9917.1</v>
      </c>
      <c r="K2089" s="27">
        <f t="shared" si="528"/>
        <v>17879155.640000001</v>
      </c>
      <c r="L2089" s="27">
        <v>0</v>
      </c>
      <c r="M2089" s="27">
        <v>0</v>
      </c>
      <c r="N2089" s="27">
        <v>0</v>
      </c>
      <c r="O2089" s="27">
        <f>[1]Лист1!$D$2662</f>
        <v>17879155.640000001</v>
      </c>
      <c r="P2089" s="27">
        <f t="shared" si="532"/>
        <v>1518.2191195951225</v>
      </c>
      <c r="Q2089" s="27">
        <v>9673</v>
      </c>
      <c r="R2089" s="28" t="s">
        <v>568</v>
      </c>
    </row>
    <row r="2090" spans="1:21" s="53" customFormat="1" ht="30" customHeight="1" x14ac:dyDescent="0.25">
      <c r="A2090" s="45">
        <f t="shared" si="531"/>
        <v>1914</v>
      </c>
      <c r="B2090" s="59" t="s">
        <v>2286</v>
      </c>
      <c r="C2090" s="26">
        <v>2003</v>
      </c>
      <c r="D2090" s="25" t="s">
        <v>1875</v>
      </c>
      <c r="E2090" s="26" t="s">
        <v>18</v>
      </c>
      <c r="F2090" s="26">
        <v>10</v>
      </c>
      <c r="G2090" s="26">
        <v>2</v>
      </c>
      <c r="H2090" s="27">
        <v>5378</v>
      </c>
      <c r="I2090" s="27">
        <v>0</v>
      </c>
      <c r="J2090" s="27">
        <v>4808</v>
      </c>
      <c r="K2090" s="27">
        <f t="shared" si="528"/>
        <v>7270000</v>
      </c>
      <c r="L2090" s="27">
        <v>0</v>
      </c>
      <c r="M2090" s="27">
        <v>0</v>
      </c>
      <c r="N2090" s="27">
        <v>0</v>
      </c>
      <c r="O2090" s="27">
        <f>[1]Лист1!$D$890</f>
        <v>7270000</v>
      </c>
      <c r="P2090" s="27">
        <f t="shared" si="532"/>
        <v>1351.8036444775009</v>
      </c>
      <c r="Q2090" s="27">
        <v>9673</v>
      </c>
      <c r="R2090" s="49" t="s">
        <v>570</v>
      </c>
      <c r="S2090" s="52"/>
      <c r="T2090" s="52"/>
      <c r="U2090" s="52"/>
    </row>
    <row r="2091" spans="1:21" s="53" customFormat="1" ht="30" customHeight="1" x14ac:dyDescent="0.25">
      <c r="A2091" s="45">
        <f t="shared" si="531"/>
        <v>1915</v>
      </c>
      <c r="B2091" s="59" t="s">
        <v>2287</v>
      </c>
      <c r="C2091" s="26">
        <v>2003</v>
      </c>
      <c r="D2091" s="25" t="s">
        <v>1875</v>
      </c>
      <c r="E2091" s="26" t="s">
        <v>18</v>
      </c>
      <c r="F2091" s="26">
        <v>10</v>
      </c>
      <c r="G2091" s="26">
        <v>2</v>
      </c>
      <c r="H2091" s="27">
        <v>5507.7</v>
      </c>
      <c r="I2091" s="27">
        <v>85.4</v>
      </c>
      <c r="J2091" s="27">
        <v>4948.3</v>
      </c>
      <c r="K2091" s="27">
        <f t="shared" si="528"/>
        <v>7270000</v>
      </c>
      <c r="L2091" s="27">
        <v>0</v>
      </c>
      <c r="M2091" s="27">
        <v>0</v>
      </c>
      <c r="N2091" s="27">
        <v>0</v>
      </c>
      <c r="O2091" s="27">
        <f>[1]Лист1!$D$891</f>
        <v>7270000</v>
      </c>
      <c r="P2091" s="27">
        <f t="shared" si="532"/>
        <v>1319.9702235052746</v>
      </c>
      <c r="Q2091" s="27">
        <v>9673</v>
      </c>
      <c r="R2091" s="49" t="s">
        <v>570</v>
      </c>
      <c r="S2091" s="52"/>
      <c r="T2091" s="52"/>
      <c r="U2091" s="52"/>
    </row>
    <row r="2092" spans="1:21" s="53" customFormat="1" ht="30" customHeight="1" x14ac:dyDescent="0.25">
      <c r="A2092" s="45">
        <f t="shared" si="531"/>
        <v>1916</v>
      </c>
      <c r="B2092" s="59" t="s">
        <v>2288</v>
      </c>
      <c r="C2092" s="26">
        <v>2003</v>
      </c>
      <c r="D2092" s="25" t="s">
        <v>1875</v>
      </c>
      <c r="E2092" s="26" t="s">
        <v>18</v>
      </c>
      <c r="F2092" s="26">
        <v>10</v>
      </c>
      <c r="G2092" s="26">
        <v>5</v>
      </c>
      <c r="H2092" s="27">
        <v>13845.6</v>
      </c>
      <c r="I2092" s="27">
        <v>37.700000000000003</v>
      </c>
      <c r="J2092" s="27">
        <v>12116.3</v>
      </c>
      <c r="K2092" s="27">
        <f t="shared" si="528"/>
        <v>17875000</v>
      </c>
      <c r="L2092" s="27">
        <v>0</v>
      </c>
      <c r="M2092" s="27">
        <v>0</v>
      </c>
      <c r="N2092" s="27">
        <v>0</v>
      </c>
      <c r="O2092" s="27">
        <f>[1]Лист1!$D$892</f>
        <v>17875000</v>
      </c>
      <c r="P2092" s="27">
        <f t="shared" si="532"/>
        <v>1291.0238631767493</v>
      </c>
      <c r="Q2092" s="27">
        <v>9673</v>
      </c>
      <c r="R2092" s="49" t="s">
        <v>570</v>
      </c>
      <c r="S2092" s="52"/>
      <c r="T2092" s="52"/>
      <c r="U2092" s="52"/>
    </row>
    <row r="2093" spans="1:21" s="31" customFormat="1" ht="30" customHeight="1" x14ac:dyDescent="0.25">
      <c r="A2093" s="45">
        <f>A2092+1</f>
        <v>1917</v>
      </c>
      <c r="B2093" s="59" t="s">
        <v>1297</v>
      </c>
      <c r="C2093" s="26">
        <v>1951</v>
      </c>
      <c r="D2093" s="25" t="s">
        <v>1875</v>
      </c>
      <c r="E2093" s="26" t="s">
        <v>16</v>
      </c>
      <c r="F2093" s="26">
        <v>2</v>
      </c>
      <c r="G2093" s="26">
        <v>1</v>
      </c>
      <c r="H2093" s="27">
        <v>390.6</v>
      </c>
      <c r="I2093" s="27">
        <v>0</v>
      </c>
      <c r="J2093" s="27">
        <v>208</v>
      </c>
      <c r="K2093" s="27">
        <f t="shared" si="528"/>
        <v>23637.59</v>
      </c>
      <c r="L2093" s="27">
        <v>0</v>
      </c>
      <c r="M2093" s="27">
        <v>0</v>
      </c>
      <c r="N2093" s="27">
        <v>0</v>
      </c>
      <c r="O2093" s="27">
        <f>[1]Лист1!$D$893</f>
        <v>23637.59</v>
      </c>
      <c r="P2093" s="27">
        <f t="shared" si="532"/>
        <v>60.516103430619559</v>
      </c>
      <c r="Q2093" s="27">
        <v>9673</v>
      </c>
      <c r="R2093" s="28" t="s">
        <v>570</v>
      </c>
      <c r="S2093" s="58"/>
      <c r="T2093" s="30"/>
      <c r="U2093" s="30"/>
    </row>
    <row r="2094" spans="1:21" ht="30" customHeight="1" x14ac:dyDescent="0.25">
      <c r="A2094" s="45">
        <f t="shared" si="531"/>
        <v>1918</v>
      </c>
      <c r="B2094" s="59" t="s">
        <v>2702</v>
      </c>
      <c r="C2094" s="47">
        <v>1955</v>
      </c>
      <c r="D2094" s="46" t="s">
        <v>1875</v>
      </c>
      <c r="E2094" s="46" t="s">
        <v>16</v>
      </c>
      <c r="F2094" s="125">
        <v>5</v>
      </c>
      <c r="G2094" s="125">
        <v>9</v>
      </c>
      <c r="H2094" s="179">
        <v>13728.6</v>
      </c>
      <c r="I2094" s="38">
        <v>1838.1</v>
      </c>
      <c r="J2094" s="126">
        <v>6364.4</v>
      </c>
      <c r="K2094" s="27">
        <f t="shared" ref="K2094" si="534">SUM(L2094:O2094)</f>
        <v>88259425.560000002</v>
      </c>
      <c r="L2094" s="27">
        <v>0</v>
      </c>
      <c r="M2094" s="27">
        <v>0</v>
      </c>
      <c r="N2094" s="27">
        <v>0</v>
      </c>
      <c r="O2094" s="27">
        <f>[1]Лист1!$D$894</f>
        <v>88259425.560000002</v>
      </c>
      <c r="P2094" s="27">
        <f t="shared" si="532"/>
        <v>6428.872977579651</v>
      </c>
      <c r="Q2094" s="27">
        <v>9673</v>
      </c>
      <c r="R2094" s="28" t="s">
        <v>570</v>
      </c>
      <c r="S2094" s="72"/>
    </row>
    <row r="2095" spans="1:21" s="53" customFormat="1" ht="30" customHeight="1" x14ac:dyDescent="0.25">
      <c r="A2095" s="45">
        <f t="shared" si="531"/>
        <v>1919</v>
      </c>
      <c r="B2095" s="59" t="s">
        <v>2289</v>
      </c>
      <c r="C2095" s="26">
        <v>2004</v>
      </c>
      <c r="D2095" s="25" t="s">
        <v>1875</v>
      </c>
      <c r="E2095" s="26" t="s">
        <v>16</v>
      </c>
      <c r="F2095" s="26">
        <v>6</v>
      </c>
      <c r="G2095" s="26">
        <v>3</v>
      </c>
      <c r="H2095" s="27">
        <v>6176.8</v>
      </c>
      <c r="I2095" s="27">
        <v>1389</v>
      </c>
      <c r="J2095" s="27">
        <v>3811.8</v>
      </c>
      <c r="K2095" s="27">
        <f t="shared" si="528"/>
        <v>10805000</v>
      </c>
      <c r="L2095" s="27">
        <v>0</v>
      </c>
      <c r="M2095" s="27">
        <v>0</v>
      </c>
      <c r="N2095" s="27">
        <v>0</v>
      </c>
      <c r="O2095" s="27">
        <f>[1]Лист1!$D$895</f>
        <v>10805000</v>
      </c>
      <c r="P2095" s="27">
        <f t="shared" si="532"/>
        <v>1749.2876570392436</v>
      </c>
      <c r="Q2095" s="27">
        <v>9673</v>
      </c>
      <c r="R2095" s="49" t="s">
        <v>570</v>
      </c>
      <c r="S2095" s="52"/>
      <c r="T2095" s="52"/>
      <c r="U2095" s="52"/>
    </row>
    <row r="2096" spans="1:21" ht="30" customHeight="1" x14ac:dyDescent="0.25">
      <c r="A2096" s="45">
        <f t="shared" si="531"/>
        <v>1920</v>
      </c>
      <c r="B2096" s="59" t="s">
        <v>1298</v>
      </c>
      <c r="C2096" s="26">
        <v>1959</v>
      </c>
      <c r="D2096" s="25" t="s">
        <v>1875</v>
      </c>
      <c r="E2096" s="26" t="s">
        <v>16</v>
      </c>
      <c r="F2096" s="26">
        <v>5</v>
      </c>
      <c r="G2096" s="26">
        <v>2</v>
      </c>
      <c r="H2096" s="27">
        <v>2173.4699999999998</v>
      </c>
      <c r="I2096" s="27">
        <v>0</v>
      </c>
      <c r="J2096" s="27">
        <v>1670.81</v>
      </c>
      <c r="K2096" s="27">
        <f t="shared" si="528"/>
        <v>6916353.1099999994</v>
      </c>
      <c r="L2096" s="27">
        <v>0</v>
      </c>
      <c r="M2096" s="27">
        <v>0</v>
      </c>
      <c r="N2096" s="27">
        <v>0</v>
      </c>
      <c r="O2096" s="27">
        <f>[1]Лист1!$D$896</f>
        <v>6916353.1099999994</v>
      </c>
      <c r="P2096" s="27">
        <f t="shared" si="532"/>
        <v>3182.1709570410449</v>
      </c>
      <c r="Q2096" s="27">
        <v>9673</v>
      </c>
      <c r="R2096" s="28" t="s">
        <v>570</v>
      </c>
    </row>
    <row r="2097" spans="1:21" ht="30" customHeight="1" x14ac:dyDescent="0.25">
      <c r="A2097" s="45">
        <f t="shared" si="531"/>
        <v>1921</v>
      </c>
      <c r="B2097" s="59" t="s">
        <v>2490</v>
      </c>
      <c r="C2097" s="26">
        <v>1958</v>
      </c>
      <c r="D2097" s="25" t="s">
        <v>1875</v>
      </c>
      <c r="E2097" s="26" t="s">
        <v>16</v>
      </c>
      <c r="F2097" s="26">
        <v>4</v>
      </c>
      <c r="G2097" s="26">
        <v>3</v>
      </c>
      <c r="H2097" s="27">
        <v>1924.82</v>
      </c>
      <c r="I2097" s="27">
        <v>0</v>
      </c>
      <c r="J2097" s="27">
        <v>1924.82</v>
      </c>
      <c r="K2097" s="27">
        <f t="shared" si="528"/>
        <v>24245387</v>
      </c>
      <c r="L2097" s="27">
        <v>0</v>
      </c>
      <c r="M2097" s="27">
        <v>0</v>
      </c>
      <c r="N2097" s="27">
        <v>0</v>
      </c>
      <c r="O2097" s="27">
        <f>[1]Лист1!$D$897</f>
        <v>24245387</v>
      </c>
      <c r="P2097" s="27">
        <f t="shared" si="532"/>
        <v>12596.184058769131</v>
      </c>
      <c r="Q2097" s="48">
        <v>9673</v>
      </c>
      <c r="R2097" s="28" t="s">
        <v>570</v>
      </c>
    </row>
    <row r="2098" spans="1:21" s="31" customFormat="1" ht="30" customHeight="1" x14ac:dyDescent="0.25">
      <c r="A2098" s="45">
        <f t="shared" si="531"/>
        <v>1922</v>
      </c>
      <c r="B2098" s="59" t="s">
        <v>1296</v>
      </c>
      <c r="C2098" s="26">
        <v>1959</v>
      </c>
      <c r="D2098" s="25" t="s">
        <v>1875</v>
      </c>
      <c r="E2098" s="26" t="s">
        <v>16</v>
      </c>
      <c r="F2098" s="26">
        <v>5</v>
      </c>
      <c r="G2098" s="26">
        <v>2</v>
      </c>
      <c r="H2098" s="27">
        <v>3090.33</v>
      </c>
      <c r="I2098" s="27">
        <v>38</v>
      </c>
      <c r="J2098" s="27">
        <v>1764.2</v>
      </c>
      <c r="K2098" s="27">
        <f t="shared" si="528"/>
        <v>6520865.8600000003</v>
      </c>
      <c r="L2098" s="27">
        <v>0</v>
      </c>
      <c r="M2098" s="27">
        <v>0</v>
      </c>
      <c r="N2098" s="27">
        <v>0</v>
      </c>
      <c r="O2098" s="27">
        <f>[1]Лист1!$D$898</f>
        <v>6520865.8600000003</v>
      </c>
      <c r="P2098" s="27">
        <f t="shared" si="532"/>
        <v>2110.0872269304573</v>
      </c>
      <c r="Q2098" s="27">
        <v>9673</v>
      </c>
      <c r="R2098" s="28" t="s">
        <v>570</v>
      </c>
      <c r="S2098" s="58"/>
      <c r="T2098" s="30"/>
      <c r="U2098" s="30"/>
    </row>
    <row r="2099" spans="1:21" ht="30" customHeight="1" x14ac:dyDescent="0.25">
      <c r="A2099" s="273">
        <f t="shared" si="531"/>
        <v>1923</v>
      </c>
      <c r="B2099" s="275" t="s">
        <v>314</v>
      </c>
      <c r="C2099" s="302">
        <v>1964</v>
      </c>
      <c r="D2099" s="277" t="s">
        <v>1875</v>
      </c>
      <c r="E2099" s="277" t="s">
        <v>16</v>
      </c>
      <c r="F2099" s="346">
        <v>5</v>
      </c>
      <c r="G2099" s="346">
        <v>3</v>
      </c>
      <c r="H2099" s="287">
        <v>3925.28</v>
      </c>
      <c r="I2099" s="348">
        <v>328.6</v>
      </c>
      <c r="J2099" s="287">
        <v>2198.7800000000002</v>
      </c>
      <c r="K2099" s="27">
        <f t="shared" ref="K2099" si="535">SUM(L2099:O2099)</f>
        <v>14117372.890000001</v>
      </c>
      <c r="L2099" s="27">
        <v>0</v>
      </c>
      <c r="M2099" s="27">
        <v>0</v>
      </c>
      <c r="N2099" s="27">
        <v>0</v>
      </c>
      <c r="O2099" s="27">
        <f>[1]Лист1!$D$899</f>
        <v>14117372.890000001</v>
      </c>
      <c r="P2099" s="27">
        <f t="shared" si="532"/>
        <v>3596.5263344270979</v>
      </c>
      <c r="Q2099" s="27">
        <v>9673</v>
      </c>
      <c r="R2099" s="28" t="s">
        <v>570</v>
      </c>
      <c r="S2099" s="72"/>
    </row>
    <row r="2100" spans="1:21" ht="30" customHeight="1" x14ac:dyDescent="0.25">
      <c r="A2100" s="274"/>
      <c r="B2100" s="276"/>
      <c r="C2100" s="303"/>
      <c r="D2100" s="278"/>
      <c r="E2100" s="278"/>
      <c r="F2100" s="347"/>
      <c r="G2100" s="347"/>
      <c r="H2100" s="288"/>
      <c r="I2100" s="349"/>
      <c r="J2100" s="288"/>
      <c r="K2100" s="27">
        <f t="shared" ref="K2100" si="536">SUM(L2100:O2100)</f>
        <v>11162467.680000002</v>
      </c>
      <c r="L2100" s="27">
        <v>0</v>
      </c>
      <c r="M2100" s="27">
        <v>0</v>
      </c>
      <c r="N2100" s="27">
        <v>0</v>
      </c>
      <c r="O2100" s="27">
        <f>[1]Лист1!$D$1839</f>
        <v>11162467.680000002</v>
      </c>
      <c r="P2100" s="27">
        <f>K2100/H2099</f>
        <v>2843.7379448090328</v>
      </c>
      <c r="Q2100" s="27">
        <v>9673</v>
      </c>
      <c r="R2100" s="28" t="s">
        <v>569</v>
      </c>
      <c r="S2100" s="72"/>
    </row>
    <row r="2101" spans="1:21" s="53" customFormat="1" ht="30" customHeight="1" x14ac:dyDescent="0.25">
      <c r="A2101" s="45">
        <f>A2099+1</f>
        <v>1924</v>
      </c>
      <c r="B2101" s="59" t="s">
        <v>2290</v>
      </c>
      <c r="C2101" s="26">
        <v>1989</v>
      </c>
      <c r="D2101" s="25" t="s">
        <v>1875</v>
      </c>
      <c r="E2101" s="26" t="s">
        <v>16</v>
      </c>
      <c r="F2101" s="26">
        <v>9</v>
      </c>
      <c r="G2101" s="26">
        <v>2</v>
      </c>
      <c r="H2101" s="27">
        <v>10627.7</v>
      </c>
      <c r="I2101" s="27">
        <v>0</v>
      </c>
      <c r="J2101" s="27">
        <v>4619.3</v>
      </c>
      <c r="K2101" s="27">
        <f t="shared" si="528"/>
        <v>7270000</v>
      </c>
      <c r="L2101" s="27">
        <v>0</v>
      </c>
      <c r="M2101" s="27">
        <v>0</v>
      </c>
      <c r="N2101" s="27">
        <v>0</v>
      </c>
      <c r="O2101" s="27">
        <f>[1]Лист1!$D$900</f>
        <v>7270000</v>
      </c>
      <c r="P2101" s="27">
        <f t="shared" si="532"/>
        <v>684.06146202847276</v>
      </c>
      <c r="Q2101" s="27">
        <v>9673</v>
      </c>
      <c r="R2101" s="49" t="s">
        <v>570</v>
      </c>
      <c r="S2101" s="52"/>
      <c r="T2101" s="52"/>
      <c r="U2101" s="52"/>
    </row>
    <row r="2102" spans="1:21" s="53" customFormat="1" ht="30" customHeight="1" x14ac:dyDescent="0.25">
      <c r="A2102" s="45">
        <f t="shared" si="531"/>
        <v>1925</v>
      </c>
      <c r="B2102" s="59" t="s">
        <v>2291</v>
      </c>
      <c r="C2102" s="26">
        <v>1994</v>
      </c>
      <c r="D2102" s="25" t="s">
        <v>1875</v>
      </c>
      <c r="E2102" s="26" t="s">
        <v>16</v>
      </c>
      <c r="F2102" s="26">
        <v>9</v>
      </c>
      <c r="G2102" s="26">
        <v>8</v>
      </c>
      <c r="H2102" s="27">
        <v>19124.03</v>
      </c>
      <c r="I2102" s="27">
        <v>94.4</v>
      </c>
      <c r="J2102" s="27">
        <v>10627.9</v>
      </c>
      <c r="K2102" s="27">
        <f t="shared" si="528"/>
        <v>28480000</v>
      </c>
      <c r="L2102" s="27">
        <v>0</v>
      </c>
      <c r="M2102" s="27">
        <v>0</v>
      </c>
      <c r="N2102" s="27">
        <v>0</v>
      </c>
      <c r="O2102" s="27">
        <f>[1]Лист1!$D$901</f>
        <v>28480000</v>
      </c>
      <c r="P2102" s="27">
        <f t="shared" si="532"/>
        <v>1489.2258587755825</v>
      </c>
      <c r="Q2102" s="27">
        <v>9673</v>
      </c>
      <c r="R2102" s="49" t="s">
        <v>570</v>
      </c>
      <c r="S2102" s="52"/>
      <c r="T2102" s="52"/>
      <c r="U2102" s="52"/>
    </row>
    <row r="2103" spans="1:21" s="53" customFormat="1" ht="30" customHeight="1" x14ac:dyDescent="0.25">
      <c r="A2103" s="45">
        <f t="shared" si="531"/>
        <v>1926</v>
      </c>
      <c r="B2103" s="59" t="s">
        <v>2292</v>
      </c>
      <c r="C2103" s="26">
        <v>2002</v>
      </c>
      <c r="D2103" s="25" t="s">
        <v>1875</v>
      </c>
      <c r="E2103" s="26" t="s">
        <v>16</v>
      </c>
      <c r="F2103" s="26">
        <v>10</v>
      </c>
      <c r="G2103" s="26">
        <v>2</v>
      </c>
      <c r="H2103" s="27">
        <v>8428</v>
      </c>
      <c r="I2103" s="27">
        <v>56</v>
      </c>
      <c r="J2103" s="27">
        <v>5809</v>
      </c>
      <c r="K2103" s="27">
        <f t="shared" si="528"/>
        <v>7270000</v>
      </c>
      <c r="L2103" s="27">
        <v>0</v>
      </c>
      <c r="M2103" s="27">
        <v>0</v>
      </c>
      <c r="N2103" s="27">
        <v>0</v>
      </c>
      <c r="O2103" s="27">
        <f>[1]Лист1!$D$902</f>
        <v>7270000</v>
      </c>
      <c r="P2103" s="27">
        <f t="shared" si="532"/>
        <v>862.60085429520643</v>
      </c>
      <c r="Q2103" s="27">
        <v>9673</v>
      </c>
      <c r="R2103" s="49" t="s">
        <v>570</v>
      </c>
      <c r="S2103" s="52"/>
      <c r="T2103" s="52"/>
      <c r="U2103" s="52"/>
    </row>
    <row r="2104" spans="1:21" ht="30" customHeight="1" x14ac:dyDescent="0.25">
      <c r="A2104" s="45">
        <f t="shared" si="531"/>
        <v>1927</v>
      </c>
      <c r="B2104" s="59" t="s">
        <v>1299</v>
      </c>
      <c r="C2104" s="26">
        <v>1960</v>
      </c>
      <c r="D2104" s="25" t="s">
        <v>1875</v>
      </c>
      <c r="E2104" s="26" t="s">
        <v>16</v>
      </c>
      <c r="F2104" s="26">
        <v>2</v>
      </c>
      <c r="G2104" s="26">
        <v>2</v>
      </c>
      <c r="H2104" s="27">
        <v>565.9</v>
      </c>
      <c r="I2104" s="27">
        <v>99.6</v>
      </c>
      <c r="J2104" s="27">
        <v>465.8</v>
      </c>
      <c r="K2104" s="27">
        <f t="shared" si="528"/>
        <v>25752.7</v>
      </c>
      <c r="L2104" s="27">
        <v>0</v>
      </c>
      <c r="M2104" s="27">
        <v>0</v>
      </c>
      <c r="N2104" s="27">
        <v>0</v>
      </c>
      <c r="O2104" s="27">
        <f>[1]Лист1!$D$903</f>
        <v>25752.7</v>
      </c>
      <c r="P2104" s="27">
        <f t="shared" si="532"/>
        <v>45.507510160805801</v>
      </c>
      <c r="Q2104" s="27">
        <v>9673</v>
      </c>
      <c r="R2104" s="28" t="s">
        <v>570</v>
      </c>
      <c r="S2104" s="73"/>
      <c r="T2104" s="73"/>
      <c r="U2104" s="73"/>
    </row>
    <row r="2105" spans="1:21" s="31" customFormat="1" ht="30" customHeight="1" x14ac:dyDescent="0.25">
      <c r="A2105" s="45">
        <f t="shared" si="531"/>
        <v>1928</v>
      </c>
      <c r="B2105" s="59" t="s">
        <v>1300</v>
      </c>
      <c r="C2105" s="26">
        <v>1958</v>
      </c>
      <c r="D2105" s="25" t="s">
        <v>1875</v>
      </c>
      <c r="E2105" s="26" t="s">
        <v>16</v>
      </c>
      <c r="F2105" s="26">
        <v>2</v>
      </c>
      <c r="G2105" s="26">
        <v>1</v>
      </c>
      <c r="H2105" s="27">
        <v>267.39999999999998</v>
      </c>
      <c r="I2105" s="27">
        <v>81.900000000000006</v>
      </c>
      <c r="J2105" s="27">
        <v>185.5</v>
      </c>
      <c r="K2105" s="27">
        <f t="shared" si="528"/>
        <v>14215.6</v>
      </c>
      <c r="L2105" s="27">
        <v>0</v>
      </c>
      <c r="M2105" s="27">
        <v>0</v>
      </c>
      <c r="N2105" s="27">
        <v>0</v>
      </c>
      <c r="O2105" s="27">
        <f>[1]Лист1!$D$904</f>
        <v>14215.6</v>
      </c>
      <c r="P2105" s="27">
        <f t="shared" si="532"/>
        <v>53.162303664921474</v>
      </c>
      <c r="Q2105" s="27">
        <v>9673</v>
      </c>
      <c r="R2105" s="28" t="s">
        <v>570</v>
      </c>
      <c r="S2105" s="58"/>
      <c r="T2105" s="30"/>
      <c r="U2105" s="30"/>
    </row>
    <row r="2106" spans="1:21" s="31" customFormat="1" ht="30" customHeight="1" x14ac:dyDescent="0.25">
      <c r="A2106" s="264">
        <f t="shared" si="531"/>
        <v>1929</v>
      </c>
      <c r="B2106" s="265" t="s">
        <v>1301</v>
      </c>
      <c r="C2106" s="257">
        <v>1958</v>
      </c>
      <c r="D2106" s="261" t="s">
        <v>1875</v>
      </c>
      <c r="E2106" s="257" t="s">
        <v>16</v>
      </c>
      <c r="F2106" s="257">
        <v>2</v>
      </c>
      <c r="G2106" s="257">
        <v>1</v>
      </c>
      <c r="H2106" s="262">
        <v>262.89999999999998</v>
      </c>
      <c r="I2106" s="262">
        <v>77.900000000000006</v>
      </c>
      <c r="J2106" s="262">
        <v>184.1</v>
      </c>
      <c r="K2106" s="262">
        <f t="shared" si="528"/>
        <v>13217.77</v>
      </c>
      <c r="L2106" s="262">
        <v>0</v>
      </c>
      <c r="M2106" s="262">
        <v>0</v>
      </c>
      <c r="N2106" s="262">
        <v>0</v>
      </c>
      <c r="O2106" s="262">
        <f>[1]Лист1!$D$905</f>
        <v>13217.77</v>
      </c>
      <c r="P2106" s="262">
        <f t="shared" si="532"/>
        <v>50.276797261316098</v>
      </c>
      <c r="Q2106" s="262">
        <v>9673</v>
      </c>
      <c r="R2106" s="260" t="s">
        <v>570</v>
      </c>
      <c r="S2106" s="58"/>
      <c r="T2106" s="30"/>
      <c r="U2106" s="30"/>
    </row>
    <row r="2107" spans="1:21" s="31" customFormat="1" ht="30" customHeight="1" x14ac:dyDescent="0.25">
      <c r="A2107" s="45">
        <f t="shared" si="531"/>
        <v>1930</v>
      </c>
      <c r="B2107" s="59" t="s">
        <v>1302</v>
      </c>
      <c r="C2107" s="26">
        <v>1959</v>
      </c>
      <c r="D2107" s="25" t="s">
        <v>1875</v>
      </c>
      <c r="E2107" s="26" t="s">
        <v>16</v>
      </c>
      <c r="F2107" s="26">
        <v>2</v>
      </c>
      <c r="G2107" s="26">
        <v>1</v>
      </c>
      <c r="H2107" s="27">
        <v>515.79999999999995</v>
      </c>
      <c r="I2107" s="27">
        <v>0</v>
      </c>
      <c r="J2107" s="27">
        <v>318</v>
      </c>
      <c r="K2107" s="27">
        <f t="shared" si="528"/>
        <v>14050.31</v>
      </c>
      <c r="L2107" s="27">
        <v>0</v>
      </c>
      <c r="M2107" s="27">
        <v>0</v>
      </c>
      <c r="N2107" s="27">
        <v>0</v>
      </c>
      <c r="O2107" s="27">
        <f>[1]Лист1!$D$906</f>
        <v>14050.31</v>
      </c>
      <c r="P2107" s="27">
        <f t="shared" si="532"/>
        <v>27.239841023652581</v>
      </c>
      <c r="Q2107" s="48">
        <v>9673</v>
      </c>
      <c r="R2107" s="28" t="s">
        <v>570</v>
      </c>
      <c r="S2107" s="58"/>
      <c r="T2107" s="30"/>
      <c r="U2107" s="30"/>
    </row>
    <row r="2108" spans="1:21" s="31" customFormat="1" ht="30" customHeight="1" x14ac:dyDescent="0.25">
      <c r="A2108" s="45">
        <f t="shared" si="531"/>
        <v>1931</v>
      </c>
      <c r="B2108" s="59" t="s">
        <v>1305</v>
      </c>
      <c r="C2108" s="26">
        <v>1959</v>
      </c>
      <c r="D2108" s="25" t="s">
        <v>1875</v>
      </c>
      <c r="E2108" s="26" t="s">
        <v>16</v>
      </c>
      <c r="F2108" s="26">
        <v>2</v>
      </c>
      <c r="G2108" s="26">
        <v>1</v>
      </c>
      <c r="H2108" s="27">
        <v>512.5</v>
      </c>
      <c r="I2108" s="27">
        <v>0</v>
      </c>
      <c r="J2108" s="27">
        <v>286.60000000000002</v>
      </c>
      <c r="K2108" s="27">
        <f t="shared" si="528"/>
        <v>14160.53</v>
      </c>
      <c r="L2108" s="27">
        <v>0</v>
      </c>
      <c r="M2108" s="27">
        <v>0</v>
      </c>
      <c r="N2108" s="27">
        <v>0</v>
      </c>
      <c r="O2108" s="27">
        <f>[1]Лист1!$D$907</f>
        <v>14160.53</v>
      </c>
      <c r="P2108" s="27">
        <f t="shared" si="532"/>
        <v>27.630302439024391</v>
      </c>
      <c r="Q2108" s="27">
        <v>9673</v>
      </c>
      <c r="R2108" s="28" t="s">
        <v>570</v>
      </c>
      <c r="S2108" s="58"/>
      <c r="T2108" s="30"/>
      <c r="U2108" s="30"/>
    </row>
    <row r="2109" spans="1:21" ht="30" customHeight="1" x14ac:dyDescent="0.25">
      <c r="A2109" s="45">
        <f t="shared" si="531"/>
        <v>1932</v>
      </c>
      <c r="B2109" s="59" t="s">
        <v>1629</v>
      </c>
      <c r="C2109" s="26">
        <v>1970</v>
      </c>
      <c r="D2109" s="25" t="s">
        <v>1875</v>
      </c>
      <c r="E2109" s="26" t="s">
        <v>16</v>
      </c>
      <c r="F2109" s="26">
        <v>5</v>
      </c>
      <c r="G2109" s="26">
        <v>2</v>
      </c>
      <c r="H2109" s="27">
        <v>2600.9</v>
      </c>
      <c r="I2109" s="27">
        <v>0</v>
      </c>
      <c r="J2109" s="27">
        <v>1591.7</v>
      </c>
      <c r="K2109" s="27">
        <f t="shared" si="528"/>
        <v>22594855.5</v>
      </c>
      <c r="L2109" s="27">
        <v>0</v>
      </c>
      <c r="M2109" s="27">
        <v>0</v>
      </c>
      <c r="N2109" s="27">
        <v>0</v>
      </c>
      <c r="O2109" s="27">
        <f>[1]Лист1!$D$2663</f>
        <v>22594855.5</v>
      </c>
      <c r="P2109" s="27">
        <f t="shared" si="532"/>
        <v>8687.3218885770311</v>
      </c>
      <c r="Q2109" s="27">
        <v>9673</v>
      </c>
      <c r="R2109" s="28" t="s">
        <v>568</v>
      </c>
    </row>
    <row r="2110" spans="1:21" s="31" customFormat="1" ht="30" customHeight="1" x14ac:dyDescent="0.25">
      <c r="A2110" s="45">
        <f t="shared" si="531"/>
        <v>1933</v>
      </c>
      <c r="B2110" s="59" t="s">
        <v>1306</v>
      </c>
      <c r="C2110" s="26">
        <v>1959</v>
      </c>
      <c r="D2110" s="25" t="s">
        <v>1875</v>
      </c>
      <c r="E2110" s="26" t="s">
        <v>16</v>
      </c>
      <c r="F2110" s="26">
        <v>2</v>
      </c>
      <c r="G2110" s="26">
        <v>1</v>
      </c>
      <c r="H2110" s="27">
        <v>519.1</v>
      </c>
      <c r="I2110" s="27">
        <v>0</v>
      </c>
      <c r="J2110" s="27">
        <v>289</v>
      </c>
      <c r="K2110" s="27">
        <f t="shared" si="528"/>
        <v>13873.96</v>
      </c>
      <c r="L2110" s="27">
        <v>0</v>
      </c>
      <c r="M2110" s="27">
        <v>0</v>
      </c>
      <c r="N2110" s="27">
        <v>0</v>
      </c>
      <c r="O2110" s="27">
        <f>[1]Лист1!$D$908</f>
        <v>13873.96</v>
      </c>
      <c r="P2110" s="27">
        <f t="shared" si="532"/>
        <v>26.726950491234827</v>
      </c>
      <c r="Q2110" s="27">
        <v>9673</v>
      </c>
      <c r="R2110" s="28" t="s">
        <v>570</v>
      </c>
      <c r="S2110" s="58"/>
      <c r="T2110" s="30"/>
      <c r="U2110" s="30"/>
    </row>
    <row r="2111" spans="1:21" s="31" customFormat="1" ht="30" customHeight="1" x14ac:dyDescent="0.25">
      <c r="A2111" s="45">
        <f t="shared" si="531"/>
        <v>1934</v>
      </c>
      <c r="B2111" s="59" t="s">
        <v>320</v>
      </c>
      <c r="C2111" s="26">
        <v>1964</v>
      </c>
      <c r="D2111" s="25" t="s">
        <v>1875</v>
      </c>
      <c r="E2111" s="26" t="s">
        <v>16</v>
      </c>
      <c r="F2111" s="26">
        <v>2</v>
      </c>
      <c r="G2111" s="26">
        <v>2</v>
      </c>
      <c r="H2111" s="27">
        <v>700.2</v>
      </c>
      <c r="I2111" s="27">
        <v>0</v>
      </c>
      <c r="J2111" s="27">
        <v>377</v>
      </c>
      <c r="K2111" s="27">
        <f t="shared" si="528"/>
        <v>5052879</v>
      </c>
      <c r="L2111" s="27">
        <v>0</v>
      </c>
      <c r="M2111" s="27">
        <v>0</v>
      </c>
      <c r="N2111" s="27">
        <v>0</v>
      </c>
      <c r="O2111" s="27">
        <f>[1]Лист1!$D$1840</f>
        <v>5052879</v>
      </c>
      <c r="P2111" s="27">
        <f t="shared" si="532"/>
        <v>7216.3367609254492</v>
      </c>
      <c r="Q2111" s="27">
        <v>9673</v>
      </c>
      <c r="R2111" s="28" t="s">
        <v>569</v>
      </c>
      <c r="S2111" s="58"/>
      <c r="T2111" s="30"/>
      <c r="U2111" s="30"/>
    </row>
    <row r="2112" spans="1:21" ht="30" customHeight="1" x14ac:dyDescent="0.25">
      <c r="A2112" s="45">
        <f t="shared" si="531"/>
        <v>1935</v>
      </c>
      <c r="B2112" s="59" t="s">
        <v>321</v>
      </c>
      <c r="C2112" s="26">
        <v>1963</v>
      </c>
      <c r="D2112" s="25" t="s">
        <v>1875</v>
      </c>
      <c r="E2112" s="26" t="s">
        <v>16</v>
      </c>
      <c r="F2112" s="26">
        <v>2</v>
      </c>
      <c r="G2112" s="26">
        <v>2</v>
      </c>
      <c r="H2112" s="27">
        <v>936</v>
      </c>
      <c r="I2112" s="27">
        <v>0</v>
      </c>
      <c r="J2112" s="27">
        <v>489.6</v>
      </c>
      <c r="K2112" s="27">
        <f t="shared" si="528"/>
        <v>3629264</v>
      </c>
      <c r="L2112" s="27">
        <v>0</v>
      </c>
      <c r="M2112" s="27">
        <v>0</v>
      </c>
      <c r="N2112" s="27">
        <v>0</v>
      </c>
      <c r="O2112" s="27">
        <f>[1]Лист1!$D$1841</f>
        <v>3629264</v>
      </c>
      <c r="P2112" s="27">
        <f t="shared" si="532"/>
        <v>3877.4188034188032</v>
      </c>
      <c r="Q2112" s="27">
        <v>9673</v>
      </c>
      <c r="R2112" s="28" t="s">
        <v>569</v>
      </c>
    </row>
    <row r="2113" spans="1:21" ht="30" customHeight="1" x14ac:dyDescent="0.25">
      <c r="A2113" s="45">
        <f t="shared" si="531"/>
        <v>1936</v>
      </c>
      <c r="B2113" s="59" t="s">
        <v>322</v>
      </c>
      <c r="C2113" s="26">
        <v>1962</v>
      </c>
      <c r="D2113" s="25" t="s">
        <v>1875</v>
      </c>
      <c r="E2113" s="26" t="s">
        <v>16</v>
      </c>
      <c r="F2113" s="26">
        <v>2</v>
      </c>
      <c r="G2113" s="26">
        <v>1</v>
      </c>
      <c r="H2113" s="27">
        <v>507.53</v>
      </c>
      <c r="I2113" s="27">
        <v>0</v>
      </c>
      <c r="J2113" s="27">
        <v>283.93</v>
      </c>
      <c r="K2113" s="27">
        <f t="shared" si="528"/>
        <v>2354056.09</v>
      </c>
      <c r="L2113" s="27">
        <v>0</v>
      </c>
      <c r="M2113" s="27">
        <v>0</v>
      </c>
      <c r="N2113" s="27">
        <v>0</v>
      </c>
      <c r="O2113" s="27">
        <f>[1]Лист1!$D$1842</f>
        <v>2354056.09</v>
      </c>
      <c r="P2113" s="27">
        <f t="shared" si="532"/>
        <v>4638.2599846314506</v>
      </c>
      <c r="Q2113" s="27">
        <v>9673</v>
      </c>
      <c r="R2113" s="28" t="s">
        <v>569</v>
      </c>
      <c r="S2113" s="73"/>
      <c r="T2113" s="73"/>
      <c r="U2113" s="73"/>
    </row>
    <row r="2114" spans="1:21" s="31" customFormat="1" ht="30" customHeight="1" x14ac:dyDescent="0.25">
      <c r="A2114" s="45">
        <f t="shared" si="531"/>
        <v>1937</v>
      </c>
      <c r="B2114" s="59" t="s">
        <v>1307</v>
      </c>
      <c r="C2114" s="26">
        <v>1959</v>
      </c>
      <c r="D2114" s="25" t="s">
        <v>1875</v>
      </c>
      <c r="E2114" s="26" t="s">
        <v>16</v>
      </c>
      <c r="F2114" s="26">
        <v>2</v>
      </c>
      <c r="G2114" s="26">
        <v>1</v>
      </c>
      <c r="H2114" s="27">
        <v>499.1</v>
      </c>
      <c r="I2114" s="27">
        <v>0</v>
      </c>
      <c r="J2114" s="27">
        <v>277.3</v>
      </c>
      <c r="K2114" s="27">
        <f t="shared" si="528"/>
        <v>15097.16</v>
      </c>
      <c r="L2114" s="27">
        <v>0</v>
      </c>
      <c r="M2114" s="27">
        <v>0</v>
      </c>
      <c r="N2114" s="27">
        <v>0</v>
      </c>
      <c r="O2114" s="27">
        <f>[1]Лист1!$D$909</f>
        <v>15097.16</v>
      </c>
      <c r="P2114" s="27">
        <f t="shared" si="532"/>
        <v>30.248767782007612</v>
      </c>
      <c r="Q2114" s="27">
        <v>9673</v>
      </c>
      <c r="R2114" s="28" t="s">
        <v>570</v>
      </c>
      <c r="S2114" s="58"/>
      <c r="T2114" s="30"/>
      <c r="U2114" s="30"/>
    </row>
    <row r="2115" spans="1:21" ht="30" customHeight="1" x14ac:dyDescent="0.25">
      <c r="A2115" s="45">
        <f t="shared" si="531"/>
        <v>1938</v>
      </c>
      <c r="B2115" s="59" t="s">
        <v>1475</v>
      </c>
      <c r="C2115" s="26">
        <v>1963</v>
      </c>
      <c r="D2115" s="25" t="s">
        <v>1875</v>
      </c>
      <c r="E2115" s="26" t="s">
        <v>16</v>
      </c>
      <c r="F2115" s="26">
        <v>4</v>
      </c>
      <c r="G2115" s="26">
        <v>3</v>
      </c>
      <c r="H2115" s="27">
        <v>959.55</v>
      </c>
      <c r="I2115" s="27">
        <v>0</v>
      </c>
      <c r="J2115" s="27">
        <v>509.55</v>
      </c>
      <c r="K2115" s="27">
        <f t="shared" si="528"/>
        <v>6147710.25</v>
      </c>
      <c r="L2115" s="27">
        <v>0</v>
      </c>
      <c r="M2115" s="27">
        <v>0</v>
      </c>
      <c r="N2115" s="27">
        <v>0</v>
      </c>
      <c r="O2115" s="27">
        <f>[1]Лист1!$D$1843</f>
        <v>6147710.25</v>
      </c>
      <c r="P2115" s="27">
        <f t="shared" si="532"/>
        <v>6406.868063154604</v>
      </c>
      <c r="Q2115" s="27">
        <v>9673</v>
      </c>
      <c r="R2115" s="28" t="s">
        <v>569</v>
      </c>
      <c r="S2115" s="73"/>
      <c r="T2115" s="73"/>
      <c r="U2115" s="73"/>
    </row>
    <row r="2116" spans="1:21" ht="30" customHeight="1" x14ac:dyDescent="0.25">
      <c r="A2116" s="45">
        <f t="shared" si="531"/>
        <v>1939</v>
      </c>
      <c r="B2116" s="59" t="s">
        <v>1303</v>
      </c>
      <c r="C2116" s="26">
        <v>1960</v>
      </c>
      <c r="D2116" s="25" t="s">
        <v>1875</v>
      </c>
      <c r="E2116" s="26" t="s">
        <v>16</v>
      </c>
      <c r="F2116" s="26">
        <v>2</v>
      </c>
      <c r="G2116" s="26">
        <v>1</v>
      </c>
      <c r="H2116" s="27">
        <v>499.08</v>
      </c>
      <c r="I2116" s="27">
        <v>0</v>
      </c>
      <c r="J2116" s="27">
        <v>279.68</v>
      </c>
      <c r="K2116" s="27">
        <f t="shared" si="528"/>
        <v>13565.02</v>
      </c>
      <c r="L2116" s="27">
        <v>0</v>
      </c>
      <c r="M2116" s="27">
        <v>0</v>
      </c>
      <c r="N2116" s="27">
        <v>0</v>
      </c>
      <c r="O2116" s="27">
        <f>[1]Лист1!$D$910</f>
        <v>13565.02</v>
      </c>
      <c r="P2116" s="27">
        <f t="shared" si="532"/>
        <v>27.180051294381663</v>
      </c>
      <c r="Q2116" s="27">
        <v>9673</v>
      </c>
      <c r="R2116" s="28" t="s">
        <v>570</v>
      </c>
    </row>
    <row r="2117" spans="1:21" ht="30" customHeight="1" x14ac:dyDescent="0.25">
      <c r="A2117" s="45">
        <f t="shared" si="531"/>
        <v>1940</v>
      </c>
      <c r="B2117" s="59" t="s">
        <v>1304</v>
      </c>
      <c r="C2117" s="26">
        <v>1950</v>
      </c>
      <c r="D2117" s="25" t="s">
        <v>1875</v>
      </c>
      <c r="E2117" s="26" t="s">
        <v>16</v>
      </c>
      <c r="F2117" s="26">
        <v>2</v>
      </c>
      <c r="G2117" s="26">
        <v>1</v>
      </c>
      <c r="H2117" s="27">
        <v>513</v>
      </c>
      <c r="I2117" s="27">
        <v>0</v>
      </c>
      <c r="J2117" s="27">
        <v>288.54000000000002</v>
      </c>
      <c r="K2117" s="27">
        <f t="shared" si="528"/>
        <v>17873.990000000002</v>
      </c>
      <c r="L2117" s="27">
        <v>0</v>
      </c>
      <c r="M2117" s="27">
        <v>0</v>
      </c>
      <c r="N2117" s="27">
        <v>0</v>
      </c>
      <c r="O2117" s="27">
        <f>[1]Лист1!$D$911</f>
        <v>17873.990000000002</v>
      </c>
      <c r="P2117" s="27">
        <f t="shared" si="532"/>
        <v>34.842085769980507</v>
      </c>
      <c r="Q2117" s="27">
        <v>9673</v>
      </c>
      <c r="R2117" s="28" t="s">
        <v>570</v>
      </c>
      <c r="S2117" s="73"/>
      <c r="T2117" s="73"/>
      <c r="U2117" s="73"/>
    </row>
    <row r="2118" spans="1:21" s="31" customFormat="1" ht="30" customHeight="1" x14ac:dyDescent="0.25">
      <c r="A2118" s="45">
        <f t="shared" si="531"/>
        <v>1941</v>
      </c>
      <c r="B2118" s="59" t="s">
        <v>315</v>
      </c>
      <c r="C2118" s="26">
        <v>1963</v>
      </c>
      <c r="D2118" s="25" t="s">
        <v>1875</v>
      </c>
      <c r="E2118" s="26" t="s">
        <v>16</v>
      </c>
      <c r="F2118" s="26">
        <v>2</v>
      </c>
      <c r="G2118" s="26">
        <v>2</v>
      </c>
      <c r="H2118" s="27">
        <v>1127.82</v>
      </c>
      <c r="I2118" s="27">
        <v>0</v>
      </c>
      <c r="J2118" s="27">
        <v>642.12</v>
      </c>
      <c r="K2118" s="27">
        <f t="shared" ref="K2118:K2180" si="537">SUM(L2118:O2118)</f>
        <v>5043338.42</v>
      </c>
      <c r="L2118" s="27">
        <v>0</v>
      </c>
      <c r="M2118" s="27">
        <v>0</v>
      </c>
      <c r="N2118" s="27">
        <v>0</v>
      </c>
      <c r="O2118" s="27">
        <f>[1]Лист1!$D$1844</f>
        <v>5043338.42</v>
      </c>
      <c r="P2118" s="27">
        <f t="shared" si="532"/>
        <v>4471.7582770300223</v>
      </c>
      <c r="Q2118" s="27">
        <v>9673</v>
      </c>
      <c r="R2118" s="28" t="s">
        <v>569</v>
      </c>
      <c r="S2118" s="58"/>
      <c r="T2118" s="30"/>
      <c r="U2118" s="30"/>
    </row>
    <row r="2119" spans="1:21" s="31" customFormat="1" ht="30" customHeight="1" x14ac:dyDescent="0.25">
      <c r="A2119" s="273">
        <f>A2118+1</f>
        <v>1942</v>
      </c>
      <c r="B2119" s="275" t="s">
        <v>316</v>
      </c>
      <c r="C2119" s="279">
        <v>1962</v>
      </c>
      <c r="D2119" s="277" t="s">
        <v>1875</v>
      </c>
      <c r="E2119" s="279" t="s">
        <v>16</v>
      </c>
      <c r="F2119" s="279">
        <v>2</v>
      </c>
      <c r="G2119" s="279">
        <v>1</v>
      </c>
      <c r="H2119" s="281">
        <v>505.5</v>
      </c>
      <c r="I2119" s="281">
        <v>0</v>
      </c>
      <c r="J2119" s="281">
        <v>284.5</v>
      </c>
      <c r="K2119" s="27">
        <f t="shared" si="537"/>
        <v>2021355</v>
      </c>
      <c r="L2119" s="27">
        <v>0</v>
      </c>
      <c r="M2119" s="27">
        <v>0</v>
      </c>
      <c r="N2119" s="27">
        <v>0</v>
      </c>
      <c r="O2119" s="27">
        <f>[1]Лист1!$D$912</f>
        <v>2021355</v>
      </c>
      <c r="P2119" s="27">
        <f>K2119/H2119</f>
        <v>3998.7240356083084</v>
      </c>
      <c r="Q2119" s="27">
        <v>9673</v>
      </c>
      <c r="R2119" s="28" t="s">
        <v>570</v>
      </c>
      <c r="S2119" s="58"/>
      <c r="T2119" s="30"/>
      <c r="U2119" s="30"/>
    </row>
    <row r="2120" spans="1:21" s="31" customFormat="1" ht="30" customHeight="1" x14ac:dyDescent="0.25">
      <c r="A2120" s="274"/>
      <c r="B2120" s="276"/>
      <c r="C2120" s="280"/>
      <c r="D2120" s="278"/>
      <c r="E2120" s="280"/>
      <c r="F2120" s="280"/>
      <c r="G2120" s="280"/>
      <c r="H2120" s="282"/>
      <c r="I2120" s="282"/>
      <c r="J2120" s="282"/>
      <c r="K2120" s="27">
        <f t="shared" si="537"/>
        <v>1983032</v>
      </c>
      <c r="L2120" s="27">
        <v>0</v>
      </c>
      <c r="M2120" s="27">
        <v>0</v>
      </c>
      <c r="N2120" s="27">
        <v>0</v>
      </c>
      <c r="O2120" s="27">
        <f>[1]Лист1!$D$1845</f>
        <v>1983032</v>
      </c>
      <c r="P2120" s="27">
        <f>K2120/H2119</f>
        <v>3922.9119683481699</v>
      </c>
      <c r="Q2120" s="27">
        <v>9673</v>
      </c>
      <c r="R2120" s="28" t="s">
        <v>569</v>
      </c>
      <c r="S2120" s="58"/>
      <c r="T2120" s="30"/>
      <c r="U2120" s="30"/>
    </row>
    <row r="2121" spans="1:21" s="31" customFormat="1" ht="30" customHeight="1" x14ac:dyDescent="0.25">
      <c r="A2121" s="45">
        <f>A2119+1</f>
        <v>1943</v>
      </c>
      <c r="B2121" s="59" t="s">
        <v>1476</v>
      </c>
      <c r="C2121" s="26">
        <v>1968</v>
      </c>
      <c r="D2121" s="25" t="s">
        <v>1875</v>
      </c>
      <c r="E2121" s="26" t="s">
        <v>75</v>
      </c>
      <c r="F2121" s="26">
        <v>2</v>
      </c>
      <c r="G2121" s="26">
        <v>2</v>
      </c>
      <c r="H2121" s="27">
        <v>508.03</v>
      </c>
      <c r="I2121" s="27">
        <v>0</v>
      </c>
      <c r="J2121" s="27">
        <v>503.27</v>
      </c>
      <c r="K2121" s="27">
        <f t="shared" si="537"/>
        <v>4133271.8499999996</v>
      </c>
      <c r="L2121" s="27">
        <v>0</v>
      </c>
      <c r="M2121" s="27">
        <v>0</v>
      </c>
      <c r="N2121" s="27">
        <v>0</v>
      </c>
      <c r="O2121" s="27">
        <f>[1]Лист1!$D$1846</f>
        <v>4133271.8499999996</v>
      </c>
      <c r="P2121" s="27">
        <f t="shared" si="532"/>
        <v>8135.8814440092119</v>
      </c>
      <c r="Q2121" s="27">
        <v>9673</v>
      </c>
      <c r="R2121" s="28" t="s">
        <v>569</v>
      </c>
      <c r="S2121" s="58"/>
      <c r="T2121" s="30"/>
      <c r="U2121" s="30"/>
    </row>
    <row r="2122" spans="1:21" ht="30" customHeight="1" x14ac:dyDescent="0.25">
      <c r="A2122" s="273">
        <f>A2121+1</f>
        <v>1944</v>
      </c>
      <c r="B2122" s="275" t="s">
        <v>317</v>
      </c>
      <c r="C2122" s="279">
        <v>1963</v>
      </c>
      <c r="D2122" s="277" t="s">
        <v>1875</v>
      </c>
      <c r="E2122" s="279" t="s">
        <v>75</v>
      </c>
      <c r="F2122" s="279">
        <v>2</v>
      </c>
      <c r="G2122" s="279">
        <v>1</v>
      </c>
      <c r="H2122" s="281">
        <v>854.09</v>
      </c>
      <c r="I2122" s="281">
        <v>0</v>
      </c>
      <c r="J2122" s="281">
        <v>509.99</v>
      </c>
      <c r="K2122" s="27">
        <f t="shared" si="537"/>
        <v>6679997.7999999998</v>
      </c>
      <c r="L2122" s="27">
        <v>0</v>
      </c>
      <c r="M2122" s="27">
        <v>0</v>
      </c>
      <c r="N2122" s="27">
        <v>0</v>
      </c>
      <c r="O2122" s="27">
        <f>[1]Лист1!$D$913</f>
        <v>6679997.7999999998</v>
      </c>
      <c r="P2122" s="27">
        <f t="shared" si="532"/>
        <v>7821.1872285122172</v>
      </c>
      <c r="Q2122" s="27">
        <v>9673</v>
      </c>
      <c r="R2122" s="28" t="s">
        <v>570</v>
      </c>
    </row>
    <row r="2123" spans="1:21" ht="30" customHeight="1" x14ac:dyDescent="0.25">
      <c r="A2123" s="274"/>
      <c r="B2123" s="276"/>
      <c r="C2123" s="280"/>
      <c r="D2123" s="278"/>
      <c r="E2123" s="280"/>
      <c r="F2123" s="280"/>
      <c r="G2123" s="280"/>
      <c r="H2123" s="282"/>
      <c r="I2123" s="282"/>
      <c r="J2123" s="282"/>
      <c r="K2123" s="27">
        <f t="shared" si="537"/>
        <v>1718037.77</v>
      </c>
      <c r="L2123" s="27">
        <v>0</v>
      </c>
      <c r="M2123" s="27">
        <v>0</v>
      </c>
      <c r="N2123" s="27">
        <v>0</v>
      </c>
      <c r="O2123" s="27">
        <f>[1]Лист1!$D$2664</f>
        <v>1718037.77</v>
      </c>
      <c r="P2123" s="27">
        <f>K2123/H2122</f>
        <v>2011.5418398529428</v>
      </c>
      <c r="Q2123" s="48">
        <v>9673</v>
      </c>
      <c r="R2123" s="28" t="s">
        <v>568</v>
      </c>
    </row>
    <row r="2124" spans="1:21" ht="30" customHeight="1" x14ac:dyDescent="0.25">
      <c r="A2124" s="45">
        <f>A2122+1</f>
        <v>1945</v>
      </c>
      <c r="B2124" s="59" t="s">
        <v>1477</v>
      </c>
      <c r="C2124" s="26">
        <v>1963</v>
      </c>
      <c r="D2124" s="25" t="s">
        <v>1875</v>
      </c>
      <c r="E2124" s="26" t="s">
        <v>75</v>
      </c>
      <c r="F2124" s="26">
        <v>2</v>
      </c>
      <c r="G2124" s="26">
        <v>2</v>
      </c>
      <c r="H2124" s="27">
        <v>853.47</v>
      </c>
      <c r="I2124" s="27">
        <v>0</v>
      </c>
      <c r="J2124" s="27">
        <v>508.62</v>
      </c>
      <c r="K2124" s="27">
        <f t="shared" si="537"/>
        <v>1766826.9100000001</v>
      </c>
      <c r="L2124" s="27">
        <v>0</v>
      </c>
      <c r="M2124" s="27">
        <v>0</v>
      </c>
      <c r="N2124" s="27">
        <v>0</v>
      </c>
      <c r="O2124" s="27">
        <f>[1]Лист1!$D$1847</f>
        <v>1766826.9100000001</v>
      </c>
      <c r="P2124" s="27">
        <f t="shared" si="532"/>
        <v>2070.1687346948343</v>
      </c>
      <c r="Q2124" s="27">
        <v>9673</v>
      </c>
      <c r="R2124" s="28" t="s">
        <v>569</v>
      </c>
      <c r="S2124" s="73"/>
      <c r="T2124" s="73"/>
      <c r="U2124" s="73"/>
    </row>
    <row r="2125" spans="1:21" s="31" customFormat="1" ht="30" customHeight="1" x14ac:dyDescent="0.25">
      <c r="A2125" s="273">
        <f>A2124+1</f>
        <v>1946</v>
      </c>
      <c r="B2125" s="275" t="s">
        <v>318</v>
      </c>
      <c r="C2125" s="279">
        <v>1963</v>
      </c>
      <c r="D2125" s="277" t="s">
        <v>1875</v>
      </c>
      <c r="E2125" s="279" t="s">
        <v>75</v>
      </c>
      <c r="F2125" s="279">
        <v>2</v>
      </c>
      <c r="G2125" s="279">
        <v>1</v>
      </c>
      <c r="H2125" s="281">
        <v>533.53</v>
      </c>
      <c r="I2125" s="281">
        <v>0</v>
      </c>
      <c r="J2125" s="281">
        <v>533.53</v>
      </c>
      <c r="K2125" s="27">
        <f t="shared" si="537"/>
        <v>6564455.75</v>
      </c>
      <c r="L2125" s="27">
        <v>0</v>
      </c>
      <c r="M2125" s="27">
        <v>0</v>
      </c>
      <c r="N2125" s="27">
        <v>0</v>
      </c>
      <c r="O2125" s="27">
        <f>[1]Лист1!$D$914</f>
        <v>6564455.75</v>
      </c>
      <c r="P2125" s="27">
        <f t="shared" si="532"/>
        <v>12303.817498547411</v>
      </c>
      <c r="Q2125" s="27">
        <v>9673</v>
      </c>
      <c r="R2125" s="28" t="s">
        <v>570</v>
      </c>
      <c r="S2125" s="58"/>
      <c r="T2125" s="30"/>
      <c r="U2125" s="30"/>
    </row>
    <row r="2126" spans="1:21" s="31" customFormat="1" ht="30" customHeight="1" x14ac:dyDescent="0.25">
      <c r="A2126" s="274"/>
      <c r="B2126" s="276"/>
      <c r="C2126" s="280"/>
      <c r="D2126" s="278"/>
      <c r="E2126" s="280"/>
      <c r="F2126" s="280"/>
      <c r="G2126" s="280"/>
      <c r="H2126" s="282"/>
      <c r="I2126" s="282"/>
      <c r="J2126" s="282"/>
      <c r="K2126" s="27">
        <f t="shared" si="537"/>
        <v>1091984.0899999999</v>
      </c>
      <c r="L2126" s="27">
        <v>0</v>
      </c>
      <c r="M2126" s="27">
        <v>0</v>
      </c>
      <c r="N2126" s="27">
        <v>0</v>
      </c>
      <c r="O2126" s="27">
        <f>[1]Лист1!$D$2665</f>
        <v>1091984.0899999999</v>
      </c>
      <c r="P2126" s="27">
        <f>K2126/H2125</f>
        <v>2046.7154424306036</v>
      </c>
      <c r="Q2126" s="48">
        <v>9673</v>
      </c>
      <c r="R2126" s="28" t="s">
        <v>568</v>
      </c>
      <c r="S2126" s="58"/>
      <c r="T2126" s="30"/>
      <c r="U2126" s="30"/>
    </row>
    <row r="2127" spans="1:21" s="31" customFormat="1" ht="30" customHeight="1" x14ac:dyDescent="0.25">
      <c r="A2127" s="273">
        <f>A2125+1</f>
        <v>1947</v>
      </c>
      <c r="B2127" s="275" t="s">
        <v>319</v>
      </c>
      <c r="C2127" s="279">
        <v>1963</v>
      </c>
      <c r="D2127" s="277" t="s">
        <v>1875</v>
      </c>
      <c r="E2127" s="279" t="s">
        <v>75</v>
      </c>
      <c r="F2127" s="279">
        <v>2</v>
      </c>
      <c r="G2127" s="279">
        <v>1</v>
      </c>
      <c r="H2127" s="281">
        <v>849.26</v>
      </c>
      <c r="I2127" s="281">
        <v>0</v>
      </c>
      <c r="J2127" s="281">
        <v>506.06</v>
      </c>
      <c r="K2127" s="27">
        <f t="shared" si="537"/>
        <v>6507725.6200000001</v>
      </c>
      <c r="L2127" s="27">
        <v>0</v>
      </c>
      <c r="M2127" s="27">
        <v>0</v>
      </c>
      <c r="N2127" s="27">
        <v>0</v>
      </c>
      <c r="O2127" s="27">
        <f>[1]Лист1!$D$915</f>
        <v>6507725.6200000001</v>
      </c>
      <c r="P2127" s="27">
        <f t="shared" si="532"/>
        <v>7662.8189482608386</v>
      </c>
      <c r="Q2127" s="27">
        <v>9673</v>
      </c>
      <c r="R2127" s="28" t="s">
        <v>570</v>
      </c>
      <c r="S2127" s="58"/>
      <c r="T2127" s="30"/>
      <c r="U2127" s="30"/>
    </row>
    <row r="2128" spans="1:21" s="31" customFormat="1" ht="30" customHeight="1" x14ac:dyDescent="0.25">
      <c r="A2128" s="274"/>
      <c r="B2128" s="276"/>
      <c r="C2128" s="280"/>
      <c r="D2128" s="278"/>
      <c r="E2128" s="280"/>
      <c r="F2128" s="280"/>
      <c r="G2128" s="280"/>
      <c r="H2128" s="282"/>
      <c r="I2128" s="282"/>
      <c r="J2128" s="282"/>
      <c r="K2128" s="27">
        <f t="shared" si="537"/>
        <v>1708604.78</v>
      </c>
      <c r="L2128" s="27">
        <v>0</v>
      </c>
      <c r="M2128" s="27">
        <v>0</v>
      </c>
      <c r="N2128" s="27">
        <v>0</v>
      </c>
      <c r="O2128" s="27">
        <f>[1]Лист1!$D$2666</f>
        <v>1708604.78</v>
      </c>
      <c r="P2128" s="27">
        <f>K2128/H2127</f>
        <v>2011.8747851070343</v>
      </c>
      <c r="Q2128" s="48">
        <v>9673</v>
      </c>
      <c r="R2128" s="28" t="s">
        <v>568</v>
      </c>
      <c r="S2128" s="58"/>
      <c r="T2128" s="30"/>
      <c r="U2128" s="30"/>
    </row>
    <row r="2129" spans="1:21" s="31" customFormat="1" ht="30" customHeight="1" x14ac:dyDescent="0.25">
      <c r="A2129" s="45">
        <f>A2127+1</f>
        <v>1948</v>
      </c>
      <c r="B2129" s="59" t="s">
        <v>1478</v>
      </c>
      <c r="C2129" s="26">
        <v>1961</v>
      </c>
      <c r="D2129" s="25" t="s">
        <v>1875</v>
      </c>
      <c r="E2129" s="26" t="s">
        <v>18</v>
      </c>
      <c r="F2129" s="26">
        <v>4</v>
      </c>
      <c r="G2129" s="26">
        <v>3</v>
      </c>
      <c r="H2129" s="27">
        <v>4166.03</v>
      </c>
      <c r="I2129" s="27">
        <v>85.5</v>
      </c>
      <c r="J2129" s="27">
        <v>1899.09</v>
      </c>
      <c r="K2129" s="27">
        <f t="shared" si="537"/>
        <v>24223751.849999998</v>
      </c>
      <c r="L2129" s="27">
        <v>0</v>
      </c>
      <c r="M2129" s="27">
        <v>0</v>
      </c>
      <c r="N2129" s="27">
        <v>0</v>
      </c>
      <c r="O2129" s="27">
        <f>[1]Лист1!$D$1848</f>
        <v>24223751.849999998</v>
      </c>
      <c r="P2129" s="27">
        <f t="shared" si="532"/>
        <v>5814.5889131859349</v>
      </c>
      <c r="Q2129" s="27">
        <v>9673</v>
      </c>
      <c r="R2129" s="28" t="s">
        <v>569</v>
      </c>
      <c r="S2129" s="58"/>
      <c r="T2129" s="30"/>
      <c r="U2129" s="30"/>
    </row>
    <row r="2130" spans="1:21" s="31" customFormat="1" ht="30" customHeight="1" x14ac:dyDescent="0.25">
      <c r="A2130" s="45">
        <f>A2129+1</f>
        <v>1949</v>
      </c>
      <c r="B2130" s="59" t="s">
        <v>1479</v>
      </c>
      <c r="C2130" s="26">
        <v>1961</v>
      </c>
      <c r="D2130" s="25" t="s">
        <v>1875</v>
      </c>
      <c r="E2130" s="26" t="s">
        <v>18</v>
      </c>
      <c r="F2130" s="26">
        <v>4</v>
      </c>
      <c r="G2130" s="26">
        <v>3</v>
      </c>
      <c r="H2130" s="27">
        <v>4290.05</v>
      </c>
      <c r="I2130" s="27">
        <v>0</v>
      </c>
      <c r="J2130" s="27">
        <v>2062.4299999999998</v>
      </c>
      <c r="K2130" s="27">
        <f t="shared" si="537"/>
        <v>24768819.75</v>
      </c>
      <c r="L2130" s="27">
        <v>0</v>
      </c>
      <c r="M2130" s="27">
        <v>0</v>
      </c>
      <c r="N2130" s="27">
        <v>0</v>
      </c>
      <c r="O2130" s="27">
        <f>[1]Лист1!$D$1849</f>
        <v>24768819.75</v>
      </c>
      <c r="P2130" s="27">
        <f t="shared" si="532"/>
        <v>5773.5503665458446</v>
      </c>
      <c r="Q2130" s="27">
        <v>9673</v>
      </c>
      <c r="R2130" s="28" t="s">
        <v>569</v>
      </c>
      <c r="S2130" s="58"/>
      <c r="T2130" s="30"/>
      <c r="U2130" s="30"/>
    </row>
    <row r="2131" spans="1:21" ht="30" customHeight="1" x14ac:dyDescent="0.25">
      <c r="A2131" s="45">
        <f t="shared" ref="A2131:A2140" si="538">A2130+1</f>
        <v>1950</v>
      </c>
      <c r="B2131" s="84" t="s">
        <v>1630</v>
      </c>
      <c r="C2131" s="26">
        <v>1971</v>
      </c>
      <c r="D2131" s="25" t="s">
        <v>1875</v>
      </c>
      <c r="E2131" s="26" t="s">
        <v>16</v>
      </c>
      <c r="F2131" s="26">
        <v>5</v>
      </c>
      <c r="G2131" s="26">
        <v>4</v>
      </c>
      <c r="H2131" s="27">
        <v>4432.34</v>
      </c>
      <c r="I2131" s="27">
        <v>0</v>
      </c>
      <c r="J2131" s="27">
        <v>3152.1</v>
      </c>
      <c r="K2131" s="27">
        <f t="shared" si="537"/>
        <v>30836676.300000001</v>
      </c>
      <c r="L2131" s="27">
        <v>0</v>
      </c>
      <c r="M2131" s="27">
        <v>0</v>
      </c>
      <c r="N2131" s="27">
        <v>0</v>
      </c>
      <c r="O2131" s="27">
        <f>[1]Лист1!$D$2667</f>
        <v>30836676.300000001</v>
      </c>
      <c r="P2131" s="27">
        <f t="shared" si="532"/>
        <v>6957.2001019777363</v>
      </c>
      <c r="Q2131" s="27">
        <v>9673</v>
      </c>
      <c r="R2131" s="28" t="s">
        <v>568</v>
      </c>
      <c r="S2131" s="73"/>
      <c r="T2131" s="73"/>
      <c r="U2131" s="73"/>
    </row>
    <row r="2132" spans="1:21" s="31" customFormat="1" ht="30" customHeight="1" x14ac:dyDescent="0.25">
      <c r="A2132" s="45">
        <f t="shared" si="538"/>
        <v>1951</v>
      </c>
      <c r="B2132" s="84" t="s">
        <v>1631</v>
      </c>
      <c r="C2132" s="26">
        <v>1970</v>
      </c>
      <c r="D2132" s="25" t="s">
        <v>1875</v>
      </c>
      <c r="E2132" s="26" t="s">
        <v>16</v>
      </c>
      <c r="F2132" s="26">
        <v>5</v>
      </c>
      <c r="G2132" s="26">
        <v>2</v>
      </c>
      <c r="H2132" s="27">
        <v>2365.36</v>
      </c>
      <c r="I2132" s="27">
        <v>89.7</v>
      </c>
      <c r="J2132" s="27">
        <v>1730.9</v>
      </c>
      <c r="K2132" s="27">
        <f t="shared" si="537"/>
        <v>17485925.200000003</v>
      </c>
      <c r="L2132" s="27">
        <v>0</v>
      </c>
      <c r="M2132" s="27">
        <v>0</v>
      </c>
      <c r="N2132" s="27">
        <v>0</v>
      </c>
      <c r="O2132" s="27">
        <f>[1]Лист1!$D$2668</f>
        <v>17485925.200000003</v>
      </c>
      <c r="P2132" s="27">
        <f t="shared" si="532"/>
        <v>7392.5005918760789</v>
      </c>
      <c r="Q2132" s="27">
        <v>9673</v>
      </c>
      <c r="R2132" s="28" t="s">
        <v>568</v>
      </c>
      <c r="S2132" s="58"/>
      <c r="T2132" s="30"/>
      <c r="U2132" s="30"/>
    </row>
    <row r="2133" spans="1:21" s="31" customFormat="1" ht="30" customHeight="1" x14ac:dyDescent="0.25">
      <c r="A2133" s="45">
        <f t="shared" si="538"/>
        <v>1952</v>
      </c>
      <c r="B2133" s="84" t="s">
        <v>1632</v>
      </c>
      <c r="C2133" s="26">
        <v>1971</v>
      </c>
      <c r="D2133" s="25" t="s">
        <v>1875</v>
      </c>
      <c r="E2133" s="26" t="s">
        <v>16</v>
      </c>
      <c r="F2133" s="26">
        <v>5</v>
      </c>
      <c r="G2133" s="26">
        <v>6</v>
      </c>
      <c r="H2133" s="27">
        <v>6003.76</v>
      </c>
      <c r="I2133" s="27">
        <v>599.70000000000005</v>
      </c>
      <c r="J2133" s="27">
        <v>4192.3999999999996</v>
      </c>
      <c r="K2133" s="27">
        <f t="shared" si="537"/>
        <v>44284881.200000003</v>
      </c>
      <c r="L2133" s="27">
        <v>0</v>
      </c>
      <c r="M2133" s="27">
        <v>0</v>
      </c>
      <c r="N2133" s="27">
        <v>0</v>
      </c>
      <c r="O2133" s="27">
        <f>[1]Лист1!$D$2669</f>
        <v>44284881.200000003</v>
      </c>
      <c r="P2133" s="27">
        <f t="shared" ref="P2133:P2193" si="539">K2133/H2133</f>
        <v>7376.1911202313222</v>
      </c>
      <c r="Q2133" s="27">
        <v>9673</v>
      </c>
      <c r="R2133" s="28" t="s">
        <v>568</v>
      </c>
      <c r="S2133" s="58"/>
      <c r="T2133" s="30"/>
      <c r="U2133" s="30"/>
    </row>
    <row r="2134" spans="1:21" ht="30" customHeight="1" x14ac:dyDescent="0.25">
      <c r="A2134" s="45">
        <f t="shared" si="538"/>
        <v>1953</v>
      </c>
      <c r="B2134" s="59" t="s">
        <v>1308</v>
      </c>
      <c r="C2134" s="26">
        <v>1959</v>
      </c>
      <c r="D2134" s="25" t="s">
        <v>1875</v>
      </c>
      <c r="E2134" s="26" t="s">
        <v>16</v>
      </c>
      <c r="F2134" s="26">
        <v>2</v>
      </c>
      <c r="G2134" s="26">
        <v>2</v>
      </c>
      <c r="H2134" s="27">
        <v>643.20000000000005</v>
      </c>
      <c r="I2134" s="27">
        <v>0</v>
      </c>
      <c r="J2134" s="27">
        <v>403.4</v>
      </c>
      <c r="K2134" s="27">
        <f t="shared" si="537"/>
        <v>17148.29</v>
      </c>
      <c r="L2134" s="27">
        <v>0</v>
      </c>
      <c r="M2134" s="27">
        <v>0</v>
      </c>
      <c r="N2134" s="27">
        <v>0</v>
      </c>
      <c r="O2134" s="27">
        <f>[1]Лист1!$D$916</f>
        <v>17148.29</v>
      </c>
      <c r="P2134" s="27">
        <f t="shared" si="539"/>
        <v>26.660898631840794</v>
      </c>
      <c r="Q2134" s="27">
        <v>9673</v>
      </c>
      <c r="R2134" s="28" t="s">
        <v>570</v>
      </c>
    </row>
    <row r="2135" spans="1:21" s="31" customFormat="1" ht="30" customHeight="1" x14ac:dyDescent="0.25">
      <c r="A2135" s="45">
        <f t="shared" si="538"/>
        <v>1954</v>
      </c>
      <c r="B2135" s="59" t="s">
        <v>499</v>
      </c>
      <c r="C2135" s="26">
        <v>1959</v>
      </c>
      <c r="D2135" s="25" t="s">
        <v>1875</v>
      </c>
      <c r="E2135" s="26" t="s">
        <v>16</v>
      </c>
      <c r="F2135" s="26">
        <v>2</v>
      </c>
      <c r="G2135" s="26">
        <v>1</v>
      </c>
      <c r="H2135" s="27">
        <v>1413.7</v>
      </c>
      <c r="I2135" s="27">
        <v>0</v>
      </c>
      <c r="J2135" s="27">
        <v>573.6</v>
      </c>
      <c r="K2135" s="27">
        <f t="shared" si="537"/>
        <v>8699236.8000000007</v>
      </c>
      <c r="L2135" s="27">
        <v>0</v>
      </c>
      <c r="M2135" s="27">
        <v>0</v>
      </c>
      <c r="N2135" s="27">
        <v>0</v>
      </c>
      <c r="O2135" s="27">
        <f>[1]Лист1!$D$1850</f>
        <v>8699236.8000000007</v>
      </c>
      <c r="P2135" s="27">
        <f t="shared" si="539"/>
        <v>6153.523944259744</v>
      </c>
      <c r="Q2135" s="27">
        <v>9673</v>
      </c>
      <c r="R2135" s="28" t="s">
        <v>569</v>
      </c>
      <c r="S2135" s="58"/>
      <c r="T2135" s="30"/>
      <c r="U2135" s="30"/>
    </row>
    <row r="2136" spans="1:21" ht="30" customHeight="1" x14ac:dyDescent="0.25">
      <c r="A2136" s="45">
        <f t="shared" si="538"/>
        <v>1955</v>
      </c>
      <c r="B2136" s="59" t="s">
        <v>323</v>
      </c>
      <c r="C2136" s="26">
        <v>1946</v>
      </c>
      <c r="D2136" s="25" t="s">
        <v>1875</v>
      </c>
      <c r="E2136" s="26" t="s">
        <v>16</v>
      </c>
      <c r="F2136" s="26">
        <v>2</v>
      </c>
      <c r="G2136" s="26">
        <v>1</v>
      </c>
      <c r="H2136" s="27">
        <v>546.1</v>
      </c>
      <c r="I2136" s="27">
        <v>0</v>
      </c>
      <c r="J2136" s="27">
        <v>206.3</v>
      </c>
      <c r="K2136" s="27">
        <f t="shared" si="537"/>
        <v>2851599.34</v>
      </c>
      <c r="L2136" s="27">
        <v>0</v>
      </c>
      <c r="M2136" s="27">
        <v>0</v>
      </c>
      <c r="N2136" s="27">
        <v>0</v>
      </c>
      <c r="O2136" s="27">
        <f>[1]Лист1!$D$917</f>
        <v>2851599.34</v>
      </c>
      <c r="P2136" s="27">
        <f t="shared" si="539"/>
        <v>5221.7530488921439</v>
      </c>
      <c r="Q2136" s="27">
        <v>9673</v>
      </c>
      <c r="R2136" s="28" t="s">
        <v>570</v>
      </c>
      <c r="S2136" s="73"/>
      <c r="T2136" s="73"/>
      <c r="U2136" s="73"/>
    </row>
    <row r="2137" spans="1:21" s="31" customFormat="1" ht="30" customHeight="1" x14ac:dyDescent="0.25">
      <c r="A2137" s="45">
        <f t="shared" si="538"/>
        <v>1956</v>
      </c>
      <c r="B2137" s="59" t="s">
        <v>1309</v>
      </c>
      <c r="C2137" s="26">
        <v>1959</v>
      </c>
      <c r="D2137" s="25" t="s">
        <v>1875</v>
      </c>
      <c r="E2137" s="26" t="s">
        <v>16</v>
      </c>
      <c r="F2137" s="26">
        <v>2</v>
      </c>
      <c r="G2137" s="26">
        <v>2</v>
      </c>
      <c r="H2137" s="27">
        <v>496.4</v>
      </c>
      <c r="I2137" s="27">
        <v>0</v>
      </c>
      <c r="J2137" s="27">
        <v>274.39999999999998</v>
      </c>
      <c r="K2137" s="27">
        <f t="shared" si="537"/>
        <v>13657.57</v>
      </c>
      <c r="L2137" s="27">
        <v>0</v>
      </c>
      <c r="M2137" s="27">
        <v>0</v>
      </c>
      <c r="N2137" s="27">
        <v>0</v>
      </c>
      <c r="O2137" s="27">
        <f>[1]Лист1!$D$918</f>
        <v>13657.57</v>
      </c>
      <c r="P2137" s="27">
        <f t="shared" si="539"/>
        <v>27.513235294117649</v>
      </c>
      <c r="Q2137" s="27">
        <v>9673</v>
      </c>
      <c r="R2137" s="28" t="s">
        <v>570</v>
      </c>
      <c r="S2137" s="58"/>
      <c r="T2137" s="30"/>
      <c r="U2137" s="30"/>
    </row>
    <row r="2138" spans="1:21" ht="30" customHeight="1" x14ac:dyDescent="0.25">
      <c r="A2138" s="45">
        <f t="shared" si="538"/>
        <v>1957</v>
      </c>
      <c r="B2138" s="59" t="s">
        <v>1480</v>
      </c>
      <c r="C2138" s="26">
        <v>1961</v>
      </c>
      <c r="D2138" s="25" t="s">
        <v>1875</v>
      </c>
      <c r="E2138" s="26" t="s">
        <v>16</v>
      </c>
      <c r="F2138" s="26">
        <v>2</v>
      </c>
      <c r="G2138" s="26">
        <v>2</v>
      </c>
      <c r="H2138" s="27">
        <v>1569.82</v>
      </c>
      <c r="I2138" s="27">
        <v>0</v>
      </c>
      <c r="J2138" s="27">
        <v>702.09</v>
      </c>
      <c r="K2138" s="27">
        <f t="shared" si="537"/>
        <v>13532298.899999999</v>
      </c>
      <c r="L2138" s="27">
        <v>0</v>
      </c>
      <c r="M2138" s="27">
        <v>0</v>
      </c>
      <c r="N2138" s="27">
        <v>0</v>
      </c>
      <c r="O2138" s="27">
        <f>[1]Лист1!$D$1851</f>
        <v>13532298.899999999</v>
      </c>
      <c r="P2138" s="27">
        <f t="shared" si="539"/>
        <v>8620.286975576817</v>
      </c>
      <c r="Q2138" s="27">
        <v>9673</v>
      </c>
      <c r="R2138" s="28" t="s">
        <v>569</v>
      </c>
    </row>
    <row r="2139" spans="1:21" s="31" customFormat="1" ht="30" customHeight="1" x14ac:dyDescent="0.25">
      <c r="A2139" s="45">
        <f t="shared" si="538"/>
        <v>1958</v>
      </c>
      <c r="B2139" s="59" t="s">
        <v>1310</v>
      </c>
      <c r="C2139" s="26">
        <v>1958</v>
      </c>
      <c r="D2139" s="25" t="s">
        <v>1875</v>
      </c>
      <c r="E2139" s="26" t="s">
        <v>16</v>
      </c>
      <c r="F2139" s="26">
        <v>2</v>
      </c>
      <c r="G2139" s="26">
        <v>1</v>
      </c>
      <c r="H2139" s="27">
        <v>543.9</v>
      </c>
      <c r="I2139" s="27">
        <v>0</v>
      </c>
      <c r="J2139" s="27">
        <v>304.39999999999998</v>
      </c>
      <c r="K2139" s="27">
        <f t="shared" si="537"/>
        <v>14884.5</v>
      </c>
      <c r="L2139" s="27">
        <v>0</v>
      </c>
      <c r="M2139" s="27">
        <v>0</v>
      </c>
      <c r="N2139" s="27">
        <v>0</v>
      </c>
      <c r="O2139" s="27">
        <f>[1]Лист1!$D$919</f>
        <v>14884.5</v>
      </c>
      <c r="P2139" s="27">
        <f t="shared" si="539"/>
        <v>27.366243794815226</v>
      </c>
      <c r="Q2139" s="27">
        <v>9673</v>
      </c>
      <c r="R2139" s="28" t="s">
        <v>570</v>
      </c>
      <c r="S2139" s="58"/>
      <c r="T2139" s="30"/>
      <c r="U2139" s="30"/>
    </row>
    <row r="2140" spans="1:21" s="31" customFormat="1" ht="30" customHeight="1" x14ac:dyDescent="0.25">
      <c r="A2140" s="45">
        <f t="shared" si="538"/>
        <v>1959</v>
      </c>
      <c r="B2140" s="59" t="s">
        <v>1633</v>
      </c>
      <c r="C2140" s="26">
        <v>1970</v>
      </c>
      <c r="D2140" s="25" t="s">
        <v>1875</v>
      </c>
      <c r="E2140" s="26" t="s">
        <v>16</v>
      </c>
      <c r="F2140" s="26">
        <v>5</v>
      </c>
      <c r="G2140" s="26">
        <v>4</v>
      </c>
      <c r="H2140" s="27">
        <v>3993.34</v>
      </c>
      <c r="I2140" s="27">
        <v>492.2</v>
      </c>
      <c r="J2140" s="27">
        <v>2540.91</v>
      </c>
      <c r="K2140" s="27">
        <f t="shared" si="537"/>
        <v>28502363.300000001</v>
      </c>
      <c r="L2140" s="27">
        <v>0</v>
      </c>
      <c r="M2140" s="27">
        <v>0</v>
      </c>
      <c r="N2140" s="27">
        <v>0</v>
      </c>
      <c r="O2140" s="27">
        <f>[1]Лист1!$D$2670</f>
        <v>28502363.300000001</v>
      </c>
      <c r="P2140" s="27">
        <f t="shared" si="539"/>
        <v>7137.474720409482</v>
      </c>
      <c r="Q2140" s="27">
        <v>9673</v>
      </c>
      <c r="R2140" s="28" t="s">
        <v>568</v>
      </c>
      <c r="S2140" s="58"/>
      <c r="T2140" s="30"/>
      <c r="U2140" s="30"/>
    </row>
    <row r="2141" spans="1:21" s="31" customFormat="1" ht="30" customHeight="1" x14ac:dyDescent="0.25">
      <c r="A2141" s="273">
        <f>A2140+1</f>
        <v>1960</v>
      </c>
      <c r="B2141" s="275" t="s">
        <v>324</v>
      </c>
      <c r="C2141" s="279">
        <v>1967</v>
      </c>
      <c r="D2141" s="277" t="s">
        <v>1875</v>
      </c>
      <c r="E2141" s="279" t="s">
        <v>18</v>
      </c>
      <c r="F2141" s="279">
        <v>5</v>
      </c>
      <c r="G2141" s="279">
        <v>6</v>
      </c>
      <c r="H2141" s="281">
        <v>6009.1</v>
      </c>
      <c r="I2141" s="281">
        <v>137.5</v>
      </c>
      <c r="J2141" s="281">
        <v>4340.8</v>
      </c>
      <c r="K2141" s="27">
        <f t="shared" si="537"/>
        <v>24935744.829999998</v>
      </c>
      <c r="L2141" s="27">
        <v>0</v>
      </c>
      <c r="M2141" s="27">
        <v>0</v>
      </c>
      <c r="N2141" s="27">
        <v>0</v>
      </c>
      <c r="O2141" s="27">
        <f>[1]Лист1!$D$920</f>
        <v>24935744.829999998</v>
      </c>
      <c r="P2141" s="27">
        <f t="shared" si="539"/>
        <v>4149.6638148807633</v>
      </c>
      <c r="Q2141" s="27">
        <v>9673</v>
      </c>
      <c r="R2141" s="28" t="s">
        <v>570</v>
      </c>
      <c r="S2141" s="58"/>
      <c r="T2141" s="30"/>
      <c r="U2141" s="30"/>
    </row>
    <row r="2142" spans="1:21" s="31" customFormat="1" ht="30" customHeight="1" x14ac:dyDescent="0.25">
      <c r="A2142" s="274"/>
      <c r="B2142" s="276"/>
      <c r="C2142" s="280"/>
      <c r="D2142" s="278"/>
      <c r="E2142" s="280"/>
      <c r="F2142" s="280"/>
      <c r="G2142" s="280"/>
      <c r="H2142" s="282"/>
      <c r="I2142" s="282"/>
      <c r="J2142" s="282"/>
      <c r="K2142" s="27">
        <f t="shared" si="537"/>
        <v>11339273</v>
      </c>
      <c r="L2142" s="27">
        <v>0</v>
      </c>
      <c r="M2142" s="27">
        <v>0</v>
      </c>
      <c r="N2142" s="27">
        <v>0</v>
      </c>
      <c r="O2142" s="27">
        <f>[1]Лист1!$D$2671</f>
        <v>11339273</v>
      </c>
      <c r="P2142" s="27">
        <f>K2142/H2141</f>
        <v>1887.0168577657219</v>
      </c>
      <c r="Q2142" s="48">
        <v>9673</v>
      </c>
      <c r="R2142" s="28" t="s">
        <v>568</v>
      </c>
      <c r="S2142" s="58"/>
      <c r="T2142" s="30"/>
      <c r="U2142" s="30"/>
    </row>
    <row r="2143" spans="1:21" s="31" customFormat="1" ht="30" customHeight="1" x14ac:dyDescent="0.25">
      <c r="A2143" s="45">
        <f>A2141+1</f>
        <v>1961</v>
      </c>
      <c r="B2143" s="59" t="s">
        <v>1484</v>
      </c>
      <c r="C2143" s="26">
        <v>1968</v>
      </c>
      <c r="D2143" s="25" t="s">
        <v>1875</v>
      </c>
      <c r="E2143" s="26" t="s">
        <v>16</v>
      </c>
      <c r="F2143" s="26">
        <v>5</v>
      </c>
      <c r="G2143" s="26">
        <v>4</v>
      </c>
      <c r="H2143" s="27">
        <v>4755.6000000000004</v>
      </c>
      <c r="I2143" s="27">
        <v>0</v>
      </c>
      <c r="J2143" s="27">
        <v>3634.55</v>
      </c>
      <c r="K2143" s="27">
        <f t="shared" si="537"/>
        <v>34463292</v>
      </c>
      <c r="L2143" s="27">
        <v>0</v>
      </c>
      <c r="M2143" s="27">
        <v>0</v>
      </c>
      <c r="N2143" s="27">
        <v>0</v>
      </c>
      <c r="O2143" s="27">
        <f>[1]Лист1!$D$1852</f>
        <v>34463292</v>
      </c>
      <c r="P2143" s="27">
        <f t="shared" si="539"/>
        <v>7246.8861973252579</v>
      </c>
      <c r="Q2143" s="27">
        <v>9673</v>
      </c>
      <c r="R2143" s="28" t="s">
        <v>569</v>
      </c>
      <c r="S2143" s="58"/>
      <c r="T2143" s="30"/>
      <c r="U2143" s="30"/>
    </row>
    <row r="2144" spans="1:21" ht="30" customHeight="1" x14ac:dyDescent="0.25">
      <c r="A2144" s="273">
        <f>A2143+1</f>
        <v>1962</v>
      </c>
      <c r="B2144" s="275" t="s">
        <v>325</v>
      </c>
      <c r="C2144" s="279">
        <v>1967</v>
      </c>
      <c r="D2144" s="277" t="s">
        <v>1875</v>
      </c>
      <c r="E2144" s="279" t="s">
        <v>18</v>
      </c>
      <c r="F2144" s="279">
        <v>5</v>
      </c>
      <c r="G2144" s="279">
        <v>4</v>
      </c>
      <c r="H2144" s="281">
        <v>4748.26</v>
      </c>
      <c r="I2144" s="281">
        <v>0</v>
      </c>
      <c r="J2144" s="281">
        <v>3592.86</v>
      </c>
      <c r="K2144" s="38">
        <f t="shared" si="537"/>
        <v>14149363.140000002</v>
      </c>
      <c r="L2144" s="38">
        <v>0</v>
      </c>
      <c r="M2144" s="38">
        <v>0</v>
      </c>
      <c r="N2144" s="38">
        <v>0</v>
      </c>
      <c r="O2144" s="38">
        <f>[1]Лист1!$D$921</f>
        <v>14149363.140000002</v>
      </c>
      <c r="P2144" s="38">
        <f t="shared" si="539"/>
        <v>2979.9048788398281</v>
      </c>
      <c r="Q2144" s="38">
        <v>9673</v>
      </c>
      <c r="R2144" s="136" t="s">
        <v>570</v>
      </c>
    </row>
    <row r="2145" spans="1:21" s="147" customFormat="1" ht="30" customHeight="1" x14ac:dyDescent="0.25">
      <c r="A2145" s="274"/>
      <c r="B2145" s="276"/>
      <c r="C2145" s="280"/>
      <c r="D2145" s="278"/>
      <c r="E2145" s="280"/>
      <c r="F2145" s="280"/>
      <c r="G2145" s="280"/>
      <c r="H2145" s="282"/>
      <c r="I2145" s="282"/>
      <c r="J2145" s="282"/>
      <c r="K2145" s="27">
        <f t="shared" si="537"/>
        <v>14157950</v>
      </c>
      <c r="L2145" s="27">
        <v>0</v>
      </c>
      <c r="M2145" s="27">
        <v>0</v>
      </c>
      <c r="N2145" s="27">
        <v>0</v>
      </c>
      <c r="O2145" s="27">
        <f>[1]Лист1!$D$2672</f>
        <v>14157950</v>
      </c>
      <c r="P2145" s="27">
        <f>K2145/H2144</f>
        <v>2981.7133012935265</v>
      </c>
      <c r="Q2145" s="48">
        <v>9673</v>
      </c>
      <c r="R2145" s="28" t="s">
        <v>568</v>
      </c>
      <c r="S2145" s="185"/>
      <c r="T2145" s="146"/>
      <c r="U2145" s="146"/>
    </row>
    <row r="2146" spans="1:21" s="147" customFormat="1" ht="30" customHeight="1" x14ac:dyDescent="0.25">
      <c r="A2146" s="264">
        <f>A2144+1</f>
        <v>1963</v>
      </c>
      <c r="B2146" s="265" t="s">
        <v>1485</v>
      </c>
      <c r="C2146" s="257">
        <v>1967</v>
      </c>
      <c r="D2146" s="261" t="s">
        <v>1875</v>
      </c>
      <c r="E2146" s="257" t="s">
        <v>18</v>
      </c>
      <c r="F2146" s="257">
        <v>5</v>
      </c>
      <c r="G2146" s="257">
        <v>4</v>
      </c>
      <c r="H2146" s="262">
        <v>4754.24</v>
      </c>
      <c r="I2146" s="262">
        <v>0</v>
      </c>
      <c r="J2146" s="262">
        <v>3566.47</v>
      </c>
      <c r="K2146" s="262">
        <f t="shared" si="537"/>
        <v>9189950</v>
      </c>
      <c r="L2146" s="262">
        <v>0</v>
      </c>
      <c r="M2146" s="262">
        <v>0</v>
      </c>
      <c r="N2146" s="262">
        <v>0</v>
      </c>
      <c r="O2146" s="262">
        <f>[1]Лист1!$D$1853</f>
        <v>9189950</v>
      </c>
      <c r="P2146" s="262">
        <f t="shared" si="539"/>
        <v>1933.0008581813288</v>
      </c>
      <c r="Q2146" s="262">
        <v>9673</v>
      </c>
      <c r="R2146" s="260" t="s">
        <v>569</v>
      </c>
    </row>
    <row r="2147" spans="1:21" s="31" customFormat="1" ht="30" customHeight="1" x14ac:dyDescent="0.25">
      <c r="A2147" s="45">
        <f>A2146+1</f>
        <v>1964</v>
      </c>
      <c r="B2147" s="59" t="s">
        <v>1486</v>
      </c>
      <c r="C2147" s="26">
        <v>1968</v>
      </c>
      <c r="D2147" s="25" t="s">
        <v>1875</v>
      </c>
      <c r="E2147" s="26" t="s">
        <v>18</v>
      </c>
      <c r="F2147" s="26">
        <v>5</v>
      </c>
      <c r="G2147" s="26">
        <v>6</v>
      </c>
      <c r="H2147" s="27">
        <v>5859.4</v>
      </c>
      <c r="I2147" s="27">
        <v>0</v>
      </c>
      <c r="J2147" s="27">
        <v>4468.5</v>
      </c>
      <c r="K2147" s="27">
        <f t="shared" si="537"/>
        <v>44257429</v>
      </c>
      <c r="L2147" s="27">
        <v>0</v>
      </c>
      <c r="M2147" s="27">
        <v>0</v>
      </c>
      <c r="N2147" s="27">
        <v>0</v>
      </c>
      <c r="O2147" s="27">
        <f>[1]Лист1!$D$1854</f>
        <v>44257429</v>
      </c>
      <c r="P2147" s="27">
        <f t="shared" si="539"/>
        <v>7553.2356555278702</v>
      </c>
      <c r="Q2147" s="27">
        <v>9673</v>
      </c>
      <c r="R2147" s="28" t="s">
        <v>569</v>
      </c>
      <c r="S2147" s="58"/>
      <c r="T2147" s="30"/>
      <c r="U2147" s="30"/>
    </row>
    <row r="2148" spans="1:21" ht="30" customHeight="1" x14ac:dyDescent="0.25">
      <c r="A2148" s="45">
        <f t="shared" ref="A2148:A2189" si="540">A2147+1</f>
        <v>1965</v>
      </c>
      <c r="B2148" s="59" t="s">
        <v>1634</v>
      </c>
      <c r="C2148" s="26">
        <v>1969</v>
      </c>
      <c r="D2148" s="25" t="s">
        <v>1875</v>
      </c>
      <c r="E2148" s="26" t="s">
        <v>18</v>
      </c>
      <c r="F2148" s="26">
        <v>5</v>
      </c>
      <c r="G2148" s="26">
        <v>6</v>
      </c>
      <c r="H2148" s="27">
        <v>6068.7</v>
      </c>
      <c r="I2148" s="27">
        <v>72.900000000000006</v>
      </c>
      <c r="J2148" s="27">
        <v>3985.8</v>
      </c>
      <c r="K2148" s="27">
        <f t="shared" si="537"/>
        <v>44169118.5</v>
      </c>
      <c r="L2148" s="27">
        <v>0</v>
      </c>
      <c r="M2148" s="27">
        <v>0</v>
      </c>
      <c r="N2148" s="27">
        <v>0</v>
      </c>
      <c r="O2148" s="27">
        <f>[1]Лист1!$D$2673</f>
        <v>44169118.5</v>
      </c>
      <c r="P2148" s="27">
        <f t="shared" si="539"/>
        <v>7278.184537050769</v>
      </c>
      <c r="Q2148" s="27">
        <v>9673</v>
      </c>
      <c r="R2148" s="28" t="s">
        <v>568</v>
      </c>
    </row>
    <row r="2149" spans="1:21" ht="30" customHeight="1" x14ac:dyDescent="0.25">
      <c r="A2149" s="45">
        <f t="shared" si="540"/>
        <v>1966</v>
      </c>
      <c r="B2149" s="59" t="s">
        <v>1635</v>
      </c>
      <c r="C2149" s="26">
        <v>1970</v>
      </c>
      <c r="D2149" s="25" t="s">
        <v>1875</v>
      </c>
      <c r="E2149" s="26" t="s">
        <v>16</v>
      </c>
      <c r="F2149" s="26">
        <v>5</v>
      </c>
      <c r="G2149" s="26">
        <v>6</v>
      </c>
      <c r="H2149" s="27">
        <v>7600.1</v>
      </c>
      <c r="I2149" s="27">
        <v>2137.1</v>
      </c>
      <c r="J2149" s="27">
        <v>3830.35</v>
      </c>
      <c r="K2149" s="27">
        <f t="shared" si="537"/>
        <v>52303097.5</v>
      </c>
      <c r="L2149" s="27">
        <v>0</v>
      </c>
      <c r="M2149" s="27">
        <v>0</v>
      </c>
      <c r="N2149" s="27">
        <v>0</v>
      </c>
      <c r="O2149" s="27">
        <f>[1]Лист1!$D$2674</f>
        <v>52303097.5</v>
      </c>
      <c r="P2149" s="27">
        <f t="shared" si="539"/>
        <v>6881.8959618952376</v>
      </c>
      <c r="Q2149" s="27">
        <v>9673</v>
      </c>
      <c r="R2149" s="28" t="s">
        <v>568</v>
      </c>
      <c r="S2149" s="73"/>
      <c r="T2149" s="73"/>
      <c r="U2149" s="73"/>
    </row>
    <row r="2150" spans="1:21" ht="30" customHeight="1" x14ac:dyDescent="0.25">
      <c r="A2150" s="45">
        <f t="shared" si="540"/>
        <v>1967</v>
      </c>
      <c r="B2150" s="59" t="s">
        <v>1481</v>
      </c>
      <c r="C2150" s="26">
        <v>1968</v>
      </c>
      <c r="D2150" s="25" t="s">
        <v>1875</v>
      </c>
      <c r="E2150" s="26" t="s">
        <v>16</v>
      </c>
      <c r="F2150" s="25">
        <v>5</v>
      </c>
      <c r="G2150" s="25">
        <v>4</v>
      </c>
      <c r="H2150" s="27">
        <v>2977.1</v>
      </c>
      <c r="I2150" s="27">
        <v>0</v>
      </c>
      <c r="J2150" s="27">
        <v>2679.6</v>
      </c>
      <c r="K2150" s="27">
        <f t="shared" si="537"/>
        <v>24228055.5</v>
      </c>
      <c r="L2150" s="27">
        <v>0</v>
      </c>
      <c r="M2150" s="27">
        <v>0</v>
      </c>
      <c r="N2150" s="27">
        <v>0</v>
      </c>
      <c r="O2150" s="27">
        <f>[1]Лист1!$D$1855</f>
        <v>24228055.5</v>
      </c>
      <c r="P2150" s="27">
        <f t="shared" si="539"/>
        <v>8138.1396325282994</v>
      </c>
      <c r="Q2150" s="27">
        <v>9673</v>
      </c>
      <c r="R2150" s="28" t="s">
        <v>569</v>
      </c>
      <c r="S2150" s="72"/>
    </row>
    <row r="2151" spans="1:21" ht="30" customHeight="1" x14ac:dyDescent="0.25">
      <c r="A2151" s="45">
        <f t="shared" si="540"/>
        <v>1968</v>
      </c>
      <c r="B2151" s="59" t="s">
        <v>1482</v>
      </c>
      <c r="C2151" s="26">
        <v>1968</v>
      </c>
      <c r="D2151" s="25" t="s">
        <v>1875</v>
      </c>
      <c r="E2151" s="26" t="s">
        <v>16</v>
      </c>
      <c r="F2151" s="26">
        <v>5</v>
      </c>
      <c r="G2151" s="26">
        <v>4</v>
      </c>
      <c r="H2151" s="27">
        <v>3712.2</v>
      </c>
      <c r="I2151" s="27">
        <v>0</v>
      </c>
      <c r="J2151" s="27">
        <v>2659.3</v>
      </c>
      <c r="K2151" s="27">
        <f t="shared" si="537"/>
        <v>28178429</v>
      </c>
      <c r="L2151" s="27">
        <v>0</v>
      </c>
      <c r="M2151" s="27">
        <v>0</v>
      </c>
      <c r="N2151" s="27">
        <v>0</v>
      </c>
      <c r="O2151" s="27">
        <f>[1]Лист1!$D$1856</f>
        <v>28178429</v>
      </c>
      <c r="P2151" s="27">
        <f t="shared" si="539"/>
        <v>7590.7626205484621</v>
      </c>
      <c r="Q2151" s="27">
        <v>9673</v>
      </c>
      <c r="R2151" s="28" t="s">
        <v>569</v>
      </c>
      <c r="S2151" s="73"/>
      <c r="T2151" s="73"/>
      <c r="U2151" s="73"/>
    </row>
    <row r="2152" spans="1:21" s="31" customFormat="1" ht="30" customHeight="1" x14ac:dyDescent="0.25">
      <c r="A2152" s="45">
        <f t="shared" si="540"/>
        <v>1969</v>
      </c>
      <c r="B2152" s="59" t="s">
        <v>1483</v>
      </c>
      <c r="C2152" s="26">
        <v>1968</v>
      </c>
      <c r="D2152" s="25" t="s">
        <v>1875</v>
      </c>
      <c r="E2152" s="26" t="s">
        <v>16</v>
      </c>
      <c r="F2152" s="26">
        <v>5</v>
      </c>
      <c r="G2152" s="26">
        <v>4</v>
      </c>
      <c r="H2152" s="27">
        <v>2962.8</v>
      </c>
      <c r="I2152" s="27">
        <v>0</v>
      </c>
      <c r="J2152" s="27">
        <v>2674.2</v>
      </c>
      <c r="K2152" s="27">
        <f t="shared" si="537"/>
        <v>24052153.800000001</v>
      </c>
      <c r="L2152" s="27">
        <v>0</v>
      </c>
      <c r="M2152" s="27">
        <v>0</v>
      </c>
      <c r="N2152" s="27">
        <v>0</v>
      </c>
      <c r="O2152" s="27">
        <f>[1]Лист1!$D$1857</f>
        <v>24052153.800000001</v>
      </c>
      <c r="P2152" s="27">
        <f t="shared" si="539"/>
        <v>8118.0484001620089</v>
      </c>
      <c r="Q2152" s="27">
        <v>9673</v>
      </c>
      <c r="R2152" s="28" t="s">
        <v>569</v>
      </c>
      <c r="S2152" s="58"/>
      <c r="T2152" s="30"/>
      <c r="U2152" s="30"/>
    </row>
    <row r="2153" spans="1:21" ht="30" customHeight="1" x14ac:dyDescent="0.25">
      <c r="A2153" s="45">
        <f t="shared" si="540"/>
        <v>1970</v>
      </c>
      <c r="B2153" s="59" t="s">
        <v>1946</v>
      </c>
      <c r="C2153" s="26">
        <v>1988</v>
      </c>
      <c r="D2153" s="25" t="s">
        <v>1875</v>
      </c>
      <c r="E2153" s="26" t="s">
        <v>16</v>
      </c>
      <c r="F2153" s="26">
        <v>9</v>
      </c>
      <c r="G2153" s="26">
        <v>2</v>
      </c>
      <c r="H2153" s="27">
        <v>10572.9</v>
      </c>
      <c r="I2153" s="27">
        <v>502.1</v>
      </c>
      <c r="J2153" s="27">
        <v>7930.5</v>
      </c>
      <c r="K2153" s="27">
        <f t="shared" si="537"/>
        <v>7310325.6699999999</v>
      </c>
      <c r="L2153" s="27">
        <v>0</v>
      </c>
      <c r="M2153" s="27">
        <v>0</v>
      </c>
      <c r="N2153" s="27">
        <v>0</v>
      </c>
      <c r="O2153" s="27">
        <f>[1]Лист1!$D$922</f>
        <v>7310325.6699999999</v>
      </c>
      <c r="P2153" s="27">
        <f t="shared" si="539"/>
        <v>691.42105477210612</v>
      </c>
      <c r="Q2153" s="27">
        <v>9673</v>
      </c>
      <c r="R2153" s="28" t="s">
        <v>570</v>
      </c>
      <c r="S2153" s="73"/>
      <c r="T2153" s="73"/>
      <c r="U2153" s="73"/>
    </row>
    <row r="2154" spans="1:21" s="31" customFormat="1" ht="30" customHeight="1" x14ac:dyDescent="0.25">
      <c r="A2154" s="45">
        <f>A2153+1</f>
        <v>1971</v>
      </c>
      <c r="B2154" s="59" t="s">
        <v>1638</v>
      </c>
      <c r="C2154" s="26">
        <v>1970</v>
      </c>
      <c r="D2154" s="25" t="s">
        <v>1875</v>
      </c>
      <c r="E2154" s="26" t="s">
        <v>18</v>
      </c>
      <c r="F2154" s="26">
        <v>5</v>
      </c>
      <c r="G2154" s="26">
        <v>8</v>
      </c>
      <c r="H2154" s="27">
        <v>6808.2</v>
      </c>
      <c r="I2154" s="27">
        <v>0</v>
      </c>
      <c r="J2154" s="27">
        <v>4793.1000000000004</v>
      </c>
      <c r="K2154" s="27">
        <f t="shared" si="537"/>
        <v>49714437</v>
      </c>
      <c r="L2154" s="27">
        <v>0</v>
      </c>
      <c r="M2154" s="27">
        <v>0</v>
      </c>
      <c r="N2154" s="27">
        <v>0</v>
      </c>
      <c r="O2154" s="27">
        <f>[1]Лист1!$D$2675</f>
        <v>49714437</v>
      </c>
      <c r="P2154" s="27">
        <f t="shared" si="539"/>
        <v>7302.1410945624393</v>
      </c>
      <c r="Q2154" s="27">
        <v>9673</v>
      </c>
      <c r="R2154" s="28" t="s">
        <v>568</v>
      </c>
      <c r="S2154" s="58"/>
      <c r="T2154" s="30"/>
      <c r="U2154" s="30"/>
    </row>
    <row r="2155" spans="1:21" ht="30" customHeight="1" x14ac:dyDescent="0.25">
      <c r="A2155" s="45">
        <f t="shared" si="540"/>
        <v>1972</v>
      </c>
      <c r="B2155" s="84" t="s">
        <v>1639</v>
      </c>
      <c r="C2155" s="26">
        <v>1972</v>
      </c>
      <c r="D2155" s="25" t="s">
        <v>1875</v>
      </c>
      <c r="E2155" s="26" t="s">
        <v>16</v>
      </c>
      <c r="F2155" s="26">
        <v>5</v>
      </c>
      <c r="G2155" s="26">
        <v>8</v>
      </c>
      <c r="H2155" s="27">
        <v>8120.2</v>
      </c>
      <c r="I2155" s="27">
        <v>0</v>
      </c>
      <c r="J2155" s="27">
        <v>5131.1000000000004</v>
      </c>
      <c r="K2155" s="27">
        <f t="shared" si="537"/>
        <v>55480677</v>
      </c>
      <c r="L2155" s="27">
        <v>0</v>
      </c>
      <c r="M2155" s="27">
        <v>0</v>
      </c>
      <c r="N2155" s="27">
        <v>0</v>
      </c>
      <c r="O2155" s="27">
        <f>[1]Лист1!$D$2676</f>
        <v>55480677</v>
      </c>
      <c r="P2155" s="27">
        <f t="shared" si="539"/>
        <v>6832.4274032659296</v>
      </c>
      <c r="Q2155" s="27">
        <v>9673</v>
      </c>
      <c r="R2155" s="28" t="s">
        <v>568</v>
      </c>
    </row>
    <row r="2156" spans="1:21" ht="30" customHeight="1" x14ac:dyDescent="0.25">
      <c r="A2156" s="45">
        <f t="shared" si="540"/>
        <v>1973</v>
      </c>
      <c r="B2156" s="59" t="s">
        <v>1640</v>
      </c>
      <c r="C2156" s="26">
        <v>1971</v>
      </c>
      <c r="D2156" s="25" t="s">
        <v>1875</v>
      </c>
      <c r="E2156" s="26" t="s">
        <v>16</v>
      </c>
      <c r="F2156" s="26">
        <v>5</v>
      </c>
      <c r="G2156" s="26">
        <v>8</v>
      </c>
      <c r="H2156" s="27">
        <v>6638.8</v>
      </c>
      <c r="I2156" s="27">
        <v>0</v>
      </c>
      <c r="J2156" s="27">
        <v>6055.67</v>
      </c>
      <c r="K2156" s="27">
        <f t="shared" si="537"/>
        <v>44061542</v>
      </c>
      <c r="L2156" s="27">
        <v>0</v>
      </c>
      <c r="M2156" s="27">
        <v>0</v>
      </c>
      <c r="N2156" s="27">
        <v>0</v>
      </c>
      <c r="O2156" s="27">
        <f>[1]Лист1!$D$2677</f>
        <v>44061542</v>
      </c>
      <c r="P2156" s="27">
        <f t="shared" si="539"/>
        <v>6636.9738506959084</v>
      </c>
      <c r="Q2156" s="27">
        <v>9673</v>
      </c>
      <c r="R2156" s="28" t="s">
        <v>568</v>
      </c>
      <c r="S2156" s="73"/>
      <c r="T2156" s="73"/>
      <c r="U2156" s="73"/>
    </row>
    <row r="2157" spans="1:21" s="31" customFormat="1" ht="30" customHeight="1" x14ac:dyDescent="0.25">
      <c r="A2157" s="45">
        <f t="shared" si="540"/>
        <v>1974</v>
      </c>
      <c r="B2157" s="59" t="s">
        <v>1641</v>
      </c>
      <c r="C2157" s="26">
        <v>1971</v>
      </c>
      <c r="D2157" s="25" t="s">
        <v>1875</v>
      </c>
      <c r="E2157" s="26" t="s">
        <v>18</v>
      </c>
      <c r="F2157" s="26">
        <v>5</v>
      </c>
      <c r="G2157" s="26">
        <v>8</v>
      </c>
      <c r="H2157" s="27">
        <v>6140.5</v>
      </c>
      <c r="I2157" s="27">
        <v>0</v>
      </c>
      <c r="J2157" s="27">
        <v>5818.38</v>
      </c>
      <c r="K2157" s="27">
        <f t="shared" si="537"/>
        <v>46397359.5</v>
      </c>
      <c r="L2157" s="27">
        <v>0</v>
      </c>
      <c r="M2157" s="27">
        <v>0</v>
      </c>
      <c r="N2157" s="27">
        <v>0</v>
      </c>
      <c r="O2157" s="27">
        <f>[1]Лист1!$D$2678</f>
        <v>46397359.5</v>
      </c>
      <c r="P2157" s="27">
        <f t="shared" si="539"/>
        <v>7555.9579024509403</v>
      </c>
      <c r="Q2157" s="27">
        <v>9673</v>
      </c>
      <c r="R2157" s="28" t="s">
        <v>568</v>
      </c>
      <c r="S2157" s="58"/>
      <c r="T2157" s="30"/>
      <c r="U2157" s="30"/>
    </row>
    <row r="2158" spans="1:21" s="31" customFormat="1" ht="30" customHeight="1" x14ac:dyDescent="0.25">
      <c r="A2158" s="45">
        <f t="shared" si="540"/>
        <v>1975</v>
      </c>
      <c r="B2158" s="59" t="s">
        <v>1642</v>
      </c>
      <c r="C2158" s="26">
        <v>1972</v>
      </c>
      <c r="D2158" s="25" t="s">
        <v>1875</v>
      </c>
      <c r="E2158" s="26" t="s">
        <v>18</v>
      </c>
      <c r="F2158" s="26">
        <v>5</v>
      </c>
      <c r="G2158" s="26">
        <v>8</v>
      </c>
      <c r="H2158" s="27">
        <v>5797.3</v>
      </c>
      <c r="I2158" s="27">
        <v>0</v>
      </c>
      <c r="J2158" s="27">
        <v>5797.3</v>
      </c>
      <c r="K2158" s="27">
        <f t="shared" si="537"/>
        <v>43541401.5</v>
      </c>
      <c r="L2158" s="27">
        <v>0</v>
      </c>
      <c r="M2158" s="27">
        <v>0</v>
      </c>
      <c r="N2158" s="27">
        <v>0</v>
      </c>
      <c r="O2158" s="27">
        <f>[1]Лист1!$D$2679</f>
        <v>43541401.5</v>
      </c>
      <c r="P2158" s="27">
        <f t="shared" si="539"/>
        <v>7510.6345195177064</v>
      </c>
      <c r="Q2158" s="27">
        <v>9673</v>
      </c>
      <c r="R2158" s="28" t="s">
        <v>568</v>
      </c>
      <c r="S2158" s="58"/>
      <c r="T2158" s="30"/>
      <c r="U2158" s="30"/>
    </row>
    <row r="2159" spans="1:21" s="31" customFormat="1" ht="30" customHeight="1" x14ac:dyDescent="0.25">
      <c r="A2159" s="45">
        <f t="shared" si="540"/>
        <v>1976</v>
      </c>
      <c r="B2159" s="84" t="s">
        <v>1643</v>
      </c>
      <c r="C2159" s="26">
        <v>1970</v>
      </c>
      <c r="D2159" s="25" t="s">
        <v>1875</v>
      </c>
      <c r="E2159" s="26" t="s">
        <v>18</v>
      </c>
      <c r="F2159" s="26">
        <v>5</v>
      </c>
      <c r="G2159" s="26">
        <v>8</v>
      </c>
      <c r="H2159" s="27">
        <v>6840.1</v>
      </c>
      <c r="I2159" s="27">
        <v>0</v>
      </c>
      <c r="J2159" s="27">
        <v>5554.6</v>
      </c>
      <c r="K2159" s="27">
        <f t="shared" si="537"/>
        <v>48415119.5</v>
      </c>
      <c r="L2159" s="27">
        <v>0</v>
      </c>
      <c r="M2159" s="27">
        <v>0</v>
      </c>
      <c r="N2159" s="27">
        <v>0</v>
      </c>
      <c r="O2159" s="27">
        <f>[1]Лист1!$D$2680</f>
        <v>48415119.5</v>
      </c>
      <c r="P2159" s="27">
        <f t="shared" si="539"/>
        <v>7078.1303635911754</v>
      </c>
      <c r="Q2159" s="27">
        <v>9673</v>
      </c>
      <c r="R2159" s="28" t="s">
        <v>568</v>
      </c>
      <c r="S2159" s="58"/>
      <c r="T2159" s="30"/>
      <c r="U2159" s="30"/>
    </row>
    <row r="2160" spans="1:21" ht="30" customHeight="1" x14ac:dyDescent="0.25">
      <c r="A2160" s="45">
        <f t="shared" si="540"/>
        <v>1977</v>
      </c>
      <c r="B2160" s="84" t="s">
        <v>1644</v>
      </c>
      <c r="C2160" s="26">
        <v>1973</v>
      </c>
      <c r="D2160" s="25" t="s">
        <v>1875</v>
      </c>
      <c r="E2160" s="26" t="s">
        <v>18</v>
      </c>
      <c r="F2160" s="26">
        <v>5</v>
      </c>
      <c r="G2160" s="26">
        <v>2</v>
      </c>
      <c r="H2160" s="27">
        <v>4764.3900000000003</v>
      </c>
      <c r="I2160" s="27">
        <v>0</v>
      </c>
      <c r="J2160" s="27">
        <v>3138.7</v>
      </c>
      <c r="K2160" s="27">
        <f t="shared" si="537"/>
        <v>33002758.050000004</v>
      </c>
      <c r="L2160" s="27">
        <v>0</v>
      </c>
      <c r="M2160" s="27">
        <v>0</v>
      </c>
      <c r="N2160" s="27">
        <v>0</v>
      </c>
      <c r="O2160" s="27">
        <f>[1]Лист1!$D$2681</f>
        <v>33002758.050000004</v>
      </c>
      <c r="P2160" s="27">
        <f t="shared" si="539"/>
        <v>6926.9640079842338</v>
      </c>
      <c r="Q2160" s="27">
        <v>9673</v>
      </c>
      <c r="R2160" s="28" t="s">
        <v>568</v>
      </c>
    </row>
    <row r="2161" spans="1:21" ht="30" customHeight="1" x14ac:dyDescent="0.25">
      <c r="A2161" s="45">
        <f t="shared" si="540"/>
        <v>1978</v>
      </c>
      <c r="B2161" s="84" t="s">
        <v>1645</v>
      </c>
      <c r="C2161" s="26">
        <v>1970</v>
      </c>
      <c r="D2161" s="25" t="s">
        <v>1875</v>
      </c>
      <c r="E2161" s="26" t="s">
        <v>18</v>
      </c>
      <c r="F2161" s="26">
        <v>5</v>
      </c>
      <c r="G2161" s="26">
        <v>8</v>
      </c>
      <c r="H2161" s="27">
        <v>6528.22</v>
      </c>
      <c r="I2161" s="27">
        <v>0</v>
      </c>
      <c r="J2161" s="27">
        <v>5399.02</v>
      </c>
      <c r="K2161" s="27">
        <f t="shared" si="537"/>
        <v>45408902.900000006</v>
      </c>
      <c r="L2161" s="27">
        <v>0</v>
      </c>
      <c r="M2161" s="27">
        <v>0</v>
      </c>
      <c r="N2161" s="27">
        <v>0</v>
      </c>
      <c r="O2161" s="27">
        <f>[1]Лист1!$D$2682</f>
        <v>45408902.900000006</v>
      </c>
      <c r="P2161" s="27">
        <f t="shared" si="539"/>
        <v>6955.7862480124759</v>
      </c>
      <c r="Q2161" s="27">
        <v>9673</v>
      </c>
      <c r="R2161" s="28" t="s">
        <v>568</v>
      </c>
      <c r="S2161" s="73"/>
      <c r="T2161" s="73"/>
      <c r="U2161" s="73"/>
    </row>
    <row r="2162" spans="1:21" s="31" customFormat="1" ht="30" customHeight="1" x14ac:dyDescent="0.25">
      <c r="A2162" s="45">
        <f t="shared" si="540"/>
        <v>1979</v>
      </c>
      <c r="B2162" s="84" t="s">
        <v>1636</v>
      </c>
      <c r="C2162" s="26">
        <v>1972</v>
      </c>
      <c r="D2162" s="25" t="s">
        <v>1875</v>
      </c>
      <c r="E2162" s="26" t="s">
        <v>16</v>
      </c>
      <c r="F2162" s="26">
        <v>5</v>
      </c>
      <c r="G2162" s="26">
        <v>4</v>
      </c>
      <c r="H2162" s="27">
        <v>4307.7</v>
      </c>
      <c r="I2162" s="27">
        <v>0</v>
      </c>
      <c r="J2162" s="27">
        <v>3066.3</v>
      </c>
      <c r="K2162" s="27">
        <f t="shared" si="537"/>
        <v>29949793.5</v>
      </c>
      <c r="L2162" s="27">
        <v>0</v>
      </c>
      <c r="M2162" s="27">
        <v>0</v>
      </c>
      <c r="N2162" s="27">
        <v>0</v>
      </c>
      <c r="O2162" s="27">
        <f>[1]Лист1!$D$2683</f>
        <v>29949793.5</v>
      </c>
      <c r="P2162" s="27">
        <f t="shared" si="539"/>
        <v>6952.6182185388961</v>
      </c>
      <c r="Q2162" s="27">
        <v>9673</v>
      </c>
      <c r="R2162" s="28" t="s">
        <v>568</v>
      </c>
      <c r="S2162" s="58"/>
      <c r="T2162" s="30"/>
      <c r="U2162" s="30"/>
    </row>
    <row r="2163" spans="1:21" s="31" customFormat="1" ht="30" customHeight="1" x14ac:dyDescent="0.25">
      <c r="A2163" s="45">
        <f t="shared" si="540"/>
        <v>1980</v>
      </c>
      <c r="B2163" s="84" t="s">
        <v>1637</v>
      </c>
      <c r="C2163" s="26">
        <v>1973</v>
      </c>
      <c r="D2163" s="25" t="s">
        <v>1875</v>
      </c>
      <c r="E2163" s="26" t="s">
        <v>16</v>
      </c>
      <c r="F2163" s="26">
        <v>5</v>
      </c>
      <c r="G2163" s="26">
        <v>8</v>
      </c>
      <c r="H2163" s="27">
        <v>6984.5</v>
      </c>
      <c r="I2163" s="27">
        <v>893.1</v>
      </c>
      <c r="J2163" s="27">
        <v>5324.4</v>
      </c>
      <c r="K2163" s="27">
        <f t="shared" si="537"/>
        <v>51279187.5</v>
      </c>
      <c r="L2163" s="27">
        <v>0</v>
      </c>
      <c r="M2163" s="27">
        <v>0</v>
      </c>
      <c r="N2163" s="27">
        <v>0</v>
      </c>
      <c r="O2163" s="27">
        <f>[1]Лист1!$D$2684</f>
        <v>51279187.5</v>
      </c>
      <c r="P2163" s="27">
        <f t="shared" si="539"/>
        <v>7341.8551793256493</v>
      </c>
      <c r="Q2163" s="27">
        <v>9673</v>
      </c>
      <c r="R2163" s="28" t="s">
        <v>568</v>
      </c>
      <c r="S2163" s="58"/>
      <c r="T2163" s="30"/>
      <c r="U2163" s="30"/>
    </row>
    <row r="2164" spans="1:21" s="53" customFormat="1" ht="30" customHeight="1" x14ac:dyDescent="0.25">
      <c r="A2164" s="45">
        <f t="shared" si="540"/>
        <v>1981</v>
      </c>
      <c r="B2164" s="59" t="s">
        <v>2293</v>
      </c>
      <c r="C2164" s="26">
        <v>1977</v>
      </c>
      <c r="D2164" s="25" t="s">
        <v>1875</v>
      </c>
      <c r="E2164" s="26" t="s">
        <v>18</v>
      </c>
      <c r="F2164" s="26">
        <v>9</v>
      </c>
      <c r="G2164" s="26">
        <v>4</v>
      </c>
      <c r="H2164" s="27">
        <v>9591.7999999999993</v>
      </c>
      <c r="I2164" s="27">
        <v>86.9</v>
      </c>
      <c r="J2164" s="27">
        <v>8440.39</v>
      </c>
      <c r="K2164" s="27">
        <f t="shared" si="537"/>
        <v>14340000</v>
      </c>
      <c r="L2164" s="27">
        <v>0</v>
      </c>
      <c r="M2164" s="27">
        <v>0</v>
      </c>
      <c r="N2164" s="27">
        <v>0</v>
      </c>
      <c r="O2164" s="27">
        <f>[1]Лист1!$D$923</f>
        <v>14340000</v>
      </c>
      <c r="P2164" s="27">
        <f t="shared" si="539"/>
        <v>1495.0270022310724</v>
      </c>
      <c r="Q2164" s="27">
        <v>9673</v>
      </c>
      <c r="R2164" s="49" t="s">
        <v>570</v>
      </c>
      <c r="S2164" s="52"/>
      <c r="T2164" s="52"/>
      <c r="U2164" s="52"/>
    </row>
    <row r="2165" spans="1:21" s="31" customFormat="1" ht="30" customHeight="1" x14ac:dyDescent="0.25">
      <c r="A2165" s="45">
        <f t="shared" si="540"/>
        <v>1982</v>
      </c>
      <c r="B2165" s="59" t="s">
        <v>2095</v>
      </c>
      <c r="C2165" s="26">
        <v>1979</v>
      </c>
      <c r="D2165" s="25" t="s">
        <v>1875</v>
      </c>
      <c r="E2165" s="26" t="s">
        <v>18</v>
      </c>
      <c r="F2165" s="26">
        <v>9</v>
      </c>
      <c r="G2165" s="26">
        <v>4</v>
      </c>
      <c r="H2165" s="27">
        <v>10464.6</v>
      </c>
      <c r="I2165" s="27">
        <v>0</v>
      </c>
      <c r="J2165" s="27">
        <v>8315.66</v>
      </c>
      <c r="K2165" s="27">
        <f t="shared" si="537"/>
        <v>14344408.34</v>
      </c>
      <c r="L2165" s="27">
        <v>0</v>
      </c>
      <c r="M2165" s="27">
        <v>0</v>
      </c>
      <c r="N2165" s="27">
        <v>0</v>
      </c>
      <c r="O2165" s="27">
        <f>[1]Лист1!$D$1858</f>
        <v>14344408.34</v>
      </c>
      <c r="P2165" s="27">
        <f t="shared" si="539"/>
        <v>1370.7555319840224</v>
      </c>
      <c r="Q2165" s="27">
        <v>9673</v>
      </c>
      <c r="R2165" s="28" t="s">
        <v>569</v>
      </c>
      <c r="S2165" s="58"/>
      <c r="T2165" s="30"/>
      <c r="U2165" s="30"/>
    </row>
    <row r="2166" spans="1:21" ht="30" customHeight="1" x14ac:dyDescent="0.25">
      <c r="A2166" s="45">
        <f t="shared" si="540"/>
        <v>1983</v>
      </c>
      <c r="B2166" s="59" t="s">
        <v>1947</v>
      </c>
      <c r="C2166" s="26">
        <v>1980</v>
      </c>
      <c r="D2166" s="25" t="s">
        <v>1875</v>
      </c>
      <c r="E2166" s="26" t="s">
        <v>16</v>
      </c>
      <c r="F2166" s="26">
        <v>12</v>
      </c>
      <c r="G2166" s="26">
        <v>1</v>
      </c>
      <c r="H2166" s="27">
        <v>5747.6</v>
      </c>
      <c r="I2166" s="27">
        <v>175.4</v>
      </c>
      <c r="J2166" s="27">
        <v>3941.5</v>
      </c>
      <c r="K2166" s="27">
        <f t="shared" si="537"/>
        <v>7296659.3499999996</v>
      </c>
      <c r="L2166" s="27">
        <v>0</v>
      </c>
      <c r="M2166" s="27">
        <v>0</v>
      </c>
      <c r="N2166" s="27">
        <v>0</v>
      </c>
      <c r="O2166" s="27">
        <f>[1]Лист1!$D$924</f>
        <v>7296659.3499999996</v>
      </c>
      <c r="P2166" s="27">
        <f t="shared" si="539"/>
        <v>1269.5141189365995</v>
      </c>
      <c r="Q2166" s="27">
        <v>9673</v>
      </c>
      <c r="R2166" s="28" t="s">
        <v>570</v>
      </c>
      <c r="S2166" s="73"/>
      <c r="T2166" s="73"/>
      <c r="U2166" s="73"/>
    </row>
    <row r="2167" spans="1:21" s="53" customFormat="1" ht="30" customHeight="1" x14ac:dyDescent="0.25">
      <c r="A2167" s="45">
        <f t="shared" si="540"/>
        <v>1984</v>
      </c>
      <c r="B2167" s="59" t="s">
        <v>2294</v>
      </c>
      <c r="C2167" s="26" t="s">
        <v>2378</v>
      </c>
      <c r="D2167" s="25" t="s">
        <v>1875</v>
      </c>
      <c r="E2167" s="26" t="s">
        <v>16</v>
      </c>
      <c r="F2167" s="26">
        <v>10</v>
      </c>
      <c r="G2167" s="26">
        <v>5</v>
      </c>
      <c r="H2167" s="27">
        <v>16357.9</v>
      </c>
      <c r="I2167" s="27">
        <v>0</v>
      </c>
      <c r="J2167" s="27">
        <v>14124.5</v>
      </c>
      <c r="K2167" s="27">
        <f t="shared" si="537"/>
        <v>17875000</v>
      </c>
      <c r="L2167" s="27">
        <v>0</v>
      </c>
      <c r="M2167" s="27">
        <v>0</v>
      </c>
      <c r="N2167" s="27">
        <v>0</v>
      </c>
      <c r="O2167" s="27">
        <f>[1]Лист1!$D$925</f>
        <v>17875000</v>
      </c>
      <c r="P2167" s="27">
        <f t="shared" si="539"/>
        <v>1092.7441786537393</v>
      </c>
      <c r="Q2167" s="27">
        <v>9673</v>
      </c>
      <c r="R2167" s="49" t="s">
        <v>570</v>
      </c>
      <c r="S2167" s="52"/>
      <c r="T2167" s="52"/>
      <c r="U2167" s="52"/>
    </row>
    <row r="2168" spans="1:21" s="53" customFormat="1" ht="30" customHeight="1" x14ac:dyDescent="0.25">
      <c r="A2168" s="45">
        <f t="shared" si="540"/>
        <v>1985</v>
      </c>
      <c r="B2168" s="59" t="s">
        <v>2295</v>
      </c>
      <c r="C2168" s="26">
        <v>1997</v>
      </c>
      <c r="D2168" s="25" t="s">
        <v>1875</v>
      </c>
      <c r="E2168" s="26" t="s">
        <v>18</v>
      </c>
      <c r="F2168" s="26">
        <v>9</v>
      </c>
      <c r="G2168" s="26">
        <v>4</v>
      </c>
      <c r="H2168" s="27">
        <v>9224.2000000000007</v>
      </c>
      <c r="I2168" s="27">
        <v>278</v>
      </c>
      <c r="J2168" s="27">
        <v>7729</v>
      </c>
      <c r="K2168" s="27">
        <f t="shared" si="537"/>
        <v>14340000</v>
      </c>
      <c r="L2168" s="27">
        <v>0</v>
      </c>
      <c r="M2168" s="27">
        <v>0</v>
      </c>
      <c r="N2168" s="27">
        <v>0</v>
      </c>
      <c r="O2168" s="27">
        <f>[1]Лист1!$D$926</f>
        <v>14340000</v>
      </c>
      <c r="P2168" s="27">
        <f t="shared" si="539"/>
        <v>1554.6063615272867</v>
      </c>
      <c r="Q2168" s="27">
        <v>9673</v>
      </c>
      <c r="R2168" s="49" t="s">
        <v>570</v>
      </c>
      <c r="S2168" s="52"/>
      <c r="T2168" s="52"/>
      <c r="U2168" s="52"/>
    </row>
    <row r="2169" spans="1:21" s="53" customFormat="1" ht="30" customHeight="1" x14ac:dyDescent="0.25">
      <c r="A2169" s="45">
        <f t="shared" si="540"/>
        <v>1986</v>
      </c>
      <c r="B2169" s="59" t="s">
        <v>2296</v>
      </c>
      <c r="C2169" s="26">
        <v>1986</v>
      </c>
      <c r="D2169" s="25" t="s">
        <v>1875</v>
      </c>
      <c r="E2169" s="26" t="s">
        <v>18</v>
      </c>
      <c r="F2169" s="26">
        <v>9</v>
      </c>
      <c r="G2169" s="26">
        <v>10</v>
      </c>
      <c r="H2169" s="27">
        <v>22739.7</v>
      </c>
      <c r="I2169" s="27">
        <v>0</v>
      </c>
      <c r="J2169" s="27">
        <v>19433.8</v>
      </c>
      <c r="K2169" s="27">
        <f t="shared" si="537"/>
        <v>35550000</v>
      </c>
      <c r="L2169" s="27">
        <v>0</v>
      </c>
      <c r="M2169" s="27">
        <v>0</v>
      </c>
      <c r="N2169" s="27">
        <v>0</v>
      </c>
      <c r="O2169" s="27">
        <f>[1]Лист1!$D$927</f>
        <v>35550000</v>
      </c>
      <c r="P2169" s="27">
        <f t="shared" si="539"/>
        <v>1563.3451628649455</v>
      </c>
      <c r="Q2169" s="27">
        <v>9673</v>
      </c>
      <c r="R2169" s="49" t="s">
        <v>570</v>
      </c>
      <c r="S2169" s="52"/>
      <c r="T2169" s="52"/>
      <c r="U2169" s="52"/>
    </row>
    <row r="2170" spans="1:21" s="53" customFormat="1" ht="30" customHeight="1" x14ac:dyDescent="0.25">
      <c r="A2170" s="45">
        <f t="shared" si="540"/>
        <v>1987</v>
      </c>
      <c r="B2170" s="59" t="s">
        <v>2297</v>
      </c>
      <c r="C2170" s="26">
        <v>1997</v>
      </c>
      <c r="D2170" s="25" t="s">
        <v>1875</v>
      </c>
      <c r="E2170" s="26" t="s">
        <v>16</v>
      </c>
      <c r="F2170" s="26">
        <v>10</v>
      </c>
      <c r="G2170" s="26">
        <v>5</v>
      </c>
      <c r="H2170" s="27">
        <v>9543.6</v>
      </c>
      <c r="I2170" s="27">
        <v>36.1</v>
      </c>
      <c r="J2170" s="27">
        <v>8468.7999999999993</v>
      </c>
      <c r="K2170" s="27">
        <f t="shared" si="537"/>
        <v>14340000</v>
      </c>
      <c r="L2170" s="27">
        <v>0</v>
      </c>
      <c r="M2170" s="27">
        <v>0</v>
      </c>
      <c r="N2170" s="27">
        <v>0</v>
      </c>
      <c r="O2170" s="27">
        <f>[1]Лист1!$D$928</f>
        <v>14340000</v>
      </c>
      <c r="P2170" s="27">
        <f t="shared" si="539"/>
        <v>1502.5776436564818</v>
      </c>
      <c r="Q2170" s="27">
        <v>9673</v>
      </c>
      <c r="R2170" s="49" t="s">
        <v>570</v>
      </c>
      <c r="S2170" s="52"/>
      <c r="T2170" s="52"/>
      <c r="U2170" s="52"/>
    </row>
    <row r="2171" spans="1:21" s="53" customFormat="1" ht="30" customHeight="1" x14ac:dyDescent="0.25">
      <c r="A2171" s="45">
        <f t="shared" si="540"/>
        <v>1988</v>
      </c>
      <c r="B2171" s="59" t="s">
        <v>2298</v>
      </c>
      <c r="C2171" s="26">
        <v>1982</v>
      </c>
      <c r="D2171" s="25" t="s">
        <v>1875</v>
      </c>
      <c r="E2171" s="26" t="s">
        <v>18</v>
      </c>
      <c r="F2171" s="26">
        <v>9</v>
      </c>
      <c r="G2171" s="26">
        <v>2</v>
      </c>
      <c r="H2171" s="27">
        <v>6426.7</v>
      </c>
      <c r="I2171" s="27">
        <v>0</v>
      </c>
      <c r="J2171" s="27">
        <v>5362.7</v>
      </c>
      <c r="K2171" s="27">
        <f t="shared" si="537"/>
        <v>7270000</v>
      </c>
      <c r="L2171" s="27">
        <v>0</v>
      </c>
      <c r="M2171" s="27">
        <v>0</v>
      </c>
      <c r="N2171" s="27">
        <v>0</v>
      </c>
      <c r="O2171" s="27">
        <f>[1]Лист1!$D$929</f>
        <v>7270000</v>
      </c>
      <c r="P2171" s="27">
        <f t="shared" si="539"/>
        <v>1131.218199075731</v>
      </c>
      <c r="Q2171" s="27">
        <v>9673</v>
      </c>
      <c r="R2171" s="49" t="s">
        <v>570</v>
      </c>
      <c r="S2171" s="52"/>
      <c r="T2171" s="52"/>
      <c r="U2171" s="52"/>
    </row>
    <row r="2172" spans="1:21" s="53" customFormat="1" ht="30" customHeight="1" x14ac:dyDescent="0.25">
      <c r="A2172" s="45">
        <f t="shared" si="540"/>
        <v>1989</v>
      </c>
      <c r="B2172" s="59" t="s">
        <v>2299</v>
      </c>
      <c r="C2172" s="26">
        <v>2002</v>
      </c>
      <c r="D2172" s="25" t="s">
        <v>1875</v>
      </c>
      <c r="E2172" s="26" t="s">
        <v>18</v>
      </c>
      <c r="F2172" s="26">
        <v>10</v>
      </c>
      <c r="G2172" s="26">
        <v>5</v>
      </c>
      <c r="H2172" s="27">
        <v>12015.7</v>
      </c>
      <c r="I2172" s="27">
        <v>37.1</v>
      </c>
      <c r="J2172" s="27">
        <v>11010.12</v>
      </c>
      <c r="K2172" s="27">
        <f t="shared" si="537"/>
        <v>17875000</v>
      </c>
      <c r="L2172" s="27">
        <v>0</v>
      </c>
      <c r="M2172" s="27">
        <v>0</v>
      </c>
      <c r="N2172" s="27">
        <v>0</v>
      </c>
      <c r="O2172" s="27">
        <f>[1]Лист1!$D$930</f>
        <v>17875000</v>
      </c>
      <c r="P2172" s="27">
        <f t="shared" si="539"/>
        <v>1487.6370082475428</v>
      </c>
      <c r="Q2172" s="27">
        <v>9673</v>
      </c>
      <c r="R2172" s="49" t="s">
        <v>570</v>
      </c>
      <c r="S2172" s="52"/>
      <c r="T2172" s="52"/>
      <c r="U2172" s="52"/>
    </row>
    <row r="2173" spans="1:21" s="53" customFormat="1" ht="30" customHeight="1" x14ac:dyDescent="0.25">
      <c r="A2173" s="45">
        <f t="shared" si="540"/>
        <v>1990</v>
      </c>
      <c r="B2173" s="59" t="s">
        <v>2300</v>
      </c>
      <c r="C2173" s="26">
        <v>2002</v>
      </c>
      <c r="D2173" s="25" t="s">
        <v>1875</v>
      </c>
      <c r="E2173" s="26" t="s">
        <v>18</v>
      </c>
      <c r="F2173" s="26">
        <v>10</v>
      </c>
      <c r="G2173" s="26">
        <v>7</v>
      </c>
      <c r="H2173" s="27">
        <v>19050</v>
      </c>
      <c r="I2173" s="27">
        <v>0</v>
      </c>
      <c r="J2173" s="27">
        <v>16810.099999999999</v>
      </c>
      <c r="K2173" s="27">
        <f t="shared" si="537"/>
        <v>24945000</v>
      </c>
      <c r="L2173" s="27">
        <v>0</v>
      </c>
      <c r="M2173" s="27">
        <v>0</v>
      </c>
      <c r="N2173" s="27">
        <v>0</v>
      </c>
      <c r="O2173" s="27">
        <f>[1]Лист1!$D$931</f>
        <v>24945000</v>
      </c>
      <c r="P2173" s="27">
        <f t="shared" si="539"/>
        <v>1309.4488188976377</v>
      </c>
      <c r="Q2173" s="27">
        <v>9673</v>
      </c>
      <c r="R2173" s="49" t="s">
        <v>570</v>
      </c>
      <c r="S2173" s="52"/>
      <c r="T2173" s="52"/>
      <c r="U2173" s="52"/>
    </row>
    <row r="2174" spans="1:21" s="53" customFormat="1" ht="30" customHeight="1" x14ac:dyDescent="0.25">
      <c r="A2174" s="45">
        <f t="shared" si="540"/>
        <v>1991</v>
      </c>
      <c r="B2174" s="59" t="s">
        <v>2301</v>
      </c>
      <c r="C2174" s="26">
        <v>1987</v>
      </c>
      <c r="D2174" s="25" t="s">
        <v>1875</v>
      </c>
      <c r="E2174" s="26" t="s">
        <v>18</v>
      </c>
      <c r="F2174" s="26">
        <v>9</v>
      </c>
      <c r="G2174" s="26">
        <v>7</v>
      </c>
      <c r="H2174" s="27">
        <v>19492.48</v>
      </c>
      <c r="I2174" s="27">
        <v>30.1</v>
      </c>
      <c r="J2174" s="27">
        <v>13691.3</v>
      </c>
      <c r="K2174" s="27">
        <f t="shared" si="537"/>
        <v>24945000</v>
      </c>
      <c r="L2174" s="27">
        <v>0</v>
      </c>
      <c r="M2174" s="27">
        <v>0</v>
      </c>
      <c r="N2174" s="27">
        <v>0</v>
      </c>
      <c r="O2174" s="27">
        <f>[1]Лист1!$D$932</f>
        <v>24945000</v>
      </c>
      <c r="P2174" s="27">
        <f t="shared" si="539"/>
        <v>1279.7242834159636</v>
      </c>
      <c r="Q2174" s="27">
        <v>9673</v>
      </c>
      <c r="R2174" s="49" t="s">
        <v>570</v>
      </c>
      <c r="S2174" s="52"/>
      <c r="T2174" s="52"/>
      <c r="U2174" s="52"/>
    </row>
    <row r="2175" spans="1:21" s="53" customFormat="1" ht="30" customHeight="1" x14ac:dyDescent="0.25">
      <c r="A2175" s="45">
        <f>A2174+1</f>
        <v>1992</v>
      </c>
      <c r="B2175" s="59" t="s">
        <v>2302</v>
      </c>
      <c r="C2175" s="26">
        <v>1997</v>
      </c>
      <c r="D2175" s="25" t="s">
        <v>1875</v>
      </c>
      <c r="E2175" s="26" t="s">
        <v>18</v>
      </c>
      <c r="F2175" s="26">
        <v>10</v>
      </c>
      <c r="G2175" s="26">
        <v>7</v>
      </c>
      <c r="H2175" s="27">
        <v>16758.3</v>
      </c>
      <c r="I2175" s="27">
        <v>356.8</v>
      </c>
      <c r="J2175" s="27">
        <v>14331.5</v>
      </c>
      <c r="K2175" s="27">
        <f t="shared" si="537"/>
        <v>21410000</v>
      </c>
      <c r="L2175" s="27">
        <v>0</v>
      </c>
      <c r="M2175" s="27">
        <v>0</v>
      </c>
      <c r="N2175" s="27">
        <v>0</v>
      </c>
      <c r="O2175" s="27">
        <f>[1]Лист1!$D$933</f>
        <v>21410000</v>
      </c>
      <c r="P2175" s="27">
        <f t="shared" si="539"/>
        <v>1277.5758877690459</v>
      </c>
      <c r="Q2175" s="27">
        <v>9673</v>
      </c>
      <c r="R2175" s="49" t="s">
        <v>570</v>
      </c>
      <c r="S2175" s="52"/>
      <c r="T2175" s="52"/>
      <c r="U2175" s="52"/>
    </row>
    <row r="2176" spans="1:21" ht="30" customHeight="1" x14ac:dyDescent="0.25">
      <c r="A2176" s="45">
        <f t="shared" si="540"/>
        <v>1993</v>
      </c>
      <c r="B2176" s="59" t="s">
        <v>1948</v>
      </c>
      <c r="C2176" s="26">
        <v>1985</v>
      </c>
      <c r="D2176" s="25" t="s">
        <v>1875</v>
      </c>
      <c r="E2176" s="26" t="s">
        <v>16</v>
      </c>
      <c r="F2176" s="26">
        <v>12</v>
      </c>
      <c r="G2176" s="26">
        <v>1</v>
      </c>
      <c r="H2176" s="27">
        <v>6286.9</v>
      </c>
      <c r="I2176" s="27">
        <v>910.3</v>
      </c>
      <c r="J2176" s="27">
        <v>3759.9</v>
      </c>
      <c r="K2176" s="27">
        <f t="shared" si="537"/>
        <v>7290838.7200000007</v>
      </c>
      <c r="L2176" s="27">
        <v>0</v>
      </c>
      <c r="M2176" s="27">
        <v>0</v>
      </c>
      <c r="N2176" s="27">
        <v>0</v>
      </c>
      <c r="O2176" s="27">
        <f>[1]Лист1!$D$934</f>
        <v>7290838.7200000007</v>
      </c>
      <c r="P2176" s="27">
        <f t="shared" si="539"/>
        <v>1159.6874007857609</v>
      </c>
      <c r="Q2176" s="27">
        <v>9673</v>
      </c>
      <c r="R2176" s="28" t="s">
        <v>570</v>
      </c>
      <c r="S2176" s="73"/>
      <c r="T2176" s="73"/>
      <c r="U2176" s="73"/>
    </row>
    <row r="2177" spans="1:21" ht="30" customHeight="1" x14ac:dyDescent="0.25">
      <c r="A2177" s="45">
        <f t="shared" si="540"/>
        <v>1994</v>
      </c>
      <c r="B2177" s="59" t="s">
        <v>1949</v>
      </c>
      <c r="C2177" s="26">
        <v>1988</v>
      </c>
      <c r="D2177" s="25" t="s">
        <v>1875</v>
      </c>
      <c r="E2177" s="26" t="s">
        <v>18</v>
      </c>
      <c r="F2177" s="26">
        <v>9</v>
      </c>
      <c r="G2177" s="26">
        <v>8</v>
      </c>
      <c r="H2177" s="27">
        <v>23431.1</v>
      </c>
      <c r="I2177" s="27">
        <v>294.60000000000002</v>
      </c>
      <c r="J2177" s="27">
        <v>16451.849999999999</v>
      </c>
      <c r="K2177" s="27">
        <f t="shared" si="537"/>
        <v>28492383.449999999</v>
      </c>
      <c r="L2177" s="27">
        <v>0</v>
      </c>
      <c r="M2177" s="27">
        <v>0</v>
      </c>
      <c r="N2177" s="27">
        <v>0</v>
      </c>
      <c r="O2177" s="27">
        <f>[1]Лист1!$D$935</f>
        <v>28492383.449999999</v>
      </c>
      <c r="P2177" s="27">
        <f t="shared" si="539"/>
        <v>1216.0070781994871</v>
      </c>
      <c r="Q2177" s="27">
        <v>9673</v>
      </c>
      <c r="R2177" s="28" t="s">
        <v>570</v>
      </c>
      <c r="S2177" s="73"/>
      <c r="T2177" s="73"/>
      <c r="U2177" s="73"/>
    </row>
    <row r="2178" spans="1:21" s="53" customFormat="1" ht="30" customHeight="1" x14ac:dyDescent="0.25">
      <c r="A2178" s="45">
        <f t="shared" si="540"/>
        <v>1995</v>
      </c>
      <c r="B2178" s="59" t="s">
        <v>2303</v>
      </c>
      <c r="C2178" s="26">
        <v>1994</v>
      </c>
      <c r="D2178" s="25" t="s">
        <v>1875</v>
      </c>
      <c r="E2178" s="26" t="s">
        <v>18</v>
      </c>
      <c r="F2178" s="26">
        <v>14</v>
      </c>
      <c r="G2178" s="26">
        <v>1</v>
      </c>
      <c r="H2178" s="27">
        <v>5361.9</v>
      </c>
      <c r="I2178" s="27">
        <v>71.2</v>
      </c>
      <c r="J2178" s="27">
        <v>3977.9</v>
      </c>
      <c r="K2178" s="27">
        <f t="shared" si="537"/>
        <v>7270000</v>
      </c>
      <c r="L2178" s="27">
        <v>0</v>
      </c>
      <c r="M2178" s="27">
        <v>0</v>
      </c>
      <c r="N2178" s="27">
        <v>0</v>
      </c>
      <c r="O2178" s="27">
        <f>[1]Лист1!$D$936</f>
        <v>7270000</v>
      </c>
      <c r="P2178" s="27">
        <f t="shared" si="539"/>
        <v>1355.8626606240325</v>
      </c>
      <c r="Q2178" s="27">
        <v>9673</v>
      </c>
      <c r="R2178" s="49" t="s">
        <v>570</v>
      </c>
      <c r="S2178" s="52"/>
      <c r="T2178" s="52"/>
      <c r="U2178" s="52"/>
    </row>
    <row r="2179" spans="1:21" s="53" customFormat="1" ht="30" customHeight="1" x14ac:dyDescent="0.25">
      <c r="A2179" s="45">
        <f t="shared" si="540"/>
        <v>1996</v>
      </c>
      <c r="B2179" s="59" t="s">
        <v>2304</v>
      </c>
      <c r="C2179" s="26">
        <v>1990</v>
      </c>
      <c r="D2179" s="25" t="s">
        <v>1875</v>
      </c>
      <c r="E2179" s="26" t="s">
        <v>18</v>
      </c>
      <c r="F2179" s="26">
        <v>10</v>
      </c>
      <c r="G2179" s="26">
        <v>5</v>
      </c>
      <c r="H2179" s="27">
        <v>13591.5</v>
      </c>
      <c r="I2179" s="27">
        <v>37.5</v>
      </c>
      <c r="J2179" s="27">
        <v>11211.9</v>
      </c>
      <c r="K2179" s="27">
        <f t="shared" si="537"/>
        <v>17875000</v>
      </c>
      <c r="L2179" s="27">
        <v>0</v>
      </c>
      <c r="M2179" s="27">
        <v>0</v>
      </c>
      <c r="N2179" s="27">
        <v>0</v>
      </c>
      <c r="O2179" s="27">
        <f>[1]Лист1!$D$937</f>
        <v>17875000</v>
      </c>
      <c r="P2179" s="27">
        <f t="shared" si="539"/>
        <v>1315.1602104256337</v>
      </c>
      <c r="Q2179" s="27">
        <v>9673</v>
      </c>
      <c r="R2179" s="49" t="s">
        <v>570</v>
      </c>
      <c r="S2179" s="52"/>
      <c r="T2179" s="52"/>
      <c r="U2179" s="52"/>
    </row>
    <row r="2180" spans="1:21" s="53" customFormat="1" ht="30" customHeight="1" x14ac:dyDescent="0.25">
      <c r="A2180" s="45">
        <f t="shared" si="540"/>
        <v>1997</v>
      </c>
      <c r="B2180" s="59" t="s">
        <v>2305</v>
      </c>
      <c r="C2180" s="26">
        <v>1996</v>
      </c>
      <c r="D2180" s="25" t="s">
        <v>1875</v>
      </c>
      <c r="E2180" s="26" t="s">
        <v>2383</v>
      </c>
      <c r="F2180" s="26">
        <v>10</v>
      </c>
      <c r="G2180" s="26">
        <v>5</v>
      </c>
      <c r="H2180" s="27">
        <v>6484.2</v>
      </c>
      <c r="I2180" s="27">
        <v>0</v>
      </c>
      <c r="J2180" s="27">
        <v>6484.2</v>
      </c>
      <c r="K2180" s="27">
        <f t="shared" si="537"/>
        <v>17875000</v>
      </c>
      <c r="L2180" s="27">
        <v>0</v>
      </c>
      <c r="M2180" s="27">
        <v>0</v>
      </c>
      <c r="N2180" s="27">
        <v>0</v>
      </c>
      <c r="O2180" s="27">
        <f>[1]Лист1!$D$938</f>
        <v>17875000</v>
      </c>
      <c r="P2180" s="27">
        <f t="shared" si="539"/>
        <v>2756.7009037352336</v>
      </c>
      <c r="Q2180" s="27">
        <v>9673</v>
      </c>
      <c r="R2180" s="49" t="s">
        <v>570</v>
      </c>
      <c r="S2180" s="52"/>
      <c r="T2180" s="52"/>
      <c r="U2180" s="52"/>
    </row>
    <row r="2181" spans="1:21" s="53" customFormat="1" ht="30" customHeight="1" x14ac:dyDescent="0.25">
      <c r="A2181" s="45">
        <f t="shared" si="540"/>
        <v>1998</v>
      </c>
      <c r="B2181" s="59" t="s">
        <v>2306</v>
      </c>
      <c r="C2181" s="26">
        <v>1996</v>
      </c>
      <c r="D2181" s="25" t="s">
        <v>1875</v>
      </c>
      <c r="E2181" s="26" t="s">
        <v>16</v>
      </c>
      <c r="F2181" s="26">
        <v>14</v>
      </c>
      <c r="G2181" s="26">
        <v>1</v>
      </c>
      <c r="H2181" s="27">
        <v>3867.3</v>
      </c>
      <c r="I2181" s="27">
        <v>0</v>
      </c>
      <c r="J2181" s="27">
        <v>3263.1</v>
      </c>
      <c r="K2181" s="27">
        <f t="shared" ref="K2181:K2228" si="541">SUM(L2181:O2181)</f>
        <v>3735000</v>
      </c>
      <c r="L2181" s="27">
        <v>0</v>
      </c>
      <c r="M2181" s="27">
        <v>0</v>
      </c>
      <c r="N2181" s="27">
        <v>0</v>
      </c>
      <c r="O2181" s="27">
        <f>[1]Лист1!$D$939</f>
        <v>3735000</v>
      </c>
      <c r="P2181" s="27">
        <f t="shared" si="539"/>
        <v>965.79008610658593</v>
      </c>
      <c r="Q2181" s="27">
        <v>9673</v>
      </c>
      <c r="R2181" s="49" t="s">
        <v>570</v>
      </c>
      <c r="S2181" s="52"/>
      <c r="T2181" s="52"/>
      <c r="U2181" s="52"/>
    </row>
    <row r="2182" spans="1:21" s="31" customFormat="1" ht="30" customHeight="1" x14ac:dyDescent="0.25">
      <c r="A2182" s="45">
        <f t="shared" si="540"/>
        <v>1999</v>
      </c>
      <c r="B2182" s="59" t="s">
        <v>2096</v>
      </c>
      <c r="C2182" s="26">
        <v>1997</v>
      </c>
      <c r="D2182" s="25" t="s">
        <v>1875</v>
      </c>
      <c r="E2182" s="26" t="s">
        <v>18</v>
      </c>
      <c r="F2182" s="26">
        <v>9</v>
      </c>
      <c r="G2182" s="26">
        <v>4</v>
      </c>
      <c r="H2182" s="27">
        <v>10061.200000000001</v>
      </c>
      <c r="I2182" s="27">
        <v>0</v>
      </c>
      <c r="J2182" s="27">
        <v>8705.1</v>
      </c>
      <c r="K2182" s="27">
        <f t="shared" si="541"/>
        <v>14347723.32</v>
      </c>
      <c r="L2182" s="27">
        <v>0</v>
      </c>
      <c r="M2182" s="27">
        <v>0</v>
      </c>
      <c r="N2182" s="27">
        <v>0</v>
      </c>
      <c r="O2182" s="27">
        <f>[1]Лист1!$D$2686</f>
        <v>14347723.32</v>
      </c>
      <c r="P2182" s="27">
        <f t="shared" si="539"/>
        <v>1426.0449369856478</v>
      </c>
      <c r="Q2182" s="27">
        <v>9673</v>
      </c>
      <c r="R2182" s="28" t="s">
        <v>568</v>
      </c>
      <c r="S2182" s="58"/>
      <c r="T2182" s="30"/>
      <c r="U2182" s="30"/>
    </row>
    <row r="2183" spans="1:21" s="129" customFormat="1" ht="30" customHeight="1" x14ac:dyDescent="0.25">
      <c r="A2183" s="45">
        <f t="shared" si="540"/>
        <v>2000</v>
      </c>
      <c r="B2183" s="59" t="s">
        <v>2307</v>
      </c>
      <c r="C2183" s="26">
        <v>1989</v>
      </c>
      <c r="D2183" s="25" t="s">
        <v>1875</v>
      </c>
      <c r="E2183" s="26" t="s">
        <v>18</v>
      </c>
      <c r="F2183" s="26">
        <v>9</v>
      </c>
      <c r="G2183" s="26">
        <v>8</v>
      </c>
      <c r="H2183" s="27">
        <v>18881.400000000001</v>
      </c>
      <c r="I2183" s="27">
        <v>0</v>
      </c>
      <c r="J2183" s="27">
        <v>16806.75</v>
      </c>
      <c r="K2183" s="27">
        <f t="shared" si="541"/>
        <v>28480000</v>
      </c>
      <c r="L2183" s="27">
        <v>0</v>
      </c>
      <c r="M2183" s="27">
        <v>0</v>
      </c>
      <c r="N2183" s="27">
        <v>0</v>
      </c>
      <c r="O2183" s="27">
        <f>[1]Лист1!$D$940</f>
        <v>28480000</v>
      </c>
      <c r="P2183" s="27">
        <f t="shared" si="539"/>
        <v>1508.3627273401335</v>
      </c>
      <c r="Q2183" s="27">
        <v>9673</v>
      </c>
      <c r="R2183" s="49" t="s">
        <v>570</v>
      </c>
      <c r="S2183" s="128"/>
      <c r="T2183" s="128"/>
      <c r="U2183" s="128"/>
    </row>
    <row r="2184" spans="1:21" s="53" customFormat="1" ht="30" customHeight="1" x14ac:dyDescent="0.25">
      <c r="A2184" s="64">
        <f t="shared" si="540"/>
        <v>2001</v>
      </c>
      <c r="B2184" s="65" t="s">
        <v>2308</v>
      </c>
      <c r="C2184" s="85">
        <v>2002</v>
      </c>
      <c r="D2184" s="66" t="s">
        <v>1875</v>
      </c>
      <c r="E2184" s="85" t="s">
        <v>18</v>
      </c>
      <c r="F2184" s="85">
        <v>9</v>
      </c>
      <c r="G2184" s="85">
        <v>4</v>
      </c>
      <c r="H2184" s="39">
        <v>9353</v>
      </c>
      <c r="I2184" s="39">
        <v>0</v>
      </c>
      <c r="J2184" s="39">
        <v>6020</v>
      </c>
      <c r="K2184" s="39">
        <f t="shared" si="541"/>
        <v>14340000</v>
      </c>
      <c r="L2184" s="39">
        <v>0</v>
      </c>
      <c r="M2184" s="39">
        <v>0</v>
      </c>
      <c r="N2184" s="39">
        <v>0</v>
      </c>
      <c r="O2184" s="39">
        <f>[1]Лист1!$D$941</f>
        <v>14340000</v>
      </c>
      <c r="P2184" s="39">
        <f t="shared" si="539"/>
        <v>1533.1979044156956</v>
      </c>
      <c r="Q2184" s="39">
        <v>9673</v>
      </c>
      <c r="R2184" s="131" t="s">
        <v>570</v>
      </c>
      <c r="S2184" s="52"/>
      <c r="T2184" s="52"/>
      <c r="U2184" s="52"/>
    </row>
    <row r="2185" spans="1:21" s="53" customFormat="1" ht="30" customHeight="1" x14ac:dyDescent="0.25">
      <c r="A2185" s="242">
        <f t="shared" si="540"/>
        <v>2002</v>
      </c>
      <c r="B2185" s="244" t="s">
        <v>2309</v>
      </c>
      <c r="C2185" s="248">
        <v>1990</v>
      </c>
      <c r="D2185" s="246" t="s">
        <v>1875</v>
      </c>
      <c r="E2185" s="248" t="s">
        <v>18</v>
      </c>
      <c r="F2185" s="248">
        <v>10</v>
      </c>
      <c r="G2185" s="248">
        <v>5</v>
      </c>
      <c r="H2185" s="240">
        <v>16129</v>
      </c>
      <c r="I2185" s="240">
        <v>1114.4000000000001</v>
      </c>
      <c r="J2185" s="240">
        <v>10052.1</v>
      </c>
      <c r="K2185" s="240">
        <f t="shared" si="541"/>
        <v>17875000</v>
      </c>
      <c r="L2185" s="240">
        <v>0</v>
      </c>
      <c r="M2185" s="240">
        <v>0</v>
      </c>
      <c r="N2185" s="240">
        <v>0</v>
      </c>
      <c r="O2185" s="240">
        <f>[1]Лист1!$D$942</f>
        <v>17875000</v>
      </c>
      <c r="P2185" s="240">
        <f t="shared" si="539"/>
        <v>1108.2522165044329</v>
      </c>
      <c r="Q2185" s="240">
        <v>9673</v>
      </c>
      <c r="R2185" s="127" t="s">
        <v>570</v>
      </c>
      <c r="S2185" s="52"/>
      <c r="T2185" s="52"/>
      <c r="U2185" s="52"/>
    </row>
    <row r="2186" spans="1:21" s="129" customFormat="1" ht="30" customHeight="1" x14ac:dyDescent="0.25">
      <c r="A2186" s="264">
        <f t="shared" si="540"/>
        <v>2003</v>
      </c>
      <c r="B2186" s="265" t="s">
        <v>2310</v>
      </c>
      <c r="C2186" s="257">
        <v>1991</v>
      </c>
      <c r="D2186" s="261" t="s">
        <v>1875</v>
      </c>
      <c r="E2186" s="257" t="s">
        <v>18</v>
      </c>
      <c r="F2186" s="257">
        <v>9</v>
      </c>
      <c r="G2186" s="257">
        <v>8</v>
      </c>
      <c r="H2186" s="262">
        <v>23026.6</v>
      </c>
      <c r="I2186" s="262">
        <v>135.1</v>
      </c>
      <c r="J2186" s="262">
        <v>15516.4</v>
      </c>
      <c r="K2186" s="262">
        <f t="shared" si="541"/>
        <v>28480000</v>
      </c>
      <c r="L2186" s="262">
        <v>0</v>
      </c>
      <c r="M2186" s="262">
        <v>0</v>
      </c>
      <c r="N2186" s="262">
        <v>0</v>
      </c>
      <c r="O2186" s="262">
        <f>[1]Лист1!$D$943</f>
        <v>28480000</v>
      </c>
      <c r="P2186" s="262">
        <f t="shared" si="539"/>
        <v>1236.8304482641815</v>
      </c>
      <c r="Q2186" s="262">
        <v>9673</v>
      </c>
      <c r="R2186" s="49" t="s">
        <v>570</v>
      </c>
      <c r="S2186" s="128"/>
      <c r="T2186" s="128"/>
      <c r="U2186" s="128"/>
    </row>
    <row r="2187" spans="1:21" s="53" customFormat="1" ht="30" customHeight="1" x14ac:dyDescent="0.25">
      <c r="A2187" s="243">
        <f t="shared" si="540"/>
        <v>2004</v>
      </c>
      <c r="B2187" s="245" t="s">
        <v>2311</v>
      </c>
      <c r="C2187" s="249">
        <v>1997</v>
      </c>
      <c r="D2187" s="247" t="s">
        <v>1875</v>
      </c>
      <c r="E2187" s="249" t="s">
        <v>16</v>
      </c>
      <c r="F2187" s="249">
        <v>14</v>
      </c>
      <c r="G2187" s="249">
        <v>1</v>
      </c>
      <c r="H2187" s="241">
        <v>5568.9</v>
      </c>
      <c r="I2187" s="241">
        <v>0</v>
      </c>
      <c r="J2187" s="241">
        <v>3886.6</v>
      </c>
      <c r="K2187" s="241">
        <f t="shared" si="541"/>
        <v>7270000</v>
      </c>
      <c r="L2187" s="241">
        <v>0</v>
      </c>
      <c r="M2187" s="241">
        <v>0</v>
      </c>
      <c r="N2187" s="241">
        <v>0</v>
      </c>
      <c r="O2187" s="241">
        <f>[1]Лист1!$D$944</f>
        <v>7270000</v>
      </c>
      <c r="P2187" s="241">
        <f t="shared" si="539"/>
        <v>1305.464274811902</v>
      </c>
      <c r="Q2187" s="241">
        <v>9673</v>
      </c>
      <c r="R2187" s="131" t="s">
        <v>570</v>
      </c>
      <c r="S2187" s="52"/>
      <c r="T2187" s="52"/>
      <c r="U2187" s="52"/>
    </row>
    <row r="2188" spans="1:21" s="53" customFormat="1" ht="30" customHeight="1" x14ac:dyDescent="0.25">
      <c r="A2188" s="45">
        <f t="shared" si="540"/>
        <v>2005</v>
      </c>
      <c r="B2188" s="59" t="s">
        <v>2312</v>
      </c>
      <c r="C2188" s="26">
        <v>1990</v>
      </c>
      <c r="D2188" s="25" t="s">
        <v>1875</v>
      </c>
      <c r="E2188" s="26" t="s">
        <v>18</v>
      </c>
      <c r="F2188" s="26">
        <v>10</v>
      </c>
      <c r="G2188" s="26">
        <v>4</v>
      </c>
      <c r="H2188" s="27">
        <v>13407</v>
      </c>
      <c r="I2188" s="27">
        <v>0</v>
      </c>
      <c r="J2188" s="27">
        <v>8348.1</v>
      </c>
      <c r="K2188" s="27">
        <f t="shared" si="541"/>
        <v>14340000</v>
      </c>
      <c r="L2188" s="27">
        <v>0</v>
      </c>
      <c r="M2188" s="27">
        <v>0</v>
      </c>
      <c r="N2188" s="27">
        <v>0</v>
      </c>
      <c r="O2188" s="27">
        <f>[1]Лист1!$D$945</f>
        <v>14340000</v>
      </c>
      <c r="P2188" s="27">
        <f t="shared" si="539"/>
        <v>1069.5905124188857</v>
      </c>
      <c r="Q2188" s="27">
        <v>9673</v>
      </c>
      <c r="R2188" s="49" t="s">
        <v>570</v>
      </c>
      <c r="S2188" s="52"/>
      <c r="T2188" s="52"/>
      <c r="U2188" s="52"/>
    </row>
    <row r="2189" spans="1:21" s="31" customFormat="1" ht="30" customHeight="1" x14ac:dyDescent="0.25">
      <c r="A2189" s="45">
        <f t="shared" si="540"/>
        <v>2006</v>
      </c>
      <c r="B2189" s="59" t="s">
        <v>1311</v>
      </c>
      <c r="C2189" s="26">
        <v>1953</v>
      </c>
      <c r="D2189" s="25" t="s">
        <v>1875</v>
      </c>
      <c r="E2189" s="26" t="s">
        <v>16</v>
      </c>
      <c r="F2189" s="26">
        <v>2</v>
      </c>
      <c r="G2189" s="26">
        <v>2</v>
      </c>
      <c r="H2189" s="27">
        <v>1050.45</v>
      </c>
      <c r="I2189" s="27">
        <v>0</v>
      </c>
      <c r="J2189" s="27">
        <v>655.83</v>
      </c>
      <c r="K2189" s="27">
        <f t="shared" si="541"/>
        <v>13245.52</v>
      </c>
      <c r="L2189" s="27">
        <v>0</v>
      </c>
      <c r="M2189" s="27">
        <v>0</v>
      </c>
      <c r="N2189" s="27">
        <v>0</v>
      </c>
      <c r="O2189" s="27">
        <f>[1]Лист1!$D$946</f>
        <v>13245.52</v>
      </c>
      <c r="P2189" s="27">
        <f t="shared" si="539"/>
        <v>12.609376933695083</v>
      </c>
      <c r="Q2189" s="27">
        <v>9673</v>
      </c>
      <c r="R2189" s="28" t="s">
        <v>570</v>
      </c>
      <c r="S2189" s="58"/>
      <c r="T2189" s="30"/>
      <c r="U2189" s="30"/>
    </row>
    <row r="2190" spans="1:21" ht="30" customHeight="1" x14ac:dyDescent="0.25">
      <c r="A2190" s="135">
        <f>A2189+1</f>
        <v>2007</v>
      </c>
      <c r="B2190" s="121" t="s">
        <v>326</v>
      </c>
      <c r="C2190" s="47">
        <v>1988</v>
      </c>
      <c r="D2190" s="46" t="s">
        <v>1875</v>
      </c>
      <c r="E2190" s="47" t="s">
        <v>16</v>
      </c>
      <c r="F2190" s="47">
        <v>9</v>
      </c>
      <c r="G2190" s="47">
        <v>2</v>
      </c>
      <c r="H2190" s="38">
        <v>5757.91</v>
      </c>
      <c r="I2190" s="38">
        <v>0</v>
      </c>
      <c r="J2190" s="38">
        <v>4010.91</v>
      </c>
      <c r="K2190" s="27">
        <f t="shared" si="541"/>
        <v>28037893.359999999</v>
      </c>
      <c r="L2190" s="27">
        <v>0</v>
      </c>
      <c r="M2190" s="27">
        <v>0</v>
      </c>
      <c r="N2190" s="27">
        <v>0</v>
      </c>
      <c r="O2190" s="27">
        <f>[1]Лист1!$D$947</f>
        <v>28037893.359999999</v>
      </c>
      <c r="P2190" s="27">
        <f t="shared" si="539"/>
        <v>4869.4566882775171</v>
      </c>
      <c r="Q2190" s="27">
        <v>9673</v>
      </c>
      <c r="R2190" s="28" t="s">
        <v>570</v>
      </c>
      <c r="S2190" s="73"/>
      <c r="T2190" s="73"/>
      <c r="U2190" s="73"/>
    </row>
    <row r="2191" spans="1:21" s="31" customFormat="1" ht="30" customHeight="1" x14ac:dyDescent="0.25">
      <c r="A2191" s="45">
        <f>A2190+1</f>
        <v>2008</v>
      </c>
      <c r="B2191" s="59" t="s">
        <v>2097</v>
      </c>
      <c r="C2191" s="26">
        <v>1985</v>
      </c>
      <c r="D2191" s="25" t="s">
        <v>1875</v>
      </c>
      <c r="E2191" s="26" t="s">
        <v>16</v>
      </c>
      <c r="F2191" s="26">
        <v>9</v>
      </c>
      <c r="G2191" s="26">
        <v>2</v>
      </c>
      <c r="H2191" s="27">
        <v>7603.3</v>
      </c>
      <c r="I2191" s="27">
        <v>345.8</v>
      </c>
      <c r="J2191" s="27">
        <v>4054.4</v>
      </c>
      <c r="K2191" s="27">
        <f t="shared" si="541"/>
        <v>7302718.4400000004</v>
      </c>
      <c r="L2191" s="27">
        <v>0</v>
      </c>
      <c r="M2191" s="27">
        <v>0</v>
      </c>
      <c r="N2191" s="27">
        <v>0</v>
      </c>
      <c r="O2191" s="27">
        <f>[1]Лист1!$D$1859</f>
        <v>7302718.4400000004</v>
      </c>
      <c r="P2191" s="27">
        <f t="shared" si="539"/>
        <v>960.46696039877429</v>
      </c>
      <c r="Q2191" s="27">
        <v>9673</v>
      </c>
      <c r="R2191" s="28" t="s">
        <v>569</v>
      </c>
      <c r="S2191" s="58"/>
      <c r="T2191" s="30"/>
      <c r="U2191" s="30"/>
    </row>
    <row r="2192" spans="1:21" s="31" customFormat="1" ht="30" customHeight="1" x14ac:dyDescent="0.25">
      <c r="A2192" s="45">
        <f>A2191+1</f>
        <v>2009</v>
      </c>
      <c r="B2192" s="59" t="s">
        <v>1646</v>
      </c>
      <c r="C2192" s="26">
        <v>1973</v>
      </c>
      <c r="D2192" s="25" t="s">
        <v>1875</v>
      </c>
      <c r="E2192" s="26" t="s">
        <v>16</v>
      </c>
      <c r="F2192" s="26">
        <v>5</v>
      </c>
      <c r="G2192" s="26">
        <v>6</v>
      </c>
      <c r="H2192" s="27">
        <v>5951.5</v>
      </c>
      <c r="I2192" s="27">
        <v>105.1</v>
      </c>
      <c r="J2192" s="27">
        <v>4539.72</v>
      </c>
      <c r="K2192" s="27">
        <f t="shared" si="541"/>
        <v>40709106.5</v>
      </c>
      <c r="L2192" s="27">
        <v>0</v>
      </c>
      <c r="M2192" s="27">
        <v>0</v>
      </c>
      <c r="N2192" s="27">
        <v>0</v>
      </c>
      <c r="O2192" s="27">
        <f>[1]Лист1!$D$2687</f>
        <v>40709106.5</v>
      </c>
      <c r="P2192" s="27">
        <f t="shared" si="539"/>
        <v>6840.1422330504911</v>
      </c>
      <c r="Q2192" s="27">
        <v>9673</v>
      </c>
      <c r="R2192" s="28" t="s">
        <v>568</v>
      </c>
      <c r="S2192" s="58"/>
      <c r="T2192" s="30"/>
      <c r="U2192" s="30"/>
    </row>
    <row r="2193" spans="1:21" ht="30" customHeight="1" x14ac:dyDescent="0.25">
      <c r="A2193" s="45">
        <f t="shared" ref="A2193:A2213" si="542">A2192+1</f>
        <v>2010</v>
      </c>
      <c r="B2193" s="59" t="s">
        <v>2098</v>
      </c>
      <c r="C2193" s="26">
        <v>1985</v>
      </c>
      <c r="D2193" s="25" t="s">
        <v>1875</v>
      </c>
      <c r="E2193" s="26" t="s">
        <v>18</v>
      </c>
      <c r="F2193" s="26">
        <v>9</v>
      </c>
      <c r="G2193" s="26">
        <v>3</v>
      </c>
      <c r="H2193" s="27">
        <v>7273.53</v>
      </c>
      <c r="I2193" s="27">
        <v>0</v>
      </c>
      <c r="J2193" s="27">
        <v>5844.09</v>
      </c>
      <c r="K2193" s="27">
        <f t="shared" si="541"/>
        <v>10798962.93</v>
      </c>
      <c r="L2193" s="27">
        <v>0</v>
      </c>
      <c r="M2193" s="27">
        <v>0</v>
      </c>
      <c r="N2193" s="27">
        <v>0</v>
      </c>
      <c r="O2193" s="27">
        <f>[1]Лист1!$D$1860</f>
        <v>10798962.93</v>
      </c>
      <c r="P2193" s="27">
        <f t="shared" si="539"/>
        <v>1484.6935298266453</v>
      </c>
      <c r="Q2193" s="27">
        <v>9673</v>
      </c>
      <c r="R2193" s="28" t="s">
        <v>569</v>
      </c>
    </row>
    <row r="2194" spans="1:21" ht="30" customHeight="1" x14ac:dyDescent="0.25">
      <c r="A2194" s="45">
        <f t="shared" si="542"/>
        <v>2011</v>
      </c>
      <c r="B2194" s="59" t="s">
        <v>1312</v>
      </c>
      <c r="C2194" s="26">
        <v>1959</v>
      </c>
      <c r="D2194" s="25" t="s">
        <v>1875</v>
      </c>
      <c r="E2194" s="26" t="s">
        <v>16</v>
      </c>
      <c r="F2194" s="26">
        <v>2</v>
      </c>
      <c r="G2194" s="26">
        <v>1</v>
      </c>
      <c r="H2194" s="27">
        <v>307</v>
      </c>
      <c r="I2194" s="27">
        <v>82.86</v>
      </c>
      <c r="J2194" s="27">
        <v>186.23</v>
      </c>
      <c r="K2194" s="27">
        <f t="shared" si="541"/>
        <v>13929.11</v>
      </c>
      <c r="L2194" s="27">
        <v>0</v>
      </c>
      <c r="M2194" s="27">
        <v>0</v>
      </c>
      <c r="N2194" s="27">
        <v>0</v>
      </c>
      <c r="O2194" s="27">
        <f>[1]Лист1!$D$948</f>
        <v>13929.11</v>
      </c>
      <c r="P2194" s="27">
        <f t="shared" ref="P2194:P2209" si="543">K2194/H2194</f>
        <v>45.37169381107492</v>
      </c>
      <c r="Q2194" s="27">
        <v>9673</v>
      </c>
      <c r="R2194" s="28" t="s">
        <v>570</v>
      </c>
    </row>
    <row r="2195" spans="1:21" ht="30" customHeight="1" x14ac:dyDescent="0.25">
      <c r="A2195" s="45">
        <f t="shared" si="542"/>
        <v>2012</v>
      </c>
      <c r="B2195" s="59" t="s">
        <v>1313</v>
      </c>
      <c r="C2195" s="26">
        <v>1954</v>
      </c>
      <c r="D2195" s="25" t="s">
        <v>1875</v>
      </c>
      <c r="E2195" s="26" t="s">
        <v>16</v>
      </c>
      <c r="F2195" s="25">
        <v>2</v>
      </c>
      <c r="G2195" s="25">
        <v>2</v>
      </c>
      <c r="H2195" s="27">
        <v>819.3</v>
      </c>
      <c r="I2195" s="27">
        <v>0</v>
      </c>
      <c r="J2195" s="27">
        <v>758.28</v>
      </c>
      <c r="K2195" s="27">
        <f t="shared" si="541"/>
        <v>19483.580000000002</v>
      </c>
      <c r="L2195" s="27">
        <v>0</v>
      </c>
      <c r="M2195" s="27">
        <v>0</v>
      </c>
      <c r="N2195" s="27">
        <v>0</v>
      </c>
      <c r="O2195" s="27">
        <f>[1]Лист1!$D$949</f>
        <v>19483.580000000002</v>
      </c>
      <c r="P2195" s="27">
        <f t="shared" si="543"/>
        <v>23.78076406688637</v>
      </c>
      <c r="Q2195" s="27">
        <v>9673</v>
      </c>
      <c r="R2195" s="28" t="s">
        <v>570</v>
      </c>
      <c r="S2195" s="72"/>
    </row>
    <row r="2196" spans="1:21" s="31" customFormat="1" ht="30" customHeight="1" x14ac:dyDescent="0.25">
      <c r="A2196" s="45">
        <f t="shared" si="542"/>
        <v>2013</v>
      </c>
      <c r="B2196" s="59" t="s">
        <v>1487</v>
      </c>
      <c r="C2196" s="26">
        <v>1961</v>
      </c>
      <c r="D2196" s="25" t="s">
        <v>1875</v>
      </c>
      <c r="E2196" s="26" t="s">
        <v>16</v>
      </c>
      <c r="F2196" s="26">
        <v>2</v>
      </c>
      <c r="G2196" s="26">
        <v>1</v>
      </c>
      <c r="H2196" s="27">
        <v>312.52</v>
      </c>
      <c r="I2196" s="27">
        <v>83.94</v>
      </c>
      <c r="J2196" s="27">
        <v>192.59</v>
      </c>
      <c r="K2196" s="27">
        <f t="shared" si="541"/>
        <v>2557564.4</v>
      </c>
      <c r="L2196" s="27">
        <v>0</v>
      </c>
      <c r="M2196" s="27">
        <v>0</v>
      </c>
      <c r="N2196" s="27">
        <v>0</v>
      </c>
      <c r="O2196" s="27">
        <f>[1]Лист1!$D$1861</f>
        <v>2557564.4</v>
      </c>
      <c r="P2196" s="27">
        <f t="shared" si="543"/>
        <v>8183.6823243312429</v>
      </c>
      <c r="Q2196" s="27">
        <v>9673</v>
      </c>
      <c r="R2196" s="28" t="s">
        <v>569</v>
      </c>
      <c r="S2196" s="58"/>
      <c r="T2196" s="30"/>
      <c r="U2196" s="30"/>
    </row>
    <row r="2197" spans="1:21" s="31" customFormat="1" ht="30" customHeight="1" x14ac:dyDescent="0.25">
      <c r="A2197" s="45">
        <f t="shared" si="542"/>
        <v>2014</v>
      </c>
      <c r="B2197" s="59" t="s">
        <v>538</v>
      </c>
      <c r="C2197" s="26">
        <v>1968</v>
      </c>
      <c r="D2197" s="25" t="s">
        <v>1875</v>
      </c>
      <c r="E2197" s="26" t="s">
        <v>16</v>
      </c>
      <c r="F2197" s="26">
        <v>2</v>
      </c>
      <c r="G2197" s="26">
        <v>2</v>
      </c>
      <c r="H2197" s="27">
        <v>701.5</v>
      </c>
      <c r="I2197" s="27">
        <v>0</v>
      </c>
      <c r="J2197" s="27">
        <v>632</v>
      </c>
      <c r="K2197" s="27">
        <f t="shared" si="541"/>
        <v>4683492.5</v>
      </c>
      <c r="L2197" s="27">
        <v>0</v>
      </c>
      <c r="M2197" s="27">
        <v>0</v>
      </c>
      <c r="N2197" s="27">
        <v>0</v>
      </c>
      <c r="O2197" s="27">
        <f>[1]Лист1!$D$1862</f>
        <v>4683492.5</v>
      </c>
      <c r="P2197" s="27">
        <f t="shared" si="543"/>
        <v>6676.3970064148252</v>
      </c>
      <c r="Q2197" s="27">
        <v>9673</v>
      </c>
      <c r="R2197" s="28" t="s">
        <v>569</v>
      </c>
      <c r="S2197" s="58"/>
      <c r="T2197" s="30"/>
      <c r="U2197" s="30"/>
    </row>
    <row r="2198" spans="1:21" ht="30" customHeight="1" x14ac:dyDescent="0.25">
      <c r="A2198" s="45">
        <f t="shared" si="542"/>
        <v>2015</v>
      </c>
      <c r="B2198" s="59" t="s">
        <v>327</v>
      </c>
      <c r="C2198" s="26">
        <v>1966</v>
      </c>
      <c r="D2198" s="25" t="s">
        <v>1875</v>
      </c>
      <c r="E2198" s="26" t="s">
        <v>16</v>
      </c>
      <c r="F2198" s="26">
        <v>2</v>
      </c>
      <c r="G2198" s="26">
        <v>2</v>
      </c>
      <c r="H2198" s="27">
        <v>685.5</v>
      </c>
      <c r="I2198" s="27">
        <v>0</v>
      </c>
      <c r="J2198" s="27">
        <v>631.5</v>
      </c>
      <c r="K2198" s="27">
        <f t="shared" si="541"/>
        <v>9059583.9199999981</v>
      </c>
      <c r="L2198" s="27">
        <v>0</v>
      </c>
      <c r="M2198" s="27">
        <v>0</v>
      </c>
      <c r="N2198" s="27">
        <v>0</v>
      </c>
      <c r="O2198" s="27">
        <f>[1]Лист1!$D$950</f>
        <v>9059583.9199999981</v>
      </c>
      <c r="P2198" s="27">
        <f t="shared" si="543"/>
        <v>13216.02322392414</v>
      </c>
      <c r="Q2198" s="27">
        <v>9673</v>
      </c>
      <c r="R2198" s="28" t="s">
        <v>570</v>
      </c>
    </row>
    <row r="2199" spans="1:21" ht="30" customHeight="1" x14ac:dyDescent="0.25">
      <c r="A2199" s="45">
        <f t="shared" si="542"/>
        <v>2016</v>
      </c>
      <c r="B2199" s="59" t="s">
        <v>1314</v>
      </c>
      <c r="C2199" s="26">
        <v>1960</v>
      </c>
      <c r="D2199" s="25" t="s">
        <v>1875</v>
      </c>
      <c r="E2199" s="26" t="s">
        <v>16</v>
      </c>
      <c r="F2199" s="26">
        <v>2</v>
      </c>
      <c r="G2199" s="26">
        <v>1</v>
      </c>
      <c r="H2199" s="27">
        <v>354.3</v>
      </c>
      <c r="I2199" s="27">
        <v>90.4</v>
      </c>
      <c r="J2199" s="27">
        <v>199.3</v>
      </c>
      <c r="K2199" s="27">
        <f t="shared" si="541"/>
        <v>14629.88</v>
      </c>
      <c r="L2199" s="27">
        <v>0</v>
      </c>
      <c r="M2199" s="27">
        <v>0</v>
      </c>
      <c r="N2199" s="27">
        <v>0</v>
      </c>
      <c r="O2199" s="27">
        <f>[1]Лист1!$D$951</f>
        <v>14629.88</v>
      </c>
      <c r="P2199" s="27">
        <f t="shared" si="543"/>
        <v>41.2923511148744</v>
      </c>
      <c r="Q2199" s="27">
        <v>9673</v>
      </c>
      <c r="R2199" s="28" t="s">
        <v>570</v>
      </c>
      <c r="S2199" s="73"/>
      <c r="T2199" s="73"/>
      <c r="U2199" s="73"/>
    </row>
    <row r="2200" spans="1:21" s="31" customFormat="1" ht="30" customHeight="1" x14ac:dyDescent="0.25">
      <c r="A2200" s="45">
        <f t="shared" si="542"/>
        <v>2017</v>
      </c>
      <c r="B2200" s="59" t="s">
        <v>1315</v>
      </c>
      <c r="C2200" s="26">
        <v>1960</v>
      </c>
      <c r="D2200" s="25" t="s">
        <v>1875</v>
      </c>
      <c r="E2200" s="26" t="s">
        <v>16</v>
      </c>
      <c r="F2200" s="26">
        <v>2</v>
      </c>
      <c r="G2200" s="26">
        <v>1</v>
      </c>
      <c r="H2200" s="27">
        <v>288.39999999999998</v>
      </c>
      <c r="I2200" s="27">
        <v>92</v>
      </c>
      <c r="J2200" s="27">
        <v>196.5</v>
      </c>
      <c r="K2200" s="27">
        <f t="shared" si="541"/>
        <v>14629.88</v>
      </c>
      <c r="L2200" s="27">
        <v>0</v>
      </c>
      <c r="M2200" s="27">
        <v>0</v>
      </c>
      <c r="N2200" s="27">
        <v>0</v>
      </c>
      <c r="O2200" s="27">
        <f>[1]Лист1!$D$952</f>
        <v>14629.88</v>
      </c>
      <c r="P2200" s="27">
        <f t="shared" si="543"/>
        <v>50.727739251040227</v>
      </c>
      <c r="Q2200" s="27">
        <v>9673</v>
      </c>
      <c r="R2200" s="28" t="s">
        <v>570</v>
      </c>
      <c r="S2200" s="58"/>
      <c r="T2200" s="30"/>
      <c r="U2200" s="30"/>
    </row>
    <row r="2201" spans="1:21" ht="30" customHeight="1" x14ac:dyDescent="0.25">
      <c r="A2201" s="45">
        <f t="shared" si="542"/>
        <v>2018</v>
      </c>
      <c r="B2201" s="59" t="s">
        <v>1488</v>
      </c>
      <c r="C2201" s="26">
        <v>1961</v>
      </c>
      <c r="D2201" s="25" t="s">
        <v>1875</v>
      </c>
      <c r="E2201" s="26" t="s">
        <v>16</v>
      </c>
      <c r="F2201" s="26">
        <v>2</v>
      </c>
      <c r="G2201" s="26">
        <v>1</v>
      </c>
      <c r="H2201" s="27">
        <v>324</v>
      </c>
      <c r="I2201" s="27">
        <v>0</v>
      </c>
      <c r="J2201" s="27">
        <v>293</v>
      </c>
      <c r="K2201" s="27">
        <f t="shared" si="541"/>
        <v>3024380</v>
      </c>
      <c r="L2201" s="27">
        <v>0</v>
      </c>
      <c r="M2201" s="27">
        <v>0</v>
      </c>
      <c r="N2201" s="27">
        <v>0</v>
      </c>
      <c r="O2201" s="27">
        <f>[1]Лист1!$D$1863</f>
        <v>3024380</v>
      </c>
      <c r="P2201" s="27">
        <f t="shared" si="543"/>
        <v>9334.5061728395067</v>
      </c>
      <c r="Q2201" s="27">
        <v>9673</v>
      </c>
      <c r="R2201" s="28" t="s">
        <v>569</v>
      </c>
      <c r="S2201" s="73"/>
      <c r="T2201" s="73"/>
      <c r="U2201" s="73"/>
    </row>
    <row r="2202" spans="1:21" s="31" customFormat="1" ht="30" customHeight="1" x14ac:dyDescent="0.25">
      <c r="A2202" s="45">
        <f t="shared" si="542"/>
        <v>2019</v>
      </c>
      <c r="B2202" s="59" t="s">
        <v>1489</v>
      </c>
      <c r="C2202" s="26">
        <v>1961</v>
      </c>
      <c r="D2202" s="25" t="s">
        <v>1875</v>
      </c>
      <c r="E2202" s="26" t="s">
        <v>16</v>
      </c>
      <c r="F2202" s="26">
        <v>2</v>
      </c>
      <c r="G2202" s="26">
        <v>1</v>
      </c>
      <c r="H2202" s="27">
        <v>323.39999999999998</v>
      </c>
      <c r="I2202" s="27">
        <v>0</v>
      </c>
      <c r="J2202" s="27">
        <v>291.39999999999998</v>
      </c>
      <c r="K2202" s="27">
        <f t="shared" si="541"/>
        <v>3021743</v>
      </c>
      <c r="L2202" s="27">
        <v>0</v>
      </c>
      <c r="M2202" s="27">
        <v>0</v>
      </c>
      <c r="N2202" s="27">
        <v>0</v>
      </c>
      <c r="O2202" s="27">
        <f>[1]Лист1!$D$1864</f>
        <v>3021743</v>
      </c>
      <c r="P2202" s="27">
        <f t="shared" si="543"/>
        <v>9343.6703772418059</v>
      </c>
      <c r="Q2202" s="27">
        <v>9673</v>
      </c>
      <c r="R2202" s="28" t="s">
        <v>569</v>
      </c>
      <c r="S2202" s="58"/>
      <c r="T2202" s="30"/>
      <c r="U2202" s="30"/>
    </row>
    <row r="2203" spans="1:21" s="31" customFormat="1" ht="30" customHeight="1" x14ac:dyDescent="0.25">
      <c r="A2203" s="45">
        <f t="shared" si="542"/>
        <v>2020</v>
      </c>
      <c r="B2203" s="59" t="s">
        <v>1316</v>
      </c>
      <c r="C2203" s="26">
        <v>1959</v>
      </c>
      <c r="D2203" s="25" t="s">
        <v>1875</v>
      </c>
      <c r="E2203" s="26" t="s">
        <v>16</v>
      </c>
      <c r="F2203" s="26">
        <v>2</v>
      </c>
      <c r="G2203" s="26">
        <v>1</v>
      </c>
      <c r="H2203" s="27">
        <v>596.32000000000005</v>
      </c>
      <c r="I2203" s="27">
        <v>0</v>
      </c>
      <c r="J2203" s="27">
        <v>284.02</v>
      </c>
      <c r="K2203" s="27">
        <f t="shared" si="541"/>
        <v>14629.88</v>
      </c>
      <c r="L2203" s="27">
        <v>0</v>
      </c>
      <c r="M2203" s="27">
        <v>0</v>
      </c>
      <c r="N2203" s="27">
        <v>0</v>
      </c>
      <c r="O2203" s="27">
        <f>[1]Лист1!$D$953</f>
        <v>14629.88</v>
      </c>
      <c r="P2203" s="27">
        <f t="shared" si="543"/>
        <v>24.53360611752079</v>
      </c>
      <c r="Q2203" s="27">
        <v>9673</v>
      </c>
      <c r="R2203" s="28" t="s">
        <v>570</v>
      </c>
      <c r="S2203" s="58"/>
      <c r="T2203" s="30"/>
      <c r="U2203" s="30"/>
    </row>
    <row r="2204" spans="1:21" s="31" customFormat="1" ht="30" customHeight="1" x14ac:dyDescent="0.25">
      <c r="A2204" s="45">
        <f t="shared" si="542"/>
        <v>2021</v>
      </c>
      <c r="B2204" s="59" t="s">
        <v>1317</v>
      </c>
      <c r="C2204" s="26">
        <v>1960</v>
      </c>
      <c r="D2204" s="25" t="s">
        <v>1875</v>
      </c>
      <c r="E2204" s="26" t="s">
        <v>16</v>
      </c>
      <c r="F2204" s="26">
        <v>2</v>
      </c>
      <c r="G2204" s="26">
        <v>1</v>
      </c>
      <c r="H2204" s="27">
        <v>712.65</v>
      </c>
      <c r="I2204" s="27">
        <v>0</v>
      </c>
      <c r="J2204" s="27">
        <v>402.75</v>
      </c>
      <c r="K2204" s="27">
        <f t="shared" si="541"/>
        <v>20375.72</v>
      </c>
      <c r="L2204" s="27">
        <v>0</v>
      </c>
      <c r="M2204" s="27">
        <v>0</v>
      </c>
      <c r="N2204" s="27">
        <v>0</v>
      </c>
      <c r="O2204" s="27">
        <f>[1]Лист1!$D$954</f>
        <v>20375.72</v>
      </c>
      <c r="P2204" s="27">
        <f t="shared" si="543"/>
        <v>28.591482494913354</v>
      </c>
      <c r="Q2204" s="27">
        <v>9673</v>
      </c>
      <c r="R2204" s="28" t="s">
        <v>570</v>
      </c>
      <c r="S2204" s="58"/>
      <c r="T2204" s="30"/>
      <c r="U2204" s="30"/>
    </row>
    <row r="2205" spans="1:21" s="31" customFormat="1" ht="30" customHeight="1" x14ac:dyDescent="0.25">
      <c r="A2205" s="45">
        <f t="shared" si="542"/>
        <v>2022</v>
      </c>
      <c r="B2205" s="59" t="s">
        <v>511</v>
      </c>
      <c r="C2205" s="26">
        <v>1953</v>
      </c>
      <c r="D2205" s="25" t="s">
        <v>1875</v>
      </c>
      <c r="E2205" s="26" t="s">
        <v>16</v>
      </c>
      <c r="F2205" s="26">
        <v>2</v>
      </c>
      <c r="G2205" s="26">
        <v>2</v>
      </c>
      <c r="H2205" s="27">
        <v>855.6</v>
      </c>
      <c r="I2205" s="27">
        <v>0</v>
      </c>
      <c r="J2205" s="27">
        <v>855.6</v>
      </c>
      <c r="K2205" s="27">
        <f t="shared" si="541"/>
        <v>9789.2199999999993</v>
      </c>
      <c r="L2205" s="27">
        <v>0</v>
      </c>
      <c r="M2205" s="27">
        <v>0</v>
      </c>
      <c r="N2205" s="27">
        <v>0</v>
      </c>
      <c r="O2205" s="27">
        <f>[1]Лист1!$D$955</f>
        <v>9789.2199999999993</v>
      </c>
      <c r="P2205" s="27">
        <f t="shared" si="543"/>
        <v>11.441351098644224</v>
      </c>
      <c r="Q2205" s="27">
        <v>9673</v>
      </c>
      <c r="R2205" s="28" t="s">
        <v>570</v>
      </c>
      <c r="S2205" s="58"/>
      <c r="T2205" s="30"/>
      <c r="U2205" s="30"/>
    </row>
    <row r="2206" spans="1:21" ht="30" customHeight="1" x14ac:dyDescent="0.25">
      <c r="A2206" s="45">
        <f t="shared" si="542"/>
        <v>2023</v>
      </c>
      <c r="B2206" s="59" t="s">
        <v>510</v>
      </c>
      <c r="C2206" s="26">
        <v>1955</v>
      </c>
      <c r="D2206" s="25" t="s">
        <v>1875</v>
      </c>
      <c r="E2206" s="26" t="s">
        <v>16</v>
      </c>
      <c r="F2206" s="26">
        <v>3</v>
      </c>
      <c r="G2206" s="26">
        <v>2</v>
      </c>
      <c r="H2206" s="27">
        <v>2277.1799999999998</v>
      </c>
      <c r="I2206" s="27">
        <v>0</v>
      </c>
      <c r="J2206" s="27">
        <v>1117.28</v>
      </c>
      <c r="K2206" s="27">
        <f t="shared" si="541"/>
        <v>24117.35</v>
      </c>
      <c r="L2206" s="27">
        <v>0</v>
      </c>
      <c r="M2206" s="27">
        <v>0</v>
      </c>
      <c r="N2206" s="27">
        <v>0</v>
      </c>
      <c r="O2206" s="27">
        <f>[1]Лист1!$D$956</f>
        <v>24117.35</v>
      </c>
      <c r="P2206" s="27">
        <f t="shared" si="543"/>
        <v>10.590884339402244</v>
      </c>
      <c r="Q2206" s="27">
        <v>9673</v>
      </c>
      <c r="R2206" s="28" t="s">
        <v>570</v>
      </c>
    </row>
    <row r="2207" spans="1:21" ht="30" customHeight="1" x14ac:dyDescent="0.25">
      <c r="A2207" s="45">
        <f t="shared" si="542"/>
        <v>2024</v>
      </c>
      <c r="B2207" s="59" t="s">
        <v>1324</v>
      </c>
      <c r="C2207" s="26">
        <v>1951</v>
      </c>
      <c r="D2207" s="25" t="s">
        <v>1875</v>
      </c>
      <c r="E2207" s="26" t="s">
        <v>16</v>
      </c>
      <c r="F2207" s="26">
        <v>2</v>
      </c>
      <c r="G2207" s="26">
        <v>1</v>
      </c>
      <c r="H2207" s="27">
        <v>299</v>
      </c>
      <c r="I2207" s="27">
        <v>0</v>
      </c>
      <c r="J2207" s="27">
        <v>299</v>
      </c>
      <c r="K2207" s="27">
        <f t="shared" si="541"/>
        <v>24629.38</v>
      </c>
      <c r="L2207" s="27">
        <v>0</v>
      </c>
      <c r="M2207" s="27">
        <v>0</v>
      </c>
      <c r="N2207" s="27">
        <v>0</v>
      </c>
      <c r="O2207" s="27">
        <f>[1]Лист1!$D$957</f>
        <v>24629.38</v>
      </c>
      <c r="P2207" s="27">
        <f t="shared" si="543"/>
        <v>82.372508361204012</v>
      </c>
      <c r="Q2207" s="27">
        <v>9673</v>
      </c>
      <c r="R2207" s="28" t="s">
        <v>570</v>
      </c>
      <c r="S2207" s="73"/>
      <c r="T2207" s="73"/>
      <c r="U2207" s="73"/>
    </row>
    <row r="2208" spans="1:21" ht="30" customHeight="1" x14ac:dyDescent="0.25">
      <c r="A2208" s="45">
        <f t="shared" si="542"/>
        <v>2025</v>
      </c>
      <c r="B2208" s="59" t="s">
        <v>2607</v>
      </c>
      <c r="C2208" s="47">
        <v>1944</v>
      </c>
      <c r="D2208" s="47" t="s">
        <v>1875</v>
      </c>
      <c r="E2208" s="47" t="s">
        <v>16</v>
      </c>
      <c r="F2208" s="125">
        <v>2</v>
      </c>
      <c r="G2208" s="125">
        <v>1</v>
      </c>
      <c r="H2208" s="179">
        <v>626.20000000000005</v>
      </c>
      <c r="I2208" s="207">
        <v>0</v>
      </c>
      <c r="J2208" s="126">
        <v>342.9</v>
      </c>
      <c r="K2208" s="27">
        <f t="shared" ref="K2208" si="544">SUM(L2208:O2208)</f>
        <v>3594108.8000000003</v>
      </c>
      <c r="L2208" s="27">
        <v>0</v>
      </c>
      <c r="M2208" s="27">
        <v>0</v>
      </c>
      <c r="N2208" s="27">
        <v>0</v>
      </c>
      <c r="O2208" s="27">
        <f>[1]Лист1!$D$2688</f>
        <v>3594108.8000000003</v>
      </c>
      <c r="P2208" s="27">
        <f t="shared" si="543"/>
        <v>5739.5541360587667</v>
      </c>
      <c r="Q2208" s="27">
        <v>9673</v>
      </c>
      <c r="R2208" s="28" t="s">
        <v>568</v>
      </c>
      <c r="S2208" s="73"/>
      <c r="T2208" s="73"/>
      <c r="U2208" s="73"/>
    </row>
    <row r="2209" spans="1:21" ht="30" customHeight="1" x14ac:dyDescent="0.25">
      <c r="A2209" s="45">
        <f t="shared" si="542"/>
        <v>2026</v>
      </c>
      <c r="B2209" s="59" t="s">
        <v>1491</v>
      </c>
      <c r="C2209" s="26">
        <v>1968</v>
      </c>
      <c r="D2209" s="25" t="s">
        <v>1875</v>
      </c>
      <c r="E2209" s="26" t="s">
        <v>16</v>
      </c>
      <c r="F2209" s="26">
        <v>4</v>
      </c>
      <c r="G2209" s="26">
        <v>3</v>
      </c>
      <c r="H2209" s="27">
        <v>2805.73</v>
      </c>
      <c r="I2209" s="27">
        <v>0</v>
      </c>
      <c r="J2209" s="27">
        <v>1505.33</v>
      </c>
      <c r="K2209" s="27">
        <f t="shared" si="541"/>
        <v>22117133.350000001</v>
      </c>
      <c r="L2209" s="27">
        <v>0</v>
      </c>
      <c r="M2209" s="27">
        <v>0</v>
      </c>
      <c r="N2209" s="27">
        <v>0</v>
      </c>
      <c r="O2209" s="27">
        <f>[1]Лист1!$D$1865</f>
        <v>22117133.350000001</v>
      </c>
      <c r="P2209" s="27">
        <f t="shared" si="543"/>
        <v>7882.8445181824345</v>
      </c>
      <c r="Q2209" s="27">
        <v>9673</v>
      </c>
      <c r="R2209" s="28" t="s">
        <v>569</v>
      </c>
    </row>
    <row r="2210" spans="1:21" ht="30" customHeight="1" x14ac:dyDescent="0.25">
      <c r="A2210" s="45">
        <f t="shared" si="542"/>
        <v>2027</v>
      </c>
      <c r="B2210" s="59" t="s">
        <v>330</v>
      </c>
      <c r="C2210" s="26">
        <v>1966</v>
      </c>
      <c r="D2210" s="25" t="s">
        <v>1875</v>
      </c>
      <c r="E2210" s="26" t="s">
        <v>16</v>
      </c>
      <c r="F2210" s="26">
        <v>5</v>
      </c>
      <c r="G2210" s="26">
        <v>2</v>
      </c>
      <c r="H2210" s="27">
        <v>2619.37</v>
      </c>
      <c r="I2210" s="27">
        <v>0</v>
      </c>
      <c r="J2210" s="27">
        <v>1602.78</v>
      </c>
      <c r="K2210" s="27">
        <f t="shared" si="541"/>
        <v>20821920.879999999</v>
      </c>
      <c r="L2210" s="27">
        <v>0</v>
      </c>
      <c r="M2210" s="27">
        <v>0</v>
      </c>
      <c r="N2210" s="27">
        <v>0</v>
      </c>
      <c r="O2210" s="27">
        <f>[1]Лист1!$D$2689</f>
        <v>20821920.879999999</v>
      </c>
      <c r="P2210" s="27">
        <f t="shared" ref="P2210:P2233" si="545">K2210/H2210</f>
        <v>7949.2094969401041</v>
      </c>
      <c r="Q2210" s="27">
        <v>9673</v>
      </c>
      <c r="R2210" s="28" t="s">
        <v>568</v>
      </c>
      <c r="S2210" s="73"/>
      <c r="T2210" s="73"/>
      <c r="U2210" s="73"/>
    </row>
    <row r="2211" spans="1:21" s="31" customFormat="1" ht="30" customHeight="1" x14ac:dyDescent="0.25">
      <c r="A2211" s="45">
        <f t="shared" si="542"/>
        <v>2028</v>
      </c>
      <c r="B2211" s="59" t="s">
        <v>1492</v>
      </c>
      <c r="C2211" s="26">
        <v>1961</v>
      </c>
      <c r="D2211" s="25" t="s">
        <v>1875</v>
      </c>
      <c r="E2211" s="26" t="s">
        <v>16</v>
      </c>
      <c r="F2211" s="26">
        <v>3</v>
      </c>
      <c r="G2211" s="26">
        <v>2</v>
      </c>
      <c r="H2211" s="27">
        <v>1198.5999999999999</v>
      </c>
      <c r="I2211" s="27">
        <v>0</v>
      </c>
      <c r="J2211" s="27">
        <v>1013.4</v>
      </c>
      <c r="K2211" s="27">
        <f t="shared" si="541"/>
        <v>8556197</v>
      </c>
      <c r="L2211" s="27">
        <v>0</v>
      </c>
      <c r="M2211" s="27">
        <v>0</v>
      </c>
      <c r="N2211" s="27">
        <v>0</v>
      </c>
      <c r="O2211" s="27">
        <f>[1]Лист1!$D$1866</f>
        <v>8556197</v>
      </c>
      <c r="P2211" s="27">
        <f t="shared" si="545"/>
        <v>7138.4924078091108</v>
      </c>
      <c r="Q2211" s="27">
        <v>9673</v>
      </c>
      <c r="R2211" s="28" t="s">
        <v>569</v>
      </c>
      <c r="S2211" s="58"/>
      <c r="T2211" s="30"/>
      <c r="U2211" s="30"/>
    </row>
    <row r="2212" spans="1:21" s="31" customFormat="1" ht="30" customHeight="1" x14ac:dyDescent="0.25">
      <c r="A2212" s="45">
        <f t="shared" si="542"/>
        <v>2029</v>
      </c>
      <c r="B2212" s="59" t="s">
        <v>1325</v>
      </c>
      <c r="C2212" s="26">
        <v>1959</v>
      </c>
      <c r="D2212" s="25" t="s">
        <v>1875</v>
      </c>
      <c r="E2212" s="26" t="s">
        <v>16</v>
      </c>
      <c r="F2212" s="26">
        <v>2</v>
      </c>
      <c r="G2212" s="26">
        <v>2</v>
      </c>
      <c r="H2212" s="27">
        <v>1666.1</v>
      </c>
      <c r="I2212" s="27">
        <v>0</v>
      </c>
      <c r="J2212" s="27">
        <v>833.8</v>
      </c>
      <c r="K2212" s="27">
        <f t="shared" si="541"/>
        <v>41956.66</v>
      </c>
      <c r="L2212" s="27">
        <v>0</v>
      </c>
      <c r="M2212" s="27">
        <v>0</v>
      </c>
      <c r="N2212" s="27">
        <v>0</v>
      </c>
      <c r="O2212" s="27">
        <f>[1]Лист1!$D$958</f>
        <v>41956.66</v>
      </c>
      <c r="P2212" s="27">
        <f>K2212/H2212</f>
        <v>25.182558069743717</v>
      </c>
      <c r="Q2212" s="27">
        <v>9673</v>
      </c>
      <c r="R2212" s="28" t="s">
        <v>570</v>
      </c>
      <c r="S2212" s="58"/>
      <c r="T2212" s="30"/>
      <c r="U2212" s="30"/>
    </row>
    <row r="2213" spans="1:21" s="31" customFormat="1" ht="30" customHeight="1" x14ac:dyDescent="0.25">
      <c r="A2213" s="45">
        <f t="shared" si="542"/>
        <v>2030</v>
      </c>
      <c r="B2213" s="59" t="s">
        <v>1326</v>
      </c>
      <c r="C2213" s="26">
        <v>1960</v>
      </c>
      <c r="D2213" s="25" t="s">
        <v>1875</v>
      </c>
      <c r="E2213" s="26" t="s">
        <v>16</v>
      </c>
      <c r="F2213" s="26">
        <v>5</v>
      </c>
      <c r="G2213" s="26">
        <v>4</v>
      </c>
      <c r="H2213" s="27">
        <v>3710.66</v>
      </c>
      <c r="I2213" s="27">
        <v>0</v>
      </c>
      <c r="J2213" s="27">
        <v>3251.56</v>
      </c>
      <c r="K2213" s="27">
        <f t="shared" si="541"/>
        <v>78416.06</v>
      </c>
      <c r="L2213" s="27">
        <v>0</v>
      </c>
      <c r="M2213" s="27">
        <v>0</v>
      </c>
      <c r="N2213" s="27">
        <v>0</v>
      </c>
      <c r="O2213" s="27">
        <f>[1]Лист1!$D$959</f>
        <v>78416.06</v>
      </c>
      <c r="P2213" s="27">
        <f t="shared" si="545"/>
        <v>21.132644866411905</v>
      </c>
      <c r="Q2213" s="27">
        <v>9673</v>
      </c>
      <c r="R2213" s="28" t="s">
        <v>570</v>
      </c>
      <c r="S2213" s="58"/>
      <c r="T2213" s="30"/>
      <c r="U2213" s="30"/>
    </row>
    <row r="2214" spans="1:21" s="31" customFormat="1" ht="30" customHeight="1" x14ac:dyDescent="0.25">
      <c r="A2214" s="273">
        <f>A2213+1</f>
        <v>2031</v>
      </c>
      <c r="B2214" s="275" t="s">
        <v>439</v>
      </c>
      <c r="C2214" s="279">
        <v>1960</v>
      </c>
      <c r="D2214" s="277" t="s">
        <v>1875</v>
      </c>
      <c r="E2214" s="279" t="s">
        <v>18</v>
      </c>
      <c r="F2214" s="279">
        <v>2</v>
      </c>
      <c r="G2214" s="279">
        <v>1</v>
      </c>
      <c r="H2214" s="281">
        <v>400</v>
      </c>
      <c r="I2214" s="281">
        <v>0</v>
      </c>
      <c r="J2214" s="281">
        <v>270.2</v>
      </c>
      <c r="K2214" s="27">
        <f t="shared" si="541"/>
        <v>434000</v>
      </c>
      <c r="L2214" s="27">
        <v>0</v>
      </c>
      <c r="M2214" s="27">
        <v>0</v>
      </c>
      <c r="N2214" s="27">
        <v>0</v>
      </c>
      <c r="O2214" s="27">
        <f>[1]Лист1!$D$1867</f>
        <v>434000</v>
      </c>
      <c r="P2214" s="27">
        <f t="shared" si="545"/>
        <v>1085</v>
      </c>
      <c r="Q2214" s="27">
        <v>9673</v>
      </c>
      <c r="R2214" s="28" t="s">
        <v>569</v>
      </c>
      <c r="S2214" s="58"/>
      <c r="T2214" s="30"/>
      <c r="U2214" s="30"/>
    </row>
    <row r="2215" spans="1:21" ht="30" customHeight="1" x14ac:dyDescent="0.25">
      <c r="A2215" s="274"/>
      <c r="B2215" s="276"/>
      <c r="C2215" s="280"/>
      <c r="D2215" s="278"/>
      <c r="E2215" s="280"/>
      <c r="F2215" s="280"/>
      <c r="G2215" s="280"/>
      <c r="H2215" s="282"/>
      <c r="I2215" s="282"/>
      <c r="J2215" s="282"/>
      <c r="K2215" s="27">
        <f t="shared" si="541"/>
        <v>649122.32000000007</v>
      </c>
      <c r="L2215" s="27">
        <v>0</v>
      </c>
      <c r="M2215" s="27">
        <v>0</v>
      </c>
      <c r="N2215" s="27">
        <v>0</v>
      </c>
      <c r="O2215" s="27">
        <f>[1]Лист1!$D$960</f>
        <v>649122.32000000007</v>
      </c>
      <c r="P2215" s="27">
        <f>K2215/H2214</f>
        <v>1622.8058000000001</v>
      </c>
      <c r="Q2215" s="27">
        <v>9673</v>
      </c>
      <c r="R2215" s="28" t="s">
        <v>570</v>
      </c>
    </row>
    <row r="2216" spans="1:21" ht="30" customHeight="1" x14ac:dyDescent="0.25">
      <c r="A2216" s="45">
        <f>A2214+1</f>
        <v>2032</v>
      </c>
      <c r="B2216" s="59" t="s">
        <v>539</v>
      </c>
      <c r="C2216" s="26">
        <v>1960</v>
      </c>
      <c r="D2216" s="25" t="s">
        <v>1875</v>
      </c>
      <c r="E2216" s="26" t="s">
        <v>16</v>
      </c>
      <c r="F2216" s="26">
        <v>2</v>
      </c>
      <c r="G2216" s="26">
        <v>2</v>
      </c>
      <c r="H2216" s="27">
        <v>1306.3900000000001</v>
      </c>
      <c r="I2216" s="27">
        <v>0</v>
      </c>
      <c r="J2216" s="27">
        <v>574.11</v>
      </c>
      <c r="K2216" s="27">
        <f t="shared" si="541"/>
        <v>34005.14</v>
      </c>
      <c r="L2216" s="27">
        <v>0</v>
      </c>
      <c r="M2216" s="27">
        <v>0</v>
      </c>
      <c r="N2216" s="27">
        <v>0</v>
      </c>
      <c r="O2216" s="27">
        <f>[1]Лист1!$D$961</f>
        <v>34005.14</v>
      </c>
      <c r="P2216" s="27">
        <f t="shared" si="545"/>
        <v>26.029853259746321</v>
      </c>
      <c r="Q2216" s="27">
        <v>9673</v>
      </c>
      <c r="R2216" s="28" t="s">
        <v>570</v>
      </c>
      <c r="S2216" s="73"/>
      <c r="T2216" s="73"/>
      <c r="U2216" s="73"/>
    </row>
    <row r="2217" spans="1:21" s="31" customFormat="1" ht="30" customHeight="1" x14ac:dyDescent="0.25">
      <c r="A2217" s="45">
        <f>A2216+1</f>
        <v>2033</v>
      </c>
      <c r="B2217" s="59" t="s">
        <v>1318</v>
      </c>
      <c r="C2217" s="26">
        <v>1959</v>
      </c>
      <c r="D2217" s="25" t="s">
        <v>1875</v>
      </c>
      <c r="E2217" s="26" t="s">
        <v>16</v>
      </c>
      <c r="F2217" s="26">
        <v>2</v>
      </c>
      <c r="G2217" s="26">
        <v>1</v>
      </c>
      <c r="H2217" s="27">
        <v>543.70000000000005</v>
      </c>
      <c r="I2217" s="27">
        <v>0</v>
      </c>
      <c r="J2217" s="27">
        <v>308.89999999999998</v>
      </c>
      <c r="K2217" s="27">
        <f t="shared" si="541"/>
        <v>16022.92</v>
      </c>
      <c r="L2217" s="27">
        <v>0</v>
      </c>
      <c r="M2217" s="27">
        <v>0</v>
      </c>
      <c r="N2217" s="27">
        <v>0</v>
      </c>
      <c r="O2217" s="27">
        <f>[1]Лист1!$D$962</f>
        <v>16022.92</v>
      </c>
      <c r="P2217" s="27">
        <f t="shared" si="545"/>
        <v>29.470148979216479</v>
      </c>
      <c r="Q2217" s="27">
        <v>9673</v>
      </c>
      <c r="R2217" s="28" t="s">
        <v>570</v>
      </c>
      <c r="S2217" s="58"/>
      <c r="T2217" s="30"/>
      <c r="U2217" s="30"/>
    </row>
    <row r="2218" spans="1:21" s="31" customFormat="1" ht="30" customHeight="1" x14ac:dyDescent="0.25">
      <c r="A2218" s="45">
        <f t="shared" ref="A2218:A2261" si="546">A2217+1</f>
        <v>2034</v>
      </c>
      <c r="B2218" s="59" t="s">
        <v>1490</v>
      </c>
      <c r="C2218" s="26">
        <v>1968</v>
      </c>
      <c r="D2218" s="25" t="s">
        <v>1875</v>
      </c>
      <c r="E2218" s="26" t="s">
        <v>16</v>
      </c>
      <c r="F2218" s="26">
        <v>5</v>
      </c>
      <c r="G2218" s="26">
        <v>3</v>
      </c>
      <c r="H2218" s="27">
        <v>3728.26</v>
      </c>
      <c r="I2218" s="27">
        <v>0</v>
      </c>
      <c r="J2218" s="27">
        <v>2390.7199999999998</v>
      </c>
      <c r="K2218" s="27">
        <f t="shared" si="541"/>
        <v>28348782.700000003</v>
      </c>
      <c r="L2218" s="27">
        <v>0</v>
      </c>
      <c r="M2218" s="27">
        <v>0</v>
      </c>
      <c r="N2218" s="27">
        <v>0</v>
      </c>
      <c r="O2218" s="27">
        <f>[1]Лист1!$D$1868</f>
        <v>28348782.700000003</v>
      </c>
      <c r="P2218" s="27">
        <f t="shared" si="545"/>
        <v>7603.7569000016101</v>
      </c>
      <c r="Q2218" s="27">
        <v>9673</v>
      </c>
      <c r="R2218" s="28" t="s">
        <v>569</v>
      </c>
      <c r="S2218" s="58"/>
      <c r="T2218" s="30"/>
      <c r="U2218" s="30"/>
    </row>
    <row r="2219" spans="1:21" s="31" customFormat="1" ht="30" customHeight="1" x14ac:dyDescent="0.25">
      <c r="A2219" s="45">
        <f t="shared" si="546"/>
        <v>2035</v>
      </c>
      <c r="B2219" s="59" t="s">
        <v>328</v>
      </c>
      <c r="C2219" s="26">
        <v>1963</v>
      </c>
      <c r="D2219" s="25" t="s">
        <v>1875</v>
      </c>
      <c r="E2219" s="26" t="s">
        <v>16</v>
      </c>
      <c r="F2219" s="26">
        <v>4</v>
      </c>
      <c r="G2219" s="26">
        <v>3</v>
      </c>
      <c r="H2219" s="27">
        <v>2877.78</v>
      </c>
      <c r="I2219" s="27">
        <v>0</v>
      </c>
      <c r="J2219" s="27">
        <v>2032.48</v>
      </c>
      <c r="K2219" s="27">
        <f t="shared" si="541"/>
        <v>11694769.380000001</v>
      </c>
      <c r="L2219" s="27">
        <v>0</v>
      </c>
      <c r="M2219" s="27">
        <v>0</v>
      </c>
      <c r="N2219" s="27">
        <v>0</v>
      </c>
      <c r="O2219" s="27">
        <f>[1]Лист1!$D$963</f>
        <v>11694769.380000001</v>
      </c>
      <c r="P2219" s="27">
        <f t="shared" si="545"/>
        <v>4063.8163375935619</v>
      </c>
      <c r="Q2219" s="27">
        <v>9673</v>
      </c>
      <c r="R2219" s="28" t="s">
        <v>570</v>
      </c>
      <c r="S2219" s="58"/>
      <c r="T2219" s="30"/>
      <c r="U2219" s="30"/>
    </row>
    <row r="2220" spans="1:21" s="31" customFormat="1" ht="30" customHeight="1" x14ac:dyDescent="0.25">
      <c r="A2220" s="45">
        <f t="shared" si="546"/>
        <v>2036</v>
      </c>
      <c r="B2220" s="59" t="s">
        <v>1647</v>
      </c>
      <c r="C2220" s="26">
        <v>1972</v>
      </c>
      <c r="D2220" s="25" t="s">
        <v>1875</v>
      </c>
      <c r="E2220" s="26" t="s">
        <v>18</v>
      </c>
      <c r="F2220" s="26">
        <v>5</v>
      </c>
      <c r="G2220" s="26">
        <v>4</v>
      </c>
      <c r="H2220" s="27">
        <v>3691.78</v>
      </c>
      <c r="I2220" s="27">
        <v>0</v>
      </c>
      <c r="J2220" s="27">
        <v>2623</v>
      </c>
      <c r="K2220" s="27">
        <f t="shared" si="541"/>
        <v>25310241.100000001</v>
      </c>
      <c r="L2220" s="27">
        <v>0</v>
      </c>
      <c r="M2220" s="27">
        <v>0</v>
      </c>
      <c r="N2220" s="27">
        <v>0</v>
      </c>
      <c r="O2220" s="27">
        <f>[1]Лист1!$D$2690</f>
        <v>25310241.100000001</v>
      </c>
      <c r="P2220" s="27">
        <f t="shared" si="545"/>
        <v>6855.8367779228447</v>
      </c>
      <c r="Q2220" s="27">
        <v>9673</v>
      </c>
      <c r="R2220" s="28" t="s">
        <v>568</v>
      </c>
      <c r="S2220" s="58"/>
      <c r="T2220" s="30"/>
      <c r="U2220" s="30"/>
    </row>
    <row r="2221" spans="1:21" s="31" customFormat="1" ht="30" customHeight="1" x14ac:dyDescent="0.25">
      <c r="A2221" s="45">
        <f t="shared" si="546"/>
        <v>2037</v>
      </c>
      <c r="B2221" s="59" t="s">
        <v>1319</v>
      </c>
      <c r="C2221" s="26">
        <v>1963</v>
      </c>
      <c r="D2221" s="25" t="s">
        <v>1875</v>
      </c>
      <c r="E2221" s="26" t="s">
        <v>16</v>
      </c>
      <c r="F2221" s="26">
        <v>2</v>
      </c>
      <c r="G2221" s="26">
        <v>2</v>
      </c>
      <c r="H2221" s="27">
        <v>980.7</v>
      </c>
      <c r="I2221" s="27">
        <v>0</v>
      </c>
      <c r="J2221" s="27">
        <v>567.1</v>
      </c>
      <c r="K2221" s="27">
        <f t="shared" si="541"/>
        <v>27891.24</v>
      </c>
      <c r="L2221" s="27">
        <v>0</v>
      </c>
      <c r="M2221" s="27">
        <v>0</v>
      </c>
      <c r="N2221" s="27">
        <v>0</v>
      </c>
      <c r="O2221" s="27">
        <f>[1]Лист1!$D$964</f>
        <v>27891.24</v>
      </c>
      <c r="P2221" s="27">
        <f t="shared" si="545"/>
        <v>28.440134597736311</v>
      </c>
      <c r="Q2221" s="27">
        <v>9673</v>
      </c>
      <c r="R2221" s="28" t="s">
        <v>570</v>
      </c>
      <c r="S2221" s="58"/>
      <c r="T2221" s="30"/>
      <c r="U2221" s="30"/>
    </row>
    <row r="2222" spans="1:21" s="147" customFormat="1" ht="30" customHeight="1" x14ac:dyDescent="0.25">
      <c r="A2222" s="45">
        <f t="shared" si="546"/>
        <v>2038</v>
      </c>
      <c r="B2222" s="59" t="s">
        <v>1320</v>
      </c>
      <c r="C2222" s="26">
        <v>1963</v>
      </c>
      <c r="D2222" s="25" t="s">
        <v>1875</v>
      </c>
      <c r="E2222" s="26" t="s">
        <v>16</v>
      </c>
      <c r="F2222" s="26">
        <v>2</v>
      </c>
      <c r="G2222" s="26">
        <v>1</v>
      </c>
      <c r="H2222" s="27">
        <v>707.2</v>
      </c>
      <c r="I2222" s="27">
        <v>0</v>
      </c>
      <c r="J2222" s="27">
        <v>387.05</v>
      </c>
      <c r="K2222" s="27">
        <f t="shared" si="541"/>
        <v>20452.84</v>
      </c>
      <c r="L2222" s="27">
        <v>0</v>
      </c>
      <c r="M2222" s="27">
        <v>0</v>
      </c>
      <c r="N2222" s="27">
        <v>0</v>
      </c>
      <c r="O2222" s="27">
        <f>[1]Лист1!$D$965</f>
        <v>20452.84</v>
      </c>
      <c r="P2222" s="27">
        <f t="shared" si="545"/>
        <v>28.920871040723981</v>
      </c>
      <c r="Q2222" s="27">
        <v>9673</v>
      </c>
      <c r="R2222" s="28" t="s">
        <v>570</v>
      </c>
      <c r="S2222" s="185"/>
      <c r="T2222" s="146"/>
      <c r="U2222" s="146"/>
    </row>
    <row r="2223" spans="1:21" ht="30" customHeight="1" x14ac:dyDescent="0.25">
      <c r="A2223" s="64">
        <f t="shared" si="546"/>
        <v>2039</v>
      </c>
      <c r="B2223" s="65" t="s">
        <v>1321</v>
      </c>
      <c r="C2223" s="85">
        <v>1963</v>
      </c>
      <c r="D2223" s="66" t="s">
        <v>1875</v>
      </c>
      <c r="E2223" s="85" t="s">
        <v>16</v>
      </c>
      <c r="F2223" s="85">
        <v>2</v>
      </c>
      <c r="G2223" s="85">
        <v>1</v>
      </c>
      <c r="H2223" s="39">
        <v>388.7</v>
      </c>
      <c r="I2223" s="39">
        <v>0</v>
      </c>
      <c r="J2223" s="39">
        <v>388.51</v>
      </c>
      <c r="K2223" s="39">
        <f t="shared" si="541"/>
        <v>20001.07</v>
      </c>
      <c r="L2223" s="39">
        <v>0</v>
      </c>
      <c r="M2223" s="39">
        <v>0</v>
      </c>
      <c r="N2223" s="39">
        <v>0</v>
      </c>
      <c r="O2223" s="39">
        <f>[1]Лист1!$D$966</f>
        <v>20001.07</v>
      </c>
      <c r="P2223" s="39">
        <f t="shared" si="545"/>
        <v>51.456315924877799</v>
      </c>
      <c r="Q2223" s="39">
        <v>9673</v>
      </c>
      <c r="R2223" s="148" t="s">
        <v>570</v>
      </c>
      <c r="S2223" s="73"/>
      <c r="T2223" s="73"/>
      <c r="U2223" s="73"/>
    </row>
    <row r="2224" spans="1:21" s="31" customFormat="1" ht="30" customHeight="1" x14ac:dyDescent="0.25">
      <c r="A2224" s="45">
        <f t="shared" si="546"/>
        <v>2040</v>
      </c>
      <c r="B2224" s="59" t="s">
        <v>1322</v>
      </c>
      <c r="C2224" s="26">
        <v>1960</v>
      </c>
      <c r="D2224" s="25" t="s">
        <v>1875</v>
      </c>
      <c r="E2224" s="26" t="s">
        <v>16</v>
      </c>
      <c r="F2224" s="26">
        <v>2</v>
      </c>
      <c r="G2224" s="26">
        <v>1</v>
      </c>
      <c r="H2224" s="27">
        <v>503.71</v>
      </c>
      <c r="I2224" s="27">
        <v>0</v>
      </c>
      <c r="J2224" s="27">
        <v>281.47000000000003</v>
      </c>
      <c r="K2224" s="27">
        <f t="shared" si="541"/>
        <v>13796.84</v>
      </c>
      <c r="L2224" s="27">
        <v>0</v>
      </c>
      <c r="M2224" s="27">
        <v>0</v>
      </c>
      <c r="N2224" s="27">
        <v>0</v>
      </c>
      <c r="O2224" s="27">
        <f>[1]Лист1!$D$967</f>
        <v>13796.84</v>
      </c>
      <c r="P2224" s="27">
        <f t="shared" si="545"/>
        <v>27.390442913581229</v>
      </c>
      <c r="Q2224" s="27">
        <v>9673</v>
      </c>
      <c r="R2224" s="28" t="s">
        <v>570</v>
      </c>
      <c r="S2224" s="58"/>
      <c r="T2224" s="30"/>
      <c r="U2224" s="30"/>
    </row>
    <row r="2225" spans="1:21" s="31" customFormat="1" ht="30" customHeight="1" x14ac:dyDescent="0.25">
      <c r="A2225" s="45">
        <f t="shared" si="546"/>
        <v>2041</v>
      </c>
      <c r="B2225" s="59" t="s">
        <v>1323</v>
      </c>
      <c r="C2225" s="26">
        <v>1960</v>
      </c>
      <c r="D2225" s="25" t="s">
        <v>1875</v>
      </c>
      <c r="E2225" s="26" t="s">
        <v>16</v>
      </c>
      <c r="F2225" s="26">
        <v>2</v>
      </c>
      <c r="G2225" s="26">
        <v>1</v>
      </c>
      <c r="H2225" s="27">
        <v>494.57</v>
      </c>
      <c r="I2225" s="27">
        <v>0</v>
      </c>
      <c r="J2225" s="27">
        <v>270.67</v>
      </c>
      <c r="K2225" s="27">
        <f t="shared" si="541"/>
        <v>13995.24</v>
      </c>
      <c r="L2225" s="27">
        <v>0</v>
      </c>
      <c r="M2225" s="27">
        <v>0</v>
      </c>
      <c r="N2225" s="27">
        <v>0</v>
      </c>
      <c r="O2225" s="27">
        <f>[1]Лист1!$D$968</f>
        <v>13995.24</v>
      </c>
      <c r="P2225" s="27">
        <f t="shared" si="545"/>
        <v>28.297794043310351</v>
      </c>
      <c r="Q2225" s="27">
        <v>9673</v>
      </c>
      <c r="R2225" s="28" t="s">
        <v>570</v>
      </c>
      <c r="S2225" s="58"/>
      <c r="T2225" s="30"/>
      <c r="U2225" s="30"/>
    </row>
    <row r="2226" spans="1:21" s="31" customFormat="1" ht="30" customHeight="1" x14ac:dyDescent="0.25">
      <c r="A2226" s="264">
        <f t="shared" si="546"/>
        <v>2042</v>
      </c>
      <c r="B2226" s="265" t="s">
        <v>329</v>
      </c>
      <c r="C2226" s="257">
        <v>1962</v>
      </c>
      <c r="D2226" s="261" t="s">
        <v>1875</v>
      </c>
      <c r="E2226" s="257" t="s">
        <v>16</v>
      </c>
      <c r="F2226" s="257">
        <v>2</v>
      </c>
      <c r="G2226" s="257">
        <v>2</v>
      </c>
      <c r="H2226" s="262">
        <v>954.52</v>
      </c>
      <c r="I2226" s="262">
        <v>0</v>
      </c>
      <c r="J2226" s="262">
        <v>534.12</v>
      </c>
      <c r="K2226" s="262">
        <f t="shared" si="541"/>
        <v>747012.36</v>
      </c>
      <c r="L2226" s="262">
        <v>0</v>
      </c>
      <c r="M2226" s="262">
        <v>0</v>
      </c>
      <c r="N2226" s="262">
        <v>0</v>
      </c>
      <c r="O2226" s="262">
        <f>[1]Лист1!$D$969</f>
        <v>747012.36</v>
      </c>
      <c r="P2226" s="262">
        <f t="shared" si="545"/>
        <v>782.6052466161002</v>
      </c>
      <c r="Q2226" s="262">
        <v>9673</v>
      </c>
      <c r="R2226" s="260" t="s">
        <v>570</v>
      </c>
      <c r="S2226" s="58"/>
      <c r="T2226" s="30"/>
      <c r="U2226" s="30"/>
    </row>
    <row r="2227" spans="1:21" ht="30" customHeight="1" x14ac:dyDescent="0.25">
      <c r="A2227" s="45">
        <f t="shared" si="546"/>
        <v>2043</v>
      </c>
      <c r="B2227" s="59" t="s">
        <v>1327</v>
      </c>
      <c r="C2227" s="26">
        <v>1959</v>
      </c>
      <c r="D2227" s="25" t="s">
        <v>1875</v>
      </c>
      <c r="E2227" s="26" t="s">
        <v>16</v>
      </c>
      <c r="F2227" s="26">
        <v>3</v>
      </c>
      <c r="G2227" s="26">
        <v>2</v>
      </c>
      <c r="H2227" s="27">
        <v>1596.78</v>
      </c>
      <c r="I2227" s="27">
        <v>552.70000000000005</v>
      </c>
      <c r="J2227" s="27">
        <v>1044.08</v>
      </c>
      <c r="K2227" s="27">
        <f t="shared" si="541"/>
        <v>41834.39</v>
      </c>
      <c r="L2227" s="27">
        <v>0</v>
      </c>
      <c r="M2227" s="27">
        <v>0</v>
      </c>
      <c r="N2227" s="27">
        <v>0</v>
      </c>
      <c r="O2227" s="27">
        <f>[1]Лист1!$D$970</f>
        <v>41834.39</v>
      </c>
      <c r="P2227" s="27">
        <f t="shared" si="545"/>
        <v>26.199219679605207</v>
      </c>
      <c r="Q2227" s="27">
        <v>9673</v>
      </c>
      <c r="R2227" s="28" t="s">
        <v>570</v>
      </c>
    </row>
    <row r="2228" spans="1:21" s="31" customFormat="1" ht="30" customHeight="1" x14ac:dyDescent="0.25">
      <c r="A2228" s="45">
        <f t="shared" si="546"/>
        <v>2044</v>
      </c>
      <c r="B2228" s="59" t="s">
        <v>1493</v>
      </c>
      <c r="C2228" s="26">
        <v>1968</v>
      </c>
      <c r="D2228" s="25" t="s">
        <v>1875</v>
      </c>
      <c r="E2228" s="26" t="s">
        <v>16</v>
      </c>
      <c r="F2228" s="26">
        <v>5</v>
      </c>
      <c r="G2228" s="26">
        <v>4</v>
      </c>
      <c r="H2228" s="27">
        <v>5285.39</v>
      </c>
      <c r="I2228" s="27">
        <v>0</v>
      </c>
      <c r="J2228" s="27">
        <v>3111.1</v>
      </c>
      <c r="K2228" s="27">
        <f t="shared" si="541"/>
        <v>35363055.050000004</v>
      </c>
      <c r="L2228" s="27">
        <v>0</v>
      </c>
      <c r="M2228" s="27">
        <v>0</v>
      </c>
      <c r="N2228" s="27">
        <v>0</v>
      </c>
      <c r="O2228" s="27">
        <f>[1]Лист1!$D$1869</f>
        <v>35363055.050000004</v>
      </c>
      <c r="P2228" s="27">
        <f t="shared" si="545"/>
        <v>6690.7181967650449</v>
      </c>
      <c r="Q2228" s="27">
        <v>9673</v>
      </c>
      <c r="R2228" s="28" t="s">
        <v>569</v>
      </c>
      <c r="S2228" s="58"/>
      <c r="T2228" s="30"/>
      <c r="U2228" s="30"/>
    </row>
    <row r="2229" spans="1:21" ht="30" customHeight="1" x14ac:dyDescent="0.25">
      <c r="A2229" s="45">
        <f t="shared" si="546"/>
        <v>2045</v>
      </c>
      <c r="B2229" s="59" t="s">
        <v>1648</v>
      </c>
      <c r="C2229" s="26">
        <v>1980</v>
      </c>
      <c r="D2229" s="25" t="s">
        <v>1875</v>
      </c>
      <c r="E2229" s="26" t="s">
        <v>16</v>
      </c>
      <c r="F2229" s="26">
        <v>5</v>
      </c>
      <c r="G2229" s="26">
        <v>2</v>
      </c>
      <c r="H2229" s="27">
        <v>5168.2</v>
      </c>
      <c r="I2229" s="27">
        <v>20.3</v>
      </c>
      <c r="J2229" s="27">
        <v>3241</v>
      </c>
      <c r="K2229" s="27">
        <f t="shared" ref="K2229:K2292" si="547">SUM(L2229:O2229)</f>
        <v>31441539</v>
      </c>
      <c r="L2229" s="27">
        <v>0</v>
      </c>
      <c r="M2229" s="27">
        <v>0</v>
      </c>
      <c r="N2229" s="27">
        <v>0</v>
      </c>
      <c r="O2229" s="27">
        <f>[1]Лист1!$D$2691</f>
        <v>31441539</v>
      </c>
      <c r="P2229" s="27">
        <f t="shared" si="545"/>
        <v>6083.6536898726836</v>
      </c>
      <c r="Q2229" s="27">
        <v>9673</v>
      </c>
      <c r="R2229" s="28" t="s">
        <v>568</v>
      </c>
    </row>
    <row r="2230" spans="1:21" s="31" customFormat="1" ht="30" customHeight="1" x14ac:dyDescent="0.25">
      <c r="A2230" s="45">
        <f t="shared" si="546"/>
        <v>2046</v>
      </c>
      <c r="B2230" s="59" t="s">
        <v>331</v>
      </c>
      <c r="C2230" s="26">
        <v>1966</v>
      </c>
      <c r="D2230" s="25" t="s">
        <v>1875</v>
      </c>
      <c r="E2230" s="26" t="s">
        <v>16</v>
      </c>
      <c r="F2230" s="26">
        <v>2</v>
      </c>
      <c r="G2230" s="26">
        <v>3</v>
      </c>
      <c r="H2230" s="27">
        <v>919.2</v>
      </c>
      <c r="I2230" s="27">
        <v>0</v>
      </c>
      <c r="J2230" s="27">
        <v>484.2</v>
      </c>
      <c r="K2230" s="27">
        <f t="shared" si="547"/>
        <v>9741770.8000000007</v>
      </c>
      <c r="L2230" s="27">
        <v>0</v>
      </c>
      <c r="M2230" s="27">
        <v>0</v>
      </c>
      <c r="N2230" s="27">
        <v>0</v>
      </c>
      <c r="O2230" s="27">
        <f>[1]Лист1!$D$2692</f>
        <v>9741770.8000000007</v>
      </c>
      <c r="P2230" s="27">
        <f t="shared" si="545"/>
        <v>10598.097040905135</v>
      </c>
      <c r="Q2230" s="27">
        <v>9673</v>
      </c>
      <c r="R2230" s="28" t="s">
        <v>568</v>
      </c>
      <c r="S2230" s="58"/>
      <c r="T2230" s="30"/>
      <c r="U2230" s="30"/>
    </row>
    <row r="2231" spans="1:21" ht="30" customHeight="1" x14ac:dyDescent="0.25">
      <c r="A2231" s="45">
        <f t="shared" si="546"/>
        <v>2047</v>
      </c>
      <c r="B2231" s="59" t="s">
        <v>1328</v>
      </c>
      <c r="C2231" s="26">
        <v>1959</v>
      </c>
      <c r="D2231" s="25" t="s">
        <v>1875</v>
      </c>
      <c r="E2231" s="26" t="s">
        <v>16</v>
      </c>
      <c r="F2231" s="26">
        <v>2</v>
      </c>
      <c r="G2231" s="26">
        <v>2</v>
      </c>
      <c r="H2231" s="27">
        <v>555.79999999999995</v>
      </c>
      <c r="I2231" s="27">
        <v>195.31</v>
      </c>
      <c r="J2231" s="27">
        <v>457.91</v>
      </c>
      <c r="K2231" s="27">
        <f t="shared" si="547"/>
        <v>28078.57</v>
      </c>
      <c r="L2231" s="27">
        <v>0</v>
      </c>
      <c r="M2231" s="27">
        <v>0</v>
      </c>
      <c r="N2231" s="27">
        <v>0</v>
      </c>
      <c r="O2231" s="27">
        <f>[1]Лист1!$D$971</f>
        <v>28078.57</v>
      </c>
      <c r="P2231" s="27">
        <f t="shared" si="545"/>
        <v>50.519197553076651</v>
      </c>
      <c r="Q2231" s="27">
        <v>9673</v>
      </c>
      <c r="R2231" s="28" t="s">
        <v>570</v>
      </c>
      <c r="S2231" s="73"/>
      <c r="T2231" s="73"/>
      <c r="U2231" s="73"/>
    </row>
    <row r="2232" spans="1:21" s="31" customFormat="1" ht="30" customHeight="1" x14ac:dyDescent="0.25">
      <c r="A2232" s="45">
        <f t="shared" si="546"/>
        <v>2048</v>
      </c>
      <c r="B2232" s="59" t="s">
        <v>1329</v>
      </c>
      <c r="C2232" s="26">
        <v>1958</v>
      </c>
      <c r="D2232" s="25" t="s">
        <v>1875</v>
      </c>
      <c r="E2232" s="26" t="s">
        <v>16</v>
      </c>
      <c r="F2232" s="26">
        <v>2</v>
      </c>
      <c r="G2232" s="26">
        <v>2</v>
      </c>
      <c r="H2232" s="27">
        <v>281.39999999999998</v>
      </c>
      <c r="I2232" s="27">
        <v>0</v>
      </c>
      <c r="J2232" s="27">
        <v>281.39999999999998</v>
      </c>
      <c r="K2232" s="27">
        <f t="shared" si="547"/>
        <v>29378.98</v>
      </c>
      <c r="L2232" s="27">
        <v>0</v>
      </c>
      <c r="M2232" s="27">
        <v>0</v>
      </c>
      <c r="N2232" s="27">
        <v>0</v>
      </c>
      <c r="O2232" s="27">
        <f>[1]Лист1!$D$972</f>
        <v>29378.98</v>
      </c>
      <c r="P2232" s="27">
        <f t="shared" si="545"/>
        <v>104.40291400142146</v>
      </c>
      <c r="Q2232" s="27">
        <v>9673</v>
      </c>
      <c r="R2232" s="28" t="s">
        <v>570</v>
      </c>
      <c r="S2232" s="58"/>
      <c r="T2232" s="30"/>
      <c r="U2232" s="30"/>
    </row>
    <row r="2233" spans="1:21" ht="30" customHeight="1" x14ac:dyDescent="0.25">
      <c r="A2233" s="45">
        <f t="shared" si="546"/>
        <v>2049</v>
      </c>
      <c r="B2233" s="59" t="s">
        <v>1649</v>
      </c>
      <c r="C2233" s="26">
        <v>1969</v>
      </c>
      <c r="D2233" s="25" t="s">
        <v>1875</v>
      </c>
      <c r="E2233" s="26" t="s">
        <v>16</v>
      </c>
      <c r="F2233" s="26">
        <v>2</v>
      </c>
      <c r="G2233" s="26">
        <v>2</v>
      </c>
      <c r="H2233" s="27">
        <v>1286</v>
      </c>
      <c r="I2233" s="27">
        <v>0</v>
      </c>
      <c r="J2233" s="27">
        <v>739.8</v>
      </c>
      <c r="K2233" s="27">
        <f t="shared" si="547"/>
        <v>10762310</v>
      </c>
      <c r="L2233" s="27">
        <v>0</v>
      </c>
      <c r="M2233" s="27">
        <v>0</v>
      </c>
      <c r="N2233" s="27">
        <v>0</v>
      </c>
      <c r="O2233" s="27">
        <f>[1]Лист1!$D$2693</f>
        <v>10762310</v>
      </c>
      <c r="P2233" s="27">
        <f t="shared" si="545"/>
        <v>8368.825816485225</v>
      </c>
      <c r="Q2233" s="27">
        <v>9673</v>
      </c>
      <c r="R2233" s="28" t="s">
        <v>568</v>
      </c>
      <c r="S2233" s="73"/>
      <c r="T2233" s="73"/>
      <c r="U2233" s="73"/>
    </row>
    <row r="2234" spans="1:21" ht="30" customHeight="1" x14ac:dyDescent="0.25">
      <c r="A2234" s="45">
        <f t="shared" si="546"/>
        <v>2050</v>
      </c>
      <c r="B2234" s="59" t="s">
        <v>1950</v>
      </c>
      <c r="C2234" s="26">
        <v>1983</v>
      </c>
      <c r="D2234" s="25" t="s">
        <v>1875</v>
      </c>
      <c r="E2234" s="26" t="s">
        <v>16</v>
      </c>
      <c r="F2234" s="26">
        <v>9</v>
      </c>
      <c r="G2234" s="26">
        <v>4</v>
      </c>
      <c r="H2234" s="27">
        <v>11535.58</v>
      </c>
      <c r="I2234" s="27">
        <v>360.5</v>
      </c>
      <c r="J2234" s="27">
        <v>7969.03</v>
      </c>
      <c r="K2234" s="27">
        <f t="shared" si="547"/>
        <v>14307651.66</v>
      </c>
      <c r="L2234" s="27">
        <v>0</v>
      </c>
      <c r="M2234" s="27">
        <v>0</v>
      </c>
      <c r="N2234" s="27">
        <v>0</v>
      </c>
      <c r="O2234" s="27">
        <f>[1]Лист1!$D$973</f>
        <v>14307651.66</v>
      </c>
      <c r="P2234" s="27">
        <f t="shared" ref="P2234:P2311" si="548">K2234/H2234</f>
        <v>1240.3062230074258</v>
      </c>
      <c r="Q2234" s="27">
        <v>9673</v>
      </c>
      <c r="R2234" s="28" t="s">
        <v>570</v>
      </c>
      <c r="S2234" s="73"/>
      <c r="T2234" s="73"/>
      <c r="U2234" s="73"/>
    </row>
    <row r="2235" spans="1:21" s="31" customFormat="1" ht="30" customHeight="1" x14ac:dyDescent="0.25">
      <c r="A2235" s="45">
        <f t="shared" si="546"/>
        <v>2051</v>
      </c>
      <c r="B2235" s="59" t="s">
        <v>332</v>
      </c>
      <c r="C2235" s="26">
        <v>1950</v>
      </c>
      <c r="D2235" s="25" t="s">
        <v>1875</v>
      </c>
      <c r="E2235" s="26" t="s">
        <v>16</v>
      </c>
      <c r="F2235" s="26">
        <v>2</v>
      </c>
      <c r="G2235" s="26">
        <v>2</v>
      </c>
      <c r="H2235" s="27">
        <v>723.55</v>
      </c>
      <c r="I2235" s="27">
        <v>0</v>
      </c>
      <c r="J2235" s="27">
        <v>384.35</v>
      </c>
      <c r="K2235" s="27">
        <f t="shared" si="547"/>
        <v>9409.86</v>
      </c>
      <c r="L2235" s="27">
        <v>0</v>
      </c>
      <c r="M2235" s="27">
        <v>0</v>
      </c>
      <c r="N2235" s="27">
        <v>0</v>
      </c>
      <c r="O2235" s="27">
        <f>[1]Лист1!$D$974</f>
        <v>9409.86</v>
      </c>
      <c r="P2235" s="27">
        <f t="shared" si="548"/>
        <v>13.005127496372056</v>
      </c>
      <c r="Q2235" s="27">
        <v>9673</v>
      </c>
      <c r="R2235" s="28" t="s">
        <v>570</v>
      </c>
      <c r="S2235" s="58"/>
      <c r="T2235" s="30"/>
      <c r="U2235" s="30"/>
    </row>
    <row r="2236" spans="1:21" s="31" customFormat="1" ht="30" customHeight="1" x14ac:dyDescent="0.25">
      <c r="A2236" s="45">
        <f t="shared" si="546"/>
        <v>2052</v>
      </c>
      <c r="B2236" s="59" t="s">
        <v>333</v>
      </c>
      <c r="C2236" s="26">
        <v>1950</v>
      </c>
      <c r="D2236" s="25" t="s">
        <v>1875</v>
      </c>
      <c r="E2236" s="26" t="s">
        <v>16</v>
      </c>
      <c r="F2236" s="26">
        <v>2</v>
      </c>
      <c r="G2236" s="26">
        <v>2</v>
      </c>
      <c r="H2236" s="27">
        <v>730.8</v>
      </c>
      <c r="I2236" s="27">
        <v>0</v>
      </c>
      <c r="J2236" s="27">
        <v>393.6</v>
      </c>
      <c r="K2236" s="27">
        <f t="shared" si="547"/>
        <v>9425.7099999999991</v>
      </c>
      <c r="L2236" s="27">
        <v>0</v>
      </c>
      <c r="M2236" s="27">
        <v>0</v>
      </c>
      <c r="N2236" s="27">
        <v>0</v>
      </c>
      <c r="O2236" s="27">
        <f>[1]Лист1!$D$975</f>
        <v>9425.7099999999991</v>
      </c>
      <c r="P2236" s="27">
        <f t="shared" si="548"/>
        <v>12.8977969348659</v>
      </c>
      <c r="Q2236" s="27">
        <v>9673</v>
      </c>
      <c r="R2236" s="28" t="s">
        <v>570</v>
      </c>
      <c r="S2236" s="58"/>
      <c r="T2236" s="30"/>
      <c r="U2236" s="30"/>
    </row>
    <row r="2237" spans="1:21" ht="30" customHeight="1" x14ac:dyDescent="0.25">
      <c r="A2237" s="45">
        <f t="shared" si="546"/>
        <v>2053</v>
      </c>
      <c r="B2237" s="223" t="s">
        <v>1330</v>
      </c>
      <c r="C2237" s="26" t="s">
        <v>1673</v>
      </c>
      <c r="D2237" s="25" t="s">
        <v>1875</v>
      </c>
      <c r="E2237" s="26" t="s">
        <v>16</v>
      </c>
      <c r="F2237" s="26">
        <v>3</v>
      </c>
      <c r="G2237" s="26">
        <v>3</v>
      </c>
      <c r="H2237" s="27">
        <v>2785.1</v>
      </c>
      <c r="I2237" s="27">
        <v>0</v>
      </c>
      <c r="J2237" s="27">
        <v>2153.7399999999998</v>
      </c>
      <c r="K2237" s="27">
        <f t="shared" si="547"/>
        <v>40568.92</v>
      </c>
      <c r="L2237" s="27">
        <v>0</v>
      </c>
      <c r="M2237" s="27">
        <v>0</v>
      </c>
      <c r="N2237" s="27">
        <v>0</v>
      </c>
      <c r="O2237" s="27">
        <f>[1]Лист1!$D$976</f>
        <v>40568.92</v>
      </c>
      <c r="P2237" s="27">
        <f t="shared" si="548"/>
        <v>14.566414132347132</v>
      </c>
      <c r="Q2237" s="27">
        <v>9673</v>
      </c>
      <c r="R2237" s="28" t="s">
        <v>570</v>
      </c>
    </row>
    <row r="2238" spans="1:21" ht="30" customHeight="1" x14ac:dyDescent="0.25">
      <c r="A2238" s="45">
        <f t="shared" si="546"/>
        <v>2054</v>
      </c>
      <c r="B2238" s="59" t="s">
        <v>334</v>
      </c>
      <c r="C2238" s="26">
        <v>1963</v>
      </c>
      <c r="D2238" s="25" t="s">
        <v>1875</v>
      </c>
      <c r="E2238" s="26" t="s">
        <v>16</v>
      </c>
      <c r="F2238" s="26">
        <v>5</v>
      </c>
      <c r="G2238" s="26">
        <v>2</v>
      </c>
      <c r="H2238" s="27">
        <v>2649.19</v>
      </c>
      <c r="I2238" s="27">
        <v>249.7</v>
      </c>
      <c r="J2238" s="27">
        <v>1363.59</v>
      </c>
      <c r="K2238" s="27">
        <f t="shared" si="547"/>
        <v>12426156.890000001</v>
      </c>
      <c r="L2238" s="27">
        <v>0</v>
      </c>
      <c r="M2238" s="27">
        <v>0</v>
      </c>
      <c r="N2238" s="27">
        <v>0</v>
      </c>
      <c r="O2238" s="27">
        <f>[1]Лист1!$D$1870</f>
        <v>12426156.890000001</v>
      </c>
      <c r="P2238" s="27">
        <f t="shared" si="548"/>
        <v>4690.5495226842922</v>
      </c>
      <c r="Q2238" s="27">
        <v>9673</v>
      </c>
      <c r="R2238" s="28" t="s">
        <v>569</v>
      </c>
    </row>
    <row r="2239" spans="1:21" s="31" customFormat="1" ht="30" customHeight="1" x14ac:dyDescent="0.25">
      <c r="A2239" s="45">
        <f t="shared" si="546"/>
        <v>2055</v>
      </c>
      <c r="B2239" s="59" t="s">
        <v>336</v>
      </c>
      <c r="C2239" s="26">
        <v>1966</v>
      </c>
      <c r="D2239" s="25" t="s">
        <v>1875</v>
      </c>
      <c r="E2239" s="26" t="s">
        <v>16</v>
      </c>
      <c r="F2239" s="26">
        <v>5</v>
      </c>
      <c r="G2239" s="26">
        <v>2</v>
      </c>
      <c r="H2239" s="27">
        <v>2546.91</v>
      </c>
      <c r="I2239" s="27">
        <v>62.3</v>
      </c>
      <c r="J2239" s="27">
        <v>1462.61</v>
      </c>
      <c r="K2239" s="27">
        <f t="shared" si="547"/>
        <v>18014157.860000003</v>
      </c>
      <c r="L2239" s="27">
        <v>0</v>
      </c>
      <c r="M2239" s="27">
        <v>0</v>
      </c>
      <c r="N2239" s="27">
        <v>0</v>
      </c>
      <c r="O2239" s="27">
        <f>[1]Лист1!$D$977</f>
        <v>18014157.860000003</v>
      </c>
      <c r="P2239" s="27">
        <f t="shared" si="548"/>
        <v>7072.9463781602035</v>
      </c>
      <c r="Q2239" s="27">
        <v>9673</v>
      </c>
      <c r="R2239" s="28" t="s">
        <v>570</v>
      </c>
      <c r="S2239" s="58"/>
      <c r="T2239" s="30"/>
      <c r="U2239" s="30"/>
    </row>
    <row r="2240" spans="1:21" s="31" customFormat="1" ht="30" customHeight="1" x14ac:dyDescent="0.25">
      <c r="A2240" s="45">
        <f t="shared" si="546"/>
        <v>2056</v>
      </c>
      <c r="B2240" s="84" t="s">
        <v>1650</v>
      </c>
      <c r="C2240" s="26">
        <v>1969</v>
      </c>
      <c r="D2240" s="25" t="s">
        <v>1875</v>
      </c>
      <c r="E2240" s="26" t="s">
        <v>16</v>
      </c>
      <c r="F2240" s="26">
        <v>5</v>
      </c>
      <c r="G2240" s="26">
        <v>3</v>
      </c>
      <c r="H2240" s="27">
        <v>3170.37</v>
      </c>
      <c r="I2240" s="27">
        <v>276.60000000000002</v>
      </c>
      <c r="J2240" s="27">
        <v>1287.83</v>
      </c>
      <c r="K2240" s="27">
        <f t="shared" si="547"/>
        <v>23984968.149999999</v>
      </c>
      <c r="L2240" s="27">
        <v>0</v>
      </c>
      <c r="M2240" s="27">
        <v>0</v>
      </c>
      <c r="N2240" s="27">
        <v>0</v>
      </c>
      <c r="O2240" s="27">
        <f>[1]Лист1!$D$2694</f>
        <v>23984968.149999999</v>
      </c>
      <c r="P2240" s="27">
        <f t="shared" si="548"/>
        <v>7565.3529871907695</v>
      </c>
      <c r="Q2240" s="27">
        <v>9673</v>
      </c>
      <c r="R2240" s="28" t="s">
        <v>568</v>
      </c>
      <c r="S2240" s="58"/>
      <c r="T2240" s="30"/>
      <c r="U2240" s="30"/>
    </row>
    <row r="2241" spans="1:21" s="31" customFormat="1" ht="30" customHeight="1" x14ac:dyDescent="0.25">
      <c r="A2241" s="45">
        <f t="shared" si="546"/>
        <v>2057</v>
      </c>
      <c r="B2241" s="59" t="s">
        <v>1494</v>
      </c>
      <c r="C2241" s="26">
        <v>1961</v>
      </c>
      <c r="D2241" s="25" t="s">
        <v>1875</v>
      </c>
      <c r="E2241" s="26" t="s">
        <v>16</v>
      </c>
      <c r="F2241" s="26">
        <v>4</v>
      </c>
      <c r="G2241" s="26">
        <v>4</v>
      </c>
      <c r="H2241" s="27">
        <v>2270.48</v>
      </c>
      <c r="I2241" s="27">
        <v>0</v>
      </c>
      <c r="J2241" s="27">
        <v>1287.83</v>
      </c>
      <c r="K2241" s="27">
        <f t="shared" si="547"/>
        <v>18589809.600000001</v>
      </c>
      <c r="L2241" s="27">
        <v>0</v>
      </c>
      <c r="M2241" s="27">
        <v>0</v>
      </c>
      <c r="N2241" s="27">
        <v>0</v>
      </c>
      <c r="O2241" s="27">
        <f>[1]Лист1!$D$1871</f>
        <v>18589809.600000001</v>
      </c>
      <c r="P2241" s="27">
        <f t="shared" si="548"/>
        <v>8187.6121348789693</v>
      </c>
      <c r="Q2241" s="27">
        <v>9673</v>
      </c>
      <c r="R2241" s="28" t="s">
        <v>569</v>
      </c>
      <c r="S2241" s="58"/>
      <c r="T2241" s="30"/>
      <c r="U2241" s="30"/>
    </row>
    <row r="2242" spans="1:21" s="31" customFormat="1" ht="30" customHeight="1" x14ac:dyDescent="0.25">
      <c r="A2242" s="45">
        <f t="shared" si="546"/>
        <v>2058</v>
      </c>
      <c r="B2242" s="84" t="s">
        <v>1333</v>
      </c>
      <c r="C2242" s="26">
        <v>1955</v>
      </c>
      <c r="D2242" s="25" t="s">
        <v>1875</v>
      </c>
      <c r="E2242" s="26" t="s">
        <v>16</v>
      </c>
      <c r="F2242" s="26">
        <v>3</v>
      </c>
      <c r="G2242" s="26">
        <v>1</v>
      </c>
      <c r="H2242" s="27">
        <v>3199.8</v>
      </c>
      <c r="I2242" s="27">
        <v>40.299999999999997</v>
      </c>
      <c r="J2242" s="27">
        <v>1172.5</v>
      </c>
      <c r="K2242" s="27">
        <f t="shared" si="547"/>
        <v>81847.09</v>
      </c>
      <c r="L2242" s="27">
        <v>0</v>
      </c>
      <c r="M2242" s="27">
        <v>0</v>
      </c>
      <c r="N2242" s="27">
        <v>0</v>
      </c>
      <c r="O2242" s="27">
        <f>[1]Лист1!$D$978</f>
        <v>81847.09</v>
      </c>
      <c r="P2242" s="27">
        <f t="shared" si="548"/>
        <v>25.578814300893804</v>
      </c>
      <c r="Q2242" s="27">
        <v>9673</v>
      </c>
      <c r="R2242" s="28" t="s">
        <v>570</v>
      </c>
      <c r="S2242" s="58"/>
      <c r="T2242" s="30"/>
      <c r="U2242" s="30"/>
    </row>
    <row r="2243" spans="1:21" s="31" customFormat="1" ht="30" customHeight="1" x14ac:dyDescent="0.25">
      <c r="A2243" s="45">
        <f t="shared" si="546"/>
        <v>2059</v>
      </c>
      <c r="B2243" s="59" t="s">
        <v>337</v>
      </c>
      <c r="C2243" s="26">
        <v>1963</v>
      </c>
      <c r="D2243" s="25" t="s">
        <v>1875</v>
      </c>
      <c r="E2243" s="26" t="s">
        <v>16</v>
      </c>
      <c r="F2243" s="26">
        <v>5</v>
      </c>
      <c r="G2243" s="26">
        <v>2</v>
      </c>
      <c r="H2243" s="27">
        <v>2342.92</v>
      </c>
      <c r="I2243" s="27">
        <v>0</v>
      </c>
      <c r="J2243" s="27">
        <v>1411.22</v>
      </c>
      <c r="K2243" s="27">
        <f t="shared" si="547"/>
        <v>11559106.52</v>
      </c>
      <c r="L2243" s="27">
        <v>0</v>
      </c>
      <c r="M2243" s="27">
        <v>0</v>
      </c>
      <c r="N2243" s="27">
        <v>0</v>
      </c>
      <c r="O2243" s="27">
        <f>[1]Лист1!$D$1872</f>
        <v>11559106.52</v>
      </c>
      <c r="P2243" s="27">
        <f t="shared" si="548"/>
        <v>4933.6326122957671</v>
      </c>
      <c r="Q2243" s="27">
        <v>9673</v>
      </c>
      <c r="R2243" s="28" t="s">
        <v>569</v>
      </c>
      <c r="S2243" s="58"/>
      <c r="T2243" s="30"/>
      <c r="U2243" s="30"/>
    </row>
    <row r="2244" spans="1:21" ht="30" customHeight="1" x14ac:dyDescent="0.25">
      <c r="A2244" s="45">
        <f t="shared" si="546"/>
        <v>2060</v>
      </c>
      <c r="B2244" s="84" t="s">
        <v>1334</v>
      </c>
      <c r="C2244" s="26">
        <v>1960</v>
      </c>
      <c r="D2244" s="25" t="s">
        <v>1875</v>
      </c>
      <c r="E2244" s="26" t="s">
        <v>16</v>
      </c>
      <c r="F2244" s="26">
        <v>5</v>
      </c>
      <c r="G2244" s="26">
        <v>6</v>
      </c>
      <c r="H2244" s="27">
        <v>7635.89</v>
      </c>
      <c r="I2244" s="27">
        <v>207.4</v>
      </c>
      <c r="J2244" s="27">
        <v>4529.8900000000003</v>
      </c>
      <c r="K2244" s="27">
        <f t="shared" si="547"/>
        <v>162487.07999999999</v>
      </c>
      <c r="L2244" s="27">
        <v>0</v>
      </c>
      <c r="M2244" s="27">
        <v>0</v>
      </c>
      <c r="N2244" s="27">
        <v>0</v>
      </c>
      <c r="O2244" s="27">
        <f>[1]Лист1!$D$979</f>
        <v>162487.07999999999</v>
      </c>
      <c r="P2244" s="27">
        <f t="shared" si="548"/>
        <v>21.279389828821522</v>
      </c>
      <c r="Q2244" s="27">
        <v>9673</v>
      </c>
      <c r="R2244" s="28" t="s">
        <v>570</v>
      </c>
    </row>
    <row r="2245" spans="1:21" s="31" customFormat="1" ht="30" customHeight="1" x14ac:dyDescent="0.25">
      <c r="A2245" s="45">
        <f t="shared" si="546"/>
        <v>2061</v>
      </c>
      <c r="B2245" s="84" t="s">
        <v>1652</v>
      </c>
      <c r="C2245" s="26" t="s">
        <v>1858</v>
      </c>
      <c r="D2245" s="25" t="s">
        <v>1875</v>
      </c>
      <c r="E2245" s="26" t="s">
        <v>16</v>
      </c>
      <c r="F2245" s="26">
        <v>5</v>
      </c>
      <c r="G2245" s="26">
        <v>8</v>
      </c>
      <c r="H2245" s="27">
        <v>8485.52</v>
      </c>
      <c r="I2245" s="27">
        <v>0</v>
      </c>
      <c r="J2245" s="27">
        <v>6343.5</v>
      </c>
      <c r="K2245" s="27">
        <f t="shared" si="547"/>
        <v>52960510.400000006</v>
      </c>
      <c r="L2245" s="27">
        <v>0</v>
      </c>
      <c r="M2245" s="27">
        <v>0</v>
      </c>
      <c r="N2245" s="27">
        <v>0</v>
      </c>
      <c r="O2245" s="27">
        <f>[1]Лист1!$D$2695</f>
        <v>52960510.400000006</v>
      </c>
      <c r="P2245" s="27">
        <f t="shared" si="548"/>
        <v>6241.2804872300112</v>
      </c>
      <c r="Q2245" s="27">
        <v>9673</v>
      </c>
      <c r="R2245" s="28" t="s">
        <v>568</v>
      </c>
      <c r="S2245" s="58"/>
      <c r="T2245" s="30"/>
      <c r="U2245" s="30"/>
    </row>
    <row r="2246" spans="1:21" ht="30" customHeight="1" x14ac:dyDescent="0.25">
      <c r="A2246" s="45">
        <f t="shared" si="546"/>
        <v>2062</v>
      </c>
      <c r="B2246" s="59" t="s">
        <v>1335</v>
      </c>
      <c r="C2246" s="26">
        <v>1957</v>
      </c>
      <c r="D2246" s="25" t="s">
        <v>1875</v>
      </c>
      <c r="E2246" s="26" t="s">
        <v>16</v>
      </c>
      <c r="F2246" s="26">
        <v>3</v>
      </c>
      <c r="G2246" s="26">
        <v>2</v>
      </c>
      <c r="H2246" s="27">
        <v>2036.3</v>
      </c>
      <c r="I2246" s="27">
        <v>0</v>
      </c>
      <c r="J2246" s="27">
        <v>1114.4000000000001</v>
      </c>
      <c r="K2246" s="27">
        <f t="shared" si="547"/>
        <v>47262.38</v>
      </c>
      <c r="L2246" s="27">
        <v>0</v>
      </c>
      <c r="M2246" s="27">
        <v>0</v>
      </c>
      <c r="N2246" s="27">
        <v>0</v>
      </c>
      <c r="O2246" s="27">
        <f>[1]Лист1!$D$980</f>
        <v>47262.38</v>
      </c>
      <c r="P2246" s="27">
        <f t="shared" si="548"/>
        <v>23.209929774591171</v>
      </c>
      <c r="Q2246" s="27">
        <v>9673</v>
      </c>
      <c r="R2246" s="28" t="s">
        <v>570</v>
      </c>
      <c r="S2246" s="73"/>
      <c r="T2246" s="73"/>
      <c r="U2246" s="73"/>
    </row>
    <row r="2247" spans="1:21" ht="30" customHeight="1" x14ac:dyDescent="0.25">
      <c r="A2247" s="45">
        <f t="shared" si="546"/>
        <v>2063</v>
      </c>
      <c r="B2247" s="84" t="s">
        <v>1331</v>
      </c>
      <c r="C2247" s="26">
        <v>1958</v>
      </c>
      <c r="D2247" s="25" t="s">
        <v>1875</v>
      </c>
      <c r="E2247" s="26" t="s">
        <v>16</v>
      </c>
      <c r="F2247" s="26">
        <v>3</v>
      </c>
      <c r="G2247" s="26">
        <v>3</v>
      </c>
      <c r="H2247" s="27">
        <v>3089.91</v>
      </c>
      <c r="I2247" s="27">
        <v>538.5</v>
      </c>
      <c r="J2247" s="27">
        <v>974.2</v>
      </c>
      <c r="K2247" s="27">
        <f t="shared" si="547"/>
        <v>59884.24</v>
      </c>
      <c r="L2247" s="27">
        <v>0</v>
      </c>
      <c r="M2247" s="27">
        <v>0</v>
      </c>
      <c r="N2247" s="27">
        <v>0</v>
      </c>
      <c r="O2247" s="27">
        <f>[1]Лист1!$D$981</f>
        <v>59884.24</v>
      </c>
      <c r="P2247" s="27">
        <f t="shared" si="548"/>
        <v>19.380577427821521</v>
      </c>
      <c r="Q2247" s="27">
        <v>9673</v>
      </c>
      <c r="R2247" s="28" t="s">
        <v>570</v>
      </c>
      <c r="S2247" s="73"/>
      <c r="T2247" s="73"/>
      <c r="U2247" s="73"/>
    </row>
    <row r="2248" spans="1:21" s="31" customFormat="1" ht="30" customHeight="1" x14ac:dyDescent="0.25">
      <c r="A2248" s="45">
        <f t="shared" si="546"/>
        <v>2064</v>
      </c>
      <c r="B2248" s="84" t="s">
        <v>1332</v>
      </c>
      <c r="C2248" s="26">
        <v>1958</v>
      </c>
      <c r="D2248" s="25" t="s">
        <v>1875</v>
      </c>
      <c r="E2248" s="26" t="s">
        <v>16</v>
      </c>
      <c r="F2248" s="26">
        <v>3</v>
      </c>
      <c r="G2248" s="26">
        <v>3</v>
      </c>
      <c r="H2248" s="27">
        <v>2541.21</v>
      </c>
      <c r="I2248" s="27">
        <v>0</v>
      </c>
      <c r="J2248" s="27">
        <v>1313.09</v>
      </c>
      <c r="K2248" s="27">
        <f t="shared" si="547"/>
        <v>56008.45</v>
      </c>
      <c r="L2248" s="27">
        <v>0</v>
      </c>
      <c r="M2248" s="27">
        <v>0</v>
      </c>
      <c r="N2248" s="27">
        <v>0</v>
      </c>
      <c r="O2248" s="27">
        <f>[1]Лист1!$D$982</f>
        <v>56008.45</v>
      </c>
      <c r="P2248" s="27">
        <f t="shared" si="548"/>
        <v>22.040071462020059</v>
      </c>
      <c r="Q2248" s="27">
        <v>9673</v>
      </c>
      <c r="R2248" s="28" t="s">
        <v>570</v>
      </c>
      <c r="S2248" s="58"/>
      <c r="T2248" s="30"/>
      <c r="U2248" s="30"/>
    </row>
    <row r="2249" spans="1:21" ht="30" customHeight="1" x14ac:dyDescent="0.25">
      <c r="A2249" s="45">
        <f t="shared" si="546"/>
        <v>2065</v>
      </c>
      <c r="B2249" s="59" t="s">
        <v>335</v>
      </c>
      <c r="C2249" s="26">
        <v>1964</v>
      </c>
      <c r="D2249" s="25" t="s">
        <v>1875</v>
      </c>
      <c r="E2249" s="26" t="s">
        <v>16</v>
      </c>
      <c r="F2249" s="26">
        <v>5</v>
      </c>
      <c r="G2249" s="26">
        <v>2</v>
      </c>
      <c r="H2249" s="27">
        <v>2620.89</v>
      </c>
      <c r="I2249" s="27">
        <v>85.1</v>
      </c>
      <c r="J2249" s="27">
        <v>1524.59</v>
      </c>
      <c r="K2249" s="27">
        <f t="shared" si="547"/>
        <v>11970939.59</v>
      </c>
      <c r="L2249" s="27">
        <v>0</v>
      </c>
      <c r="M2249" s="27">
        <v>0</v>
      </c>
      <c r="N2249" s="27">
        <v>0</v>
      </c>
      <c r="O2249" s="27">
        <f>[1]Лист1!$D$1873</f>
        <v>11970939.59</v>
      </c>
      <c r="P2249" s="27">
        <f t="shared" si="548"/>
        <v>4567.5093536928298</v>
      </c>
      <c r="Q2249" s="27">
        <v>9673</v>
      </c>
      <c r="R2249" s="28" t="s">
        <v>569</v>
      </c>
      <c r="S2249" s="73"/>
      <c r="T2249" s="73"/>
      <c r="U2249" s="73"/>
    </row>
    <row r="2250" spans="1:21" ht="30" customHeight="1" x14ac:dyDescent="0.25">
      <c r="A2250" s="45">
        <f t="shared" si="546"/>
        <v>2066</v>
      </c>
      <c r="B2250" s="59" t="s">
        <v>1951</v>
      </c>
      <c r="C2250" s="26">
        <v>1988</v>
      </c>
      <c r="D2250" s="25" t="s">
        <v>1875</v>
      </c>
      <c r="E2250" s="26" t="s">
        <v>16</v>
      </c>
      <c r="F2250" s="26">
        <v>9</v>
      </c>
      <c r="G2250" s="26">
        <v>1</v>
      </c>
      <c r="H2250" s="27">
        <v>2538.1</v>
      </c>
      <c r="I2250" s="27">
        <v>0</v>
      </c>
      <c r="J2250" s="27">
        <v>2536</v>
      </c>
      <c r="K2250" s="27">
        <f t="shared" si="547"/>
        <v>3742243.54</v>
      </c>
      <c r="L2250" s="27">
        <v>0</v>
      </c>
      <c r="M2250" s="27">
        <v>0</v>
      </c>
      <c r="N2250" s="27">
        <v>0</v>
      </c>
      <c r="O2250" s="27">
        <f>[1]Лист1!$D$983</f>
        <v>3742243.54</v>
      </c>
      <c r="P2250" s="27">
        <f t="shared" si="548"/>
        <v>1474.4271462905324</v>
      </c>
      <c r="Q2250" s="27">
        <v>9673</v>
      </c>
      <c r="R2250" s="28" t="s">
        <v>570</v>
      </c>
      <c r="S2250" s="73"/>
      <c r="T2250" s="73"/>
      <c r="U2250" s="73"/>
    </row>
    <row r="2251" spans="1:21" s="31" customFormat="1" ht="30" customHeight="1" x14ac:dyDescent="0.25">
      <c r="A2251" s="45">
        <f t="shared" si="546"/>
        <v>2067</v>
      </c>
      <c r="B2251" s="59" t="s">
        <v>469</v>
      </c>
      <c r="C2251" s="26">
        <v>1950</v>
      </c>
      <c r="D2251" s="25" t="s">
        <v>1875</v>
      </c>
      <c r="E2251" s="26" t="s">
        <v>16</v>
      </c>
      <c r="F2251" s="26">
        <v>4</v>
      </c>
      <c r="G2251" s="26">
        <v>5</v>
      </c>
      <c r="H2251" s="27">
        <v>4787.18</v>
      </c>
      <c r="I2251" s="27">
        <v>0</v>
      </c>
      <c r="J2251" s="27">
        <v>2551.5300000000002</v>
      </c>
      <c r="K2251" s="27">
        <f t="shared" si="547"/>
        <v>39281.14</v>
      </c>
      <c r="L2251" s="27">
        <v>0</v>
      </c>
      <c r="M2251" s="27">
        <v>0</v>
      </c>
      <c r="N2251" s="27">
        <v>0</v>
      </c>
      <c r="O2251" s="27">
        <f>[1]Лист1!$D$984</f>
        <v>39281.14</v>
      </c>
      <c r="P2251" s="27">
        <f t="shared" si="548"/>
        <v>8.2054863197122305</v>
      </c>
      <c r="Q2251" s="27">
        <v>9673</v>
      </c>
      <c r="R2251" s="28" t="s">
        <v>570</v>
      </c>
      <c r="S2251" s="58"/>
      <c r="T2251" s="30"/>
      <c r="U2251" s="30"/>
    </row>
    <row r="2252" spans="1:21" s="31" customFormat="1" ht="30" customHeight="1" x14ac:dyDescent="0.25">
      <c r="A2252" s="45">
        <f t="shared" si="546"/>
        <v>2068</v>
      </c>
      <c r="B2252" s="84" t="s">
        <v>1651</v>
      </c>
      <c r="C2252" s="26">
        <v>1972</v>
      </c>
      <c r="D2252" s="25" t="s">
        <v>1875</v>
      </c>
      <c r="E2252" s="26" t="s">
        <v>16</v>
      </c>
      <c r="F2252" s="26">
        <v>5</v>
      </c>
      <c r="G2252" s="26">
        <v>2</v>
      </c>
      <c r="H2252" s="27">
        <v>2364.5500000000002</v>
      </c>
      <c r="I2252" s="27">
        <v>159.9</v>
      </c>
      <c r="J2252" s="27">
        <v>1866</v>
      </c>
      <c r="K2252" s="27">
        <f t="shared" si="547"/>
        <v>18639941.25</v>
      </c>
      <c r="L2252" s="27">
        <v>0</v>
      </c>
      <c r="M2252" s="27">
        <v>0</v>
      </c>
      <c r="N2252" s="27">
        <v>0</v>
      </c>
      <c r="O2252" s="27">
        <f>[1]Лист1!$D$2696</f>
        <v>18639941.25</v>
      </c>
      <c r="P2252" s="27">
        <f t="shared" si="548"/>
        <v>7883.081876044067</v>
      </c>
      <c r="Q2252" s="27">
        <v>9673</v>
      </c>
      <c r="R2252" s="28" t="s">
        <v>568</v>
      </c>
      <c r="S2252" s="58"/>
      <c r="T2252" s="30"/>
      <c r="U2252" s="30"/>
    </row>
    <row r="2253" spans="1:21" s="53" customFormat="1" ht="30" customHeight="1" x14ac:dyDescent="0.25">
      <c r="A2253" s="45">
        <f t="shared" si="546"/>
        <v>2069</v>
      </c>
      <c r="B2253" s="59" t="s">
        <v>2313</v>
      </c>
      <c r="C2253" s="26">
        <v>1995</v>
      </c>
      <c r="D2253" s="25" t="s">
        <v>1875</v>
      </c>
      <c r="E2253" s="26" t="s">
        <v>16</v>
      </c>
      <c r="F2253" s="26">
        <v>9</v>
      </c>
      <c r="G2253" s="26">
        <v>3</v>
      </c>
      <c r="H2253" s="27">
        <v>6868.76</v>
      </c>
      <c r="I2253" s="27">
        <v>0</v>
      </c>
      <c r="J2253" s="27">
        <v>5700</v>
      </c>
      <c r="K2253" s="27">
        <f t="shared" si="547"/>
        <v>10805000</v>
      </c>
      <c r="L2253" s="27">
        <v>0</v>
      </c>
      <c r="M2253" s="27">
        <v>0</v>
      </c>
      <c r="N2253" s="27">
        <v>0</v>
      </c>
      <c r="O2253" s="27">
        <f>[1]Лист1!$D$985</f>
        <v>10805000</v>
      </c>
      <c r="P2253" s="27">
        <f t="shared" si="548"/>
        <v>1573.0641338465748</v>
      </c>
      <c r="Q2253" s="27">
        <v>9673</v>
      </c>
      <c r="R2253" s="49" t="s">
        <v>570</v>
      </c>
      <c r="S2253" s="52"/>
      <c r="T2253" s="52"/>
      <c r="U2253" s="52"/>
    </row>
    <row r="2254" spans="1:21" s="53" customFormat="1" ht="30" customHeight="1" x14ac:dyDescent="0.25">
      <c r="A2254" s="45">
        <f t="shared" si="546"/>
        <v>2070</v>
      </c>
      <c r="B2254" s="59" t="s">
        <v>2314</v>
      </c>
      <c r="C2254" s="26">
        <v>1992</v>
      </c>
      <c r="D2254" s="25" t="s">
        <v>1875</v>
      </c>
      <c r="E2254" s="26" t="s">
        <v>16</v>
      </c>
      <c r="F2254" s="26">
        <v>8</v>
      </c>
      <c r="G2254" s="26">
        <v>2</v>
      </c>
      <c r="H2254" s="27">
        <v>7690.48</v>
      </c>
      <c r="I2254" s="27">
        <v>0</v>
      </c>
      <c r="J2254" s="27">
        <v>6560.5</v>
      </c>
      <c r="K2254" s="27">
        <f t="shared" si="547"/>
        <v>14340000</v>
      </c>
      <c r="L2254" s="27">
        <v>0</v>
      </c>
      <c r="M2254" s="27">
        <v>0</v>
      </c>
      <c r="N2254" s="27">
        <v>0</v>
      </c>
      <c r="O2254" s="27">
        <f>[1]Лист1!$D$986</f>
        <v>14340000</v>
      </c>
      <c r="P2254" s="27">
        <f t="shared" si="548"/>
        <v>1864.6430391861106</v>
      </c>
      <c r="Q2254" s="27">
        <v>9673</v>
      </c>
      <c r="R2254" s="49" t="s">
        <v>570</v>
      </c>
      <c r="S2254" s="52"/>
      <c r="T2254" s="52"/>
      <c r="U2254" s="52"/>
    </row>
    <row r="2255" spans="1:21" s="53" customFormat="1" ht="30" customHeight="1" x14ac:dyDescent="0.25">
      <c r="A2255" s="45">
        <f t="shared" si="546"/>
        <v>2071</v>
      </c>
      <c r="B2255" s="59" t="s">
        <v>2315</v>
      </c>
      <c r="C2255" s="26" t="s">
        <v>2073</v>
      </c>
      <c r="D2255" s="25" t="s">
        <v>1875</v>
      </c>
      <c r="E2255" s="26" t="s">
        <v>16</v>
      </c>
      <c r="F2255" s="26">
        <v>9</v>
      </c>
      <c r="G2255" s="26">
        <v>4</v>
      </c>
      <c r="H2255" s="27">
        <v>9994.9</v>
      </c>
      <c r="I2255" s="27">
        <v>0</v>
      </c>
      <c r="J2255" s="27">
        <v>8904</v>
      </c>
      <c r="K2255" s="27">
        <f t="shared" si="547"/>
        <v>14340000</v>
      </c>
      <c r="L2255" s="27">
        <v>0</v>
      </c>
      <c r="M2255" s="27">
        <v>0</v>
      </c>
      <c r="N2255" s="27">
        <v>0</v>
      </c>
      <c r="O2255" s="27">
        <f>[1]Лист1!$D$987</f>
        <v>14340000</v>
      </c>
      <c r="P2255" s="27">
        <f t="shared" si="548"/>
        <v>1434.7317131737186</v>
      </c>
      <c r="Q2255" s="27">
        <v>9673</v>
      </c>
      <c r="R2255" s="49" t="s">
        <v>570</v>
      </c>
      <c r="S2255" s="52"/>
      <c r="T2255" s="52"/>
      <c r="U2255" s="52"/>
    </row>
    <row r="2256" spans="1:21" s="53" customFormat="1" ht="30" customHeight="1" x14ac:dyDescent="0.25">
      <c r="A2256" s="45">
        <f t="shared" si="546"/>
        <v>2072</v>
      </c>
      <c r="B2256" s="59" t="s">
        <v>2316</v>
      </c>
      <c r="C2256" s="26" t="s">
        <v>2385</v>
      </c>
      <c r="D2256" s="25" t="s">
        <v>1875</v>
      </c>
      <c r="E2256" s="26" t="s">
        <v>16</v>
      </c>
      <c r="F2256" s="26">
        <v>9</v>
      </c>
      <c r="G2256" s="26">
        <v>6</v>
      </c>
      <c r="H2256" s="27">
        <v>15014.3</v>
      </c>
      <c r="I2256" s="27">
        <v>237.2</v>
      </c>
      <c r="J2256" s="27">
        <v>13427.1</v>
      </c>
      <c r="K2256" s="27">
        <f t="shared" si="547"/>
        <v>21410000</v>
      </c>
      <c r="L2256" s="27">
        <v>0</v>
      </c>
      <c r="M2256" s="27">
        <v>0</v>
      </c>
      <c r="N2256" s="27">
        <v>0</v>
      </c>
      <c r="O2256" s="27">
        <f>[1]Лист1!$D$988</f>
        <v>21410000</v>
      </c>
      <c r="P2256" s="27">
        <f t="shared" si="548"/>
        <v>1425.9739048773504</v>
      </c>
      <c r="Q2256" s="27">
        <v>9673</v>
      </c>
      <c r="R2256" s="49" t="s">
        <v>570</v>
      </c>
      <c r="S2256" s="52"/>
      <c r="T2256" s="52"/>
      <c r="U2256" s="52"/>
    </row>
    <row r="2257" spans="1:21" s="31" customFormat="1" ht="30" customHeight="1" x14ac:dyDescent="0.25">
      <c r="A2257" s="45">
        <f t="shared" si="546"/>
        <v>2073</v>
      </c>
      <c r="B2257" s="84" t="s">
        <v>470</v>
      </c>
      <c r="C2257" s="26" t="s">
        <v>459</v>
      </c>
      <c r="D2257" s="25" t="s">
        <v>1875</v>
      </c>
      <c r="E2257" s="26" t="s">
        <v>16</v>
      </c>
      <c r="F2257" s="26">
        <v>4</v>
      </c>
      <c r="G2257" s="26">
        <v>4</v>
      </c>
      <c r="H2257" s="27">
        <v>2912.6</v>
      </c>
      <c r="I2257" s="27">
        <v>1000</v>
      </c>
      <c r="J2257" s="27">
        <v>1418.5</v>
      </c>
      <c r="K2257" s="27">
        <f t="shared" si="547"/>
        <v>22216.32</v>
      </c>
      <c r="L2257" s="27">
        <v>0</v>
      </c>
      <c r="M2257" s="27">
        <v>0</v>
      </c>
      <c r="N2257" s="27">
        <v>0</v>
      </c>
      <c r="O2257" s="27">
        <f>[1]Лист1!$D$989</f>
        <v>22216.32</v>
      </c>
      <c r="P2257" s="27">
        <f t="shared" si="548"/>
        <v>7.627659136166999</v>
      </c>
      <c r="Q2257" s="27">
        <v>9673</v>
      </c>
      <c r="R2257" s="28" t="s">
        <v>570</v>
      </c>
      <c r="S2257" s="58"/>
      <c r="T2257" s="30"/>
      <c r="U2257" s="30"/>
    </row>
    <row r="2258" spans="1:21" s="53" customFormat="1" ht="30" customHeight="1" x14ac:dyDescent="0.25">
      <c r="A2258" s="45">
        <f t="shared" si="546"/>
        <v>2074</v>
      </c>
      <c r="B2258" s="59" t="s">
        <v>2317</v>
      </c>
      <c r="C2258" s="26">
        <v>2001</v>
      </c>
      <c r="D2258" s="25" t="s">
        <v>1875</v>
      </c>
      <c r="E2258" s="26" t="s">
        <v>16</v>
      </c>
      <c r="F2258" s="26">
        <v>10</v>
      </c>
      <c r="G2258" s="26">
        <v>3</v>
      </c>
      <c r="H2258" s="27">
        <v>7178.9</v>
      </c>
      <c r="I2258" s="27">
        <v>591.70000000000005</v>
      </c>
      <c r="J2258" s="27">
        <v>5575.7</v>
      </c>
      <c r="K2258" s="27">
        <f t="shared" si="547"/>
        <v>10805000</v>
      </c>
      <c r="L2258" s="27">
        <v>0</v>
      </c>
      <c r="M2258" s="27">
        <v>0</v>
      </c>
      <c r="N2258" s="27">
        <v>0</v>
      </c>
      <c r="O2258" s="27">
        <f>[1]Лист1!$D$990</f>
        <v>10805000</v>
      </c>
      <c r="P2258" s="27">
        <f t="shared" si="548"/>
        <v>1505.1052389641868</v>
      </c>
      <c r="Q2258" s="27">
        <v>9673</v>
      </c>
      <c r="R2258" s="49" t="s">
        <v>570</v>
      </c>
      <c r="S2258" s="52"/>
      <c r="T2258" s="52"/>
      <c r="U2258" s="52"/>
    </row>
    <row r="2259" spans="1:21" ht="30" customHeight="1" x14ac:dyDescent="0.25">
      <c r="A2259" s="45">
        <f t="shared" si="546"/>
        <v>2075</v>
      </c>
      <c r="B2259" s="59" t="s">
        <v>1952</v>
      </c>
      <c r="C2259" s="26">
        <v>1994</v>
      </c>
      <c r="D2259" s="25" t="s">
        <v>1875</v>
      </c>
      <c r="E2259" s="26" t="s">
        <v>16</v>
      </c>
      <c r="F2259" s="26">
        <v>9</v>
      </c>
      <c r="G2259" s="26">
        <v>2</v>
      </c>
      <c r="H2259" s="27">
        <v>4195</v>
      </c>
      <c r="I2259" s="27">
        <v>273.2</v>
      </c>
      <c r="J2259" s="27">
        <v>3850.5</v>
      </c>
      <c r="K2259" s="27">
        <f t="shared" si="547"/>
        <v>7267556.6399999997</v>
      </c>
      <c r="L2259" s="27">
        <v>0</v>
      </c>
      <c r="M2259" s="27">
        <v>0</v>
      </c>
      <c r="N2259" s="27">
        <v>0</v>
      </c>
      <c r="O2259" s="27">
        <f>[1]Лист1!$D$991</f>
        <v>7267556.6399999997</v>
      </c>
      <c r="P2259" s="27">
        <f t="shared" si="548"/>
        <v>1732.4330488676997</v>
      </c>
      <c r="Q2259" s="27">
        <v>9673</v>
      </c>
      <c r="R2259" s="28" t="s">
        <v>570</v>
      </c>
      <c r="S2259" s="73"/>
      <c r="T2259" s="73"/>
      <c r="U2259" s="73"/>
    </row>
    <row r="2260" spans="1:21" s="31" customFormat="1" ht="30" customHeight="1" x14ac:dyDescent="0.25">
      <c r="A2260" s="45">
        <f t="shared" si="546"/>
        <v>2076</v>
      </c>
      <c r="B2260" s="59" t="s">
        <v>2099</v>
      </c>
      <c r="C2260" s="26" t="s">
        <v>2100</v>
      </c>
      <c r="D2260" s="25" t="s">
        <v>1875</v>
      </c>
      <c r="E2260" s="26" t="s">
        <v>16</v>
      </c>
      <c r="F2260" s="26">
        <v>9</v>
      </c>
      <c r="G2260" s="26">
        <v>6</v>
      </c>
      <c r="H2260" s="27">
        <v>14130.9</v>
      </c>
      <c r="I2260" s="27">
        <v>299.8</v>
      </c>
      <c r="J2260" s="27">
        <v>12320.44</v>
      </c>
      <c r="K2260" s="27">
        <f t="shared" si="547"/>
        <v>21433201.290000003</v>
      </c>
      <c r="L2260" s="27">
        <v>0</v>
      </c>
      <c r="M2260" s="27">
        <v>0</v>
      </c>
      <c r="N2260" s="27">
        <v>0</v>
      </c>
      <c r="O2260" s="27">
        <f>[1]Лист1!$D$1874</f>
        <v>21433201.290000003</v>
      </c>
      <c r="P2260" s="27">
        <f t="shared" si="548"/>
        <v>1516.7612317686774</v>
      </c>
      <c r="Q2260" s="27">
        <v>9673</v>
      </c>
      <c r="R2260" s="28" t="s">
        <v>569</v>
      </c>
      <c r="S2260" s="58"/>
      <c r="T2260" s="30"/>
      <c r="U2260" s="30"/>
    </row>
    <row r="2261" spans="1:21" s="31" customFormat="1" ht="30" customHeight="1" x14ac:dyDescent="0.25">
      <c r="A2261" s="45">
        <f t="shared" si="546"/>
        <v>2077</v>
      </c>
      <c r="B2261" s="59" t="s">
        <v>1336</v>
      </c>
      <c r="C2261" s="26">
        <v>1954</v>
      </c>
      <c r="D2261" s="25" t="s">
        <v>1875</v>
      </c>
      <c r="E2261" s="26" t="s">
        <v>16</v>
      </c>
      <c r="F2261" s="26">
        <v>2</v>
      </c>
      <c r="G2261" s="26">
        <v>1</v>
      </c>
      <c r="H2261" s="27">
        <v>719.2</v>
      </c>
      <c r="I2261" s="27">
        <v>0</v>
      </c>
      <c r="J2261" s="27">
        <v>433.13</v>
      </c>
      <c r="K2261" s="27">
        <f t="shared" si="547"/>
        <v>19295.759999999998</v>
      </c>
      <c r="L2261" s="27">
        <v>0</v>
      </c>
      <c r="M2261" s="27">
        <v>0</v>
      </c>
      <c r="N2261" s="27">
        <v>0</v>
      </c>
      <c r="O2261" s="27">
        <f>[1]Лист1!$D$992</f>
        <v>19295.759999999998</v>
      </c>
      <c r="P2261" s="27">
        <f t="shared" si="548"/>
        <v>26.829477196885424</v>
      </c>
      <c r="Q2261" s="27">
        <v>9673</v>
      </c>
      <c r="R2261" s="28" t="s">
        <v>570</v>
      </c>
      <c r="S2261" s="58"/>
      <c r="T2261" s="30"/>
      <c r="U2261" s="30"/>
    </row>
    <row r="2262" spans="1:21" ht="30" customHeight="1" x14ac:dyDescent="0.25">
      <c r="A2262" s="273">
        <f>A2261+1</f>
        <v>2078</v>
      </c>
      <c r="B2262" s="275" t="s">
        <v>338</v>
      </c>
      <c r="C2262" s="279">
        <v>1967</v>
      </c>
      <c r="D2262" s="277" t="s">
        <v>1875</v>
      </c>
      <c r="E2262" s="279" t="s">
        <v>16</v>
      </c>
      <c r="F2262" s="279">
        <v>5</v>
      </c>
      <c r="G2262" s="279">
        <v>1</v>
      </c>
      <c r="H2262" s="281">
        <v>3421.95</v>
      </c>
      <c r="I2262" s="281">
        <v>202.6</v>
      </c>
      <c r="J2262" s="281">
        <v>2290.0500000000002</v>
      </c>
      <c r="K2262" s="27">
        <f t="shared" si="547"/>
        <v>15235113.98</v>
      </c>
      <c r="L2262" s="27">
        <v>0</v>
      </c>
      <c r="M2262" s="27">
        <v>0</v>
      </c>
      <c r="N2262" s="27">
        <v>0</v>
      </c>
      <c r="O2262" s="27">
        <f>[1]Лист1!$D$993</f>
        <v>15235113.98</v>
      </c>
      <c r="P2262" s="27">
        <f t="shared" si="548"/>
        <v>4452.1731702684147</v>
      </c>
      <c r="Q2262" s="27">
        <v>9673</v>
      </c>
      <c r="R2262" s="28" t="s">
        <v>570</v>
      </c>
    </row>
    <row r="2263" spans="1:21" ht="30" customHeight="1" x14ac:dyDescent="0.25">
      <c r="A2263" s="274"/>
      <c r="B2263" s="276"/>
      <c r="C2263" s="280"/>
      <c r="D2263" s="278"/>
      <c r="E2263" s="280"/>
      <c r="F2263" s="280"/>
      <c r="G2263" s="280"/>
      <c r="H2263" s="282"/>
      <c r="I2263" s="282"/>
      <c r="J2263" s="282"/>
      <c r="K2263" s="27">
        <f t="shared" si="547"/>
        <v>1856745</v>
      </c>
      <c r="L2263" s="27">
        <v>0</v>
      </c>
      <c r="M2263" s="27">
        <v>0</v>
      </c>
      <c r="N2263" s="27">
        <v>0</v>
      </c>
      <c r="O2263" s="27">
        <f>[1]Лист1!$D$2697</f>
        <v>1856745</v>
      </c>
      <c r="P2263" s="27">
        <f>K2263/H2262</f>
        <v>542.59851838863813</v>
      </c>
      <c r="Q2263" s="27">
        <v>9673</v>
      </c>
      <c r="R2263" s="28" t="s">
        <v>568</v>
      </c>
    </row>
    <row r="2264" spans="1:21" ht="30" customHeight="1" x14ac:dyDescent="0.25">
      <c r="A2264" s="45">
        <f>A2262+1</f>
        <v>2079</v>
      </c>
      <c r="B2264" s="59" t="s">
        <v>2101</v>
      </c>
      <c r="C2264" s="26">
        <v>1984</v>
      </c>
      <c r="D2264" s="25" t="s">
        <v>1875</v>
      </c>
      <c r="E2264" s="26" t="s">
        <v>16</v>
      </c>
      <c r="F2264" s="26">
        <v>9</v>
      </c>
      <c r="G2264" s="26">
        <v>2</v>
      </c>
      <c r="H2264" s="27">
        <v>5159</v>
      </c>
      <c r="I2264" s="27">
        <v>0</v>
      </c>
      <c r="J2264" s="27">
        <v>4005</v>
      </c>
      <c r="K2264" s="27">
        <f t="shared" si="547"/>
        <v>7264085.3599999994</v>
      </c>
      <c r="L2264" s="27">
        <v>0</v>
      </c>
      <c r="M2264" s="27">
        <v>0</v>
      </c>
      <c r="N2264" s="27">
        <v>0</v>
      </c>
      <c r="O2264" s="27">
        <f>[1]Лист1!$D$1875</f>
        <v>7264085.3599999994</v>
      </c>
      <c r="P2264" s="27">
        <f t="shared" si="548"/>
        <v>1408.041356852103</v>
      </c>
      <c r="Q2264" s="27">
        <v>9673</v>
      </c>
      <c r="R2264" s="28" t="s">
        <v>569</v>
      </c>
      <c r="S2264" s="73"/>
      <c r="T2264" s="73"/>
      <c r="U2264" s="73"/>
    </row>
    <row r="2265" spans="1:21" s="53" customFormat="1" ht="30" customHeight="1" x14ac:dyDescent="0.25">
      <c r="A2265" s="242">
        <f>A2264+1</f>
        <v>2080</v>
      </c>
      <c r="B2265" s="244" t="s">
        <v>2318</v>
      </c>
      <c r="C2265" s="248">
        <v>1988</v>
      </c>
      <c r="D2265" s="246" t="s">
        <v>1875</v>
      </c>
      <c r="E2265" s="248" t="s">
        <v>16</v>
      </c>
      <c r="F2265" s="248">
        <v>9</v>
      </c>
      <c r="G2265" s="248">
        <v>2</v>
      </c>
      <c r="H2265" s="240">
        <v>6235.52</v>
      </c>
      <c r="I2265" s="240">
        <v>0</v>
      </c>
      <c r="J2265" s="240">
        <v>2078.6</v>
      </c>
      <c r="K2265" s="240">
        <f t="shared" si="547"/>
        <v>7270000</v>
      </c>
      <c r="L2265" s="240">
        <v>0</v>
      </c>
      <c r="M2265" s="240">
        <v>0</v>
      </c>
      <c r="N2265" s="240">
        <v>0</v>
      </c>
      <c r="O2265" s="240">
        <f>[1]Лист1!$D$994</f>
        <v>7270000</v>
      </c>
      <c r="P2265" s="240">
        <f t="shared" si="548"/>
        <v>1165.9011598070408</v>
      </c>
      <c r="Q2265" s="240">
        <v>9673</v>
      </c>
      <c r="R2265" s="127" t="s">
        <v>570</v>
      </c>
      <c r="S2265" s="52"/>
      <c r="T2265" s="52"/>
      <c r="U2265" s="52"/>
    </row>
    <row r="2266" spans="1:21" s="129" customFormat="1" ht="30" customHeight="1" x14ac:dyDescent="0.25">
      <c r="A2266" s="264">
        <f t="shared" ref="A2266:A2315" si="549">A2265+1</f>
        <v>2081</v>
      </c>
      <c r="B2266" s="265" t="s">
        <v>2319</v>
      </c>
      <c r="C2266" s="257">
        <v>1996</v>
      </c>
      <c r="D2266" s="261" t="s">
        <v>1875</v>
      </c>
      <c r="E2266" s="257" t="s">
        <v>16</v>
      </c>
      <c r="F2266" s="257">
        <v>9</v>
      </c>
      <c r="G2266" s="257">
        <v>2</v>
      </c>
      <c r="H2266" s="262">
        <v>5235.8999999999996</v>
      </c>
      <c r="I2266" s="262">
        <v>268.10000000000002</v>
      </c>
      <c r="J2266" s="262">
        <v>4532.3999999999996</v>
      </c>
      <c r="K2266" s="262">
        <f t="shared" si="547"/>
        <v>7270000</v>
      </c>
      <c r="L2266" s="262">
        <v>0</v>
      </c>
      <c r="M2266" s="262">
        <v>0</v>
      </c>
      <c r="N2266" s="262">
        <v>0</v>
      </c>
      <c r="O2266" s="262">
        <f>[1]Лист1!$D$995</f>
        <v>7270000</v>
      </c>
      <c r="P2266" s="262">
        <f t="shared" si="548"/>
        <v>1388.4909948623924</v>
      </c>
      <c r="Q2266" s="262">
        <v>9673</v>
      </c>
      <c r="R2266" s="49" t="s">
        <v>570</v>
      </c>
      <c r="S2266" s="128"/>
      <c r="T2266" s="128"/>
      <c r="U2266" s="128"/>
    </row>
    <row r="2267" spans="1:21" ht="30" customHeight="1" x14ac:dyDescent="0.25">
      <c r="A2267" s="243">
        <f t="shared" si="549"/>
        <v>2082</v>
      </c>
      <c r="B2267" s="245" t="s">
        <v>2102</v>
      </c>
      <c r="C2267" s="249">
        <v>1990</v>
      </c>
      <c r="D2267" s="247" t="s">
        <v>1875</v>
      </c>
      <c r="E2267" s="249" t="s">
        <v>16</v>
      </c>
      <c r="F2267" s="249">
        <v>9</v>
      </c>
      <c r="G2267" s="249">
        <v>3</v>
      </c>
      <c r="H2267" s="241">
        <v>8219.76</v>
      </c>
      <c r="I2267" s="241">
        <v>56.8</v>
      </c>
      <c r="J2267" s="241">
        <v>6234.64</v>
      </c>
      <c r="K2267" s="241">
        <f t="shared" si="547"/>
        <v>10812569.460000001</v>
      </c>
      <c r="L2267" s="241">
        <v>0</v>
      </c>
      <c r="M2267" s="241">
        <v>0</v>
      </c>
      <c r="N2267" s="241">
        <v>0</v>
      </c>
      <c r="O2267" s="241">
        <f>[1]Лист1!$D$1876</f>
        <v>10812569.460000001</v>
      </c>
      <c r="P2267" s="241">
        <f t="shared" si="548"/>
        <v>1315.4361514204795</v>
      </c>
      <c r="Q2267" s="241">
        <v>9673</v>
      </c>
      <c r="R2267" s="254" t="s">
        <v>569</v>
      </c>
      <c r="S2267" s="73"/>
      <c r="T2267" s="73"/>
      <c r="U2267" s="73"/>
    </row>
    <row r="2268" spans="1:21" ht="30" customHeight="1" x14ac:dyDescent="0.25">
      <c r="A2268" s="45">
        <f>A2267+1</f>
        <v>2083</v>
      </c>
      <c r="B2268" s="59" t="s">
        <v>1987</v>
      </c>
      <c r="C2268" s="26">
        <v>1993</v>
      </c>
      <c r="D2268" s="25" t="s">
        <v>1875</v>
      </c>
      <c r="E2268" s="26" t="s">
        <v>18</v>
      </c>
      <c r="F2268" s="26">
        <v>9</v>
      </c>
      <c r="G2268" s="26">
        <v>8</v>
      </c>
      <c r="H2268" s="27">
        <v>24644.080000000002</v>
      </c>
      <c r="I2268" s="27">
        <v>0</v>
      </c>
      <c r="J2268" s="27">
        <v>18146.52</v>
      </c>
      <c r="K2268" s="27">
        <f t="shared" si="547"/>
        <v>28507923.739999998</v>
      </c>
      <c r="L2268" s="27">
        <v>0</v>
      </c>
      <c r="M2268" s="27">
        <v>0</v>
      </c>
      <c r="N2268" s="27">
        <v>0</v>
      </c>
      <c r="O2268" s="27">
        <f>[1]Лист1!$D$2698</f>
        <v>28507923.739999998</v>
      </c>
      <c r="P2268" s="27">
        <f t="shared" si="548"/>
        <v>1156.7858787992895</v>
      </c>
      <c r="Q2268" s="27">
        <v>9673</v>
      </c>
      <c r="R2268" s="28" t="s">
        <v>568</v>
      </c>
      <c r="S2268" s="73"/>
      <c r="T2268" s="73"/>
      <c r="U2268" s="73"/>
    </row>
    <row r="2269" spans="1:21" ht="30" customHeight="1" x14ac:dyDescent="0.25">
      <c r="A2269" s="45">
        <f t="shared" si="549"/>
        <v>2084</v>
      </c>
      <c r="B2269" s="59" t="s">
        <v>500</v>
      </c>
      <c r="C2269" s="26">
        <v>1955</v>
      </c>
      <c r="D2269" s="25" t="s">
        <v>1875</v>
      </c>
      <c r="E2269" s="26" t="s">
        <v>16</v>
      </c>
      <c r="F2269" s="26">
        <v>4</v>
      </c>
      <c r="G2269" s="26">
        <v>5</v>
      </c>
      <c r="H2269" s="27">
        <v>6433.5</v>
      </c>
      <c r="I2269" s="27">
        <v>596.20000000000005</v>
      </c>
      <c r="J2269" s="27">
        <v>3063.5</v>
      </c>
      <c r="K2269" s="27">
        <f t="shared" si="547"/>
        <v>28395232.5</v>
      </c>
      <c r="L2269" s="27">
        <v>0</v>
      </c>
      <c r="M2269" s="27">
        <v>0</v>
      </c>
      <c r="N2269" s="27">
        <v>0</v>
      </c>
      <c r="O2269" s="27">
        <f>[1]Лист1!$D$1877</f>
        <v>28395232.5</v>
      </c>
      <c r="P2269" s="27">
        <f t="shared" si="548"/>
        <v>4413.6523665190025</v>
      </c>
      <c r="Q2269" s="27">
        <v>9673</v>
      </c>
      <c r="R2269" s="28" t="s">
        <v>569</v>
      </c>
      <c r="S2269" s="73"/>
      <c r="T2269" s="73"/>
      <c r="U2269" s="73"/>
    </row>
    <row r="2270" spans="1:21" ht="30" customHeight="1" x14ac:dyDescent="0.25">
      <c r="A2270" s="45">
        <f t="shared" si="549"/>
        <v>2085</v>
      </c>
      <c r="B2270" s="59" t="s">
        <v>2703</v>
      </c>
      <c r="C2270" s="47">
        <v>1954</v>
      </c>
      <c r="D2270" s="46" t="s">
        <v>1875</v>
      </c>
      <c r="E2270" s="46" t="s">
        <v>16</v>
      </c>
      <c r="F2270" s="125">
        <v>3</v>
      </c>
      <c r="G2270" s="125">
        <v>4</v>
      </c>
      <c r="H2270" s="179">
        <v>6543.8</v>
      </c>
      <c r="I2270" s="207">
        <v>0</v>
      </c>
      <c r="J2270" s="179">
        <v>4992</v>
      </c>
      <c r="K2270" s="27">
        <f t="shared" ref="K2270" si="550">SUM(L2270:O2270)</f>
        <v>15500000</v>
      </c>
      <c r="L2270" s="27">
        <v>0</v>
      </c>
      <c r="M2270" s="27">
        <v>0</v>
      </c>
      <c r="N2270" s="27">
        <v>0</v>
      </c>
      <c r="O2270" s="27">
        <f>[1]Лист1!$D$996</f>
        <v>15500000</v>
      </c>
      <c r="P2270" s="27">
        <f t="shared" si="548"/>
        <v>2368.6542987255111</v>
      </c>
      <c r="Q2270" s="27">
        <v>9673</v>
      </c>
      <c r="R2270" s="28" t="s">
        <v>570</v>
      </c>
      <c r="S2270" s="73"/>
      <c r="T2270" s="73"/>
      <c r="U2270" s="73"/>
    </row>
    <row r="2271" spans="1:21" s="31" customFormat="1" ht="30" customHeight="1" x14ac:dyDescent="0.25">
      <c r="A2271" s="45">
        <f t="shared" si="549"/>
        <v>2086</v>
      </c>
      <c r="B2271" s="59" t="s">
        <v>339</v>
      </c>
      <c r="C2271" s="26">
        <v>1966</v>
      </c>
      <c r="D2271" s="25" t="s">
        <v>1875</v>
      </c>
      <c r="E2271" s="26" t="s">
        <v>16</v>
      </c>
      <c r="F2271" s="26">
        <v>5</v>
      </c>
      <c r="G2271" s="26">
        <v>4</v>
      </c>
      <c r="H2271" s="27">
        <v>3843.33</v>
      </c>
      <c r="I2271" s="27">
        <v>409.64</v>
      </c>
      <c r="J2271" s="27">
        <v>2088.9899999999998</v>
      </c>
      <c r="K2271" s="27">
        <f t="shared" si="547"/>
        <v>26707997.970000003</v>
      </c>
      <c r="L2271" s="27">
        <v>0</v>
      </c>
      <c r="M2271" s="27">
        <v>0</v>
      </c>
      <c r="N2271" s="27">
        <v>0</v>
      </c>
      <c r="O2271" s="27">
        <f>[1]Лист1!$D$997</f>
        <v>26707997.970000003</v>
      </c>
      <c r="P2271" s="27">
        <f t="shared" si="548"/>
        <v>6949.1815613023091</v>
      </c>
      <c r="Q2271" s="27">
        <v>9673</v>
      </c>
      <c r="R2271" s="28" t="s">
        <v>570</v>
      </c>
      <c r="S2271" s="58"/>
      <c r="T2271" s="30"/>
      <c r="U2271" s="30"/>
    </row>
    <row r="2272" spans="1:21" ht="30" customHeight="1" x14ac:dyDescent="0.25">
      <c r="A2272" s="45">
        <f t="shared" si="549"/>
        <v>2087</v>
      </c>
      <c r="B2272" s="59" t="s">
        <v>2491</v>
      </c>
      <c r="C2272" s="26" t="s">
        <v>2634</v>
      </c>
      <c r="D2272" s="25" t="s">
        <v>1875</v>
      </c>
      <c r="E2272" s="25" t="s">
        <v>16</v>
      </c>
      <c r="F2272" s="110">
        <v>3</v>
      </c>
      <c r="G2272" s="110">
        <v>2</v>
      </c>
      <c r="H2272" s="44">
        <v>1853.7</v>
      </c>
      <c r="I2272" s="215">
        <v>0</v>
      </c>
      <c r="J2272" s="215">
        <v>637.29999999999995</v>
      </c>
      <c r="K2272" s="27">
        <f t="shared" si="547"/>
        <v>11566748.859999999</v>
      </c>
      <c r="L2272" s="27">
        <v>0</v>
      </c>
      <c r="M2272" s="27">
        <v>0</v>
      </c>
      <c r="N2272" s="27">
        <v>0</v>
      </c>
      <c r="O2272" s="27">
        <f>[1]Лист1!$D$998</f>
        <v>11566748.859999999</v>
      </c>
      <c r="P2272" s="27">
        <f t="shared" si="548"/>
        <v>6239.8170469871066</v>
      </c>
      <c r="Q2272" s="27">
        <v>9673</v>
      </c>
      <c r="R2272" s="28" t="s">
        <v>570</v>
      </c>
      <c r="S2272" s="72"/>
    </row>
    <row r="2273" spans="1:21" ht="30" customHeight="1" x14ac:dyDescent="0.25">
      <c r="A2273" s="45">
        <f t="shared" si="549"/>
        <v>2088</v>
      </c>
      <c r="B2273" s="59" t="s">
        <v>1495</v>
      </c>
      <c r="C2273" s="26">
        <v>1968</v>
      </c>
      <c r="D2273" s="25" t="s">
        <v>1875</v>
      </c>
      <c r="E2273" s="26" t="s">
        <v>16</v>
      </c>
      <c r="F2273" s="25">
        <v>5</v>
      </c>
      <c r="G2273" s="25">
        <v>3</v>
      </c>
      <c r="H2273" s="27">
        <v>4608.62</v>
      </c>
      <c r="I2273" s="27">
        <v>0</v>
      </c>
      <c r="J2273" s="27">
        <v>2285.0100000000002</v>
      </c>
      <c r="K2273" s="27">
        <f t="shared" si="547"/>
        <v>33154939.899999999</v>
      </c>
      <c r="L2273" s="27">
        <v>0</v>
      </c>
      <c r="M2273" s="27">
        <v>0</v>
      </c>
      <c r="N2273" s="27">
        <v>0</v>
      </c>
      <c r="O2273" s="27">
        <f>[1]Лист1!$D$1878</f>
        <v>33154939.899999999</v>
      </c>
      <c r="P2273" s="27">
        <f t="shared" si="548"/>
        <v>7194.1144854641952</v>
      </c>
      <c r="Q2273" s="27">
        <v>9673</v>
      </c>
      <c r="R2273" s="28" t="s">
        <v>569</v>
      </c>
      <c r="S2273" s="72"/>
    </row>
    <row r="2274" spans="1:21" s="31" customFormat="1" ht="30" customHeight="1" x14ac:dyDescent="0.25">
      <c r="A2274" s="45">
        <f t="shared" si="549"/>
        <v>2089</v>
      </c>
      <c r="B2274" s="84" t="s">
        <v>1337</v>
      </c>
      <c r="C2274" s="26">
        <v>1960</v>
      </c>
      <c r="D2274" s="25" t="s">
        <v>1875</v>
      </c>
      <c r="E2274" s="26" t="s">
        <v>16</v>
      </c>
      <c r="F2274" s="26">
        <v>3</v>
      </c>
      <c r="G2274" s="26">
        <v>2</v>
      </c>
      <c r="H2274" s="27">
        <v>2410.8000000000002</v>
      </c>
      <c r="I2274" s="27">
        <v>0</v>
      </c>
      <c r="J2274" s="27">
        <v>652.70000000000005</v>
      </c>
      <c r="K2274" s="27">
        <f t="shared" si="547"/>
        <v>70284.98</v>
      </c>
      <c r="L2274" s="27">
        <v>0</v>
      </c>
      <c r="M2274" s="27">
        <v>0</v>
      </c>
      <c r="N2274" s="27">
        <v>0</v>
      </c>
      <c r="O2274" s="27">
        <f>[1]Лист1!$D$999</f>
        <v>70284.98</v>
      </c>
      <c r="P2274" s="27">
        <f t="shared" si="548"/>
        <v>29.154214368674296</v>
      </c>
      <c r="Q2274" s="27">
        <v>9673</v>
      </c>
      <c r="R2274" s="28" t="s">
        <v>570</v>
      </c>
      <c r="S2274" s="58"/>
      <c r="T2274" s="30"/>
      <c r="U2274" s="30"/>
    </row>
    <row r="2275" spans="1:21" ht="30" customHeight="1" x14ac:dyDescent="0.25">
      <c r="A2275" s="45">
        <f t="shared" si="549"/>
        <v>2090</v>
      </c>
      <c r="B2275" s="84" t="s">
        <v>533</v>
      </c>
      <c r="C2275" s="26">
        <v>1959</v>
      </c>
      <c r="D2275" s="25" t="s">
        <v>1875</v>
      </c>
      <c r="E2275" s="26" t="s">
        <v>16</v>
      </c>
      <c r="F2275" s="26">
        <v>3</v>
      </c>
      <c r="G2275" s="26">
        <v>1</v>
      </c>
      <c r="H2275" s="27">
        <v>3299.6</v>
      </c>
      <c r="I2275" s="27">
        <v>55.8</v>
      </c>
      <c r="J2275" s="27">
        <v>933.5</v>
      </c>
      <c r="K2275" s="27">
        <f t="shared" si="547"/>
        <v>34683.620000000003</v>
      </c>
      <c r="L2275" s="27">
        <v>0</v>
      </c>
      <c r="M2275" s="27">
        <v>0</v>
      </c>
      <c r="N2275" s="27">
        <v>0</v>
      </c>
      <c r="O2275" s="27">
        <f>[1]Лист1!$D$1000</f>
        <v>34683.620000000003</v>
      </c>
      <c r="P2275" s="27">
        <f t="shared" si="548"/>
        <v>10.511461995393383</v>
      </c>
      <c r="Q2275" s="27">
        <v>9673</v>
      </c>
      <c r="R2275" s="28" t="s">
        <v>570</v>
      </c>
    </row>
    <row r="2276" spans="1:21" ht="30" customHeight="1" x14ac:dyDescent="0.25">
      <c r="A2276" s="45">
        <f t="shared" si="549"/>
        <v>2091</v>
      </c>
      <c r="B2276" s="84" t="s">
        <v>1338</v>
      </c>
      <c r="C2276" s="26">
        <v>1959</v>
      </c>
      <c r="D2276" s="25" t="s">
        <v>1875</v>
      </c>
      <c r="E2276" s="26" t="s">
        <v>16</v>
      </c>
      <c r="F2276" s="26">
        <v>4</v>
      </c>
      <c r="G2276" s="26">
        <v>4</v>
      </c>
      <c r="H2276" s="27">
        <v>3078.45</v>
      </c>
      <c r="I2276" s="27">
        <v>311.89999999999998</v>
      </c>
      <c r="J2276" s="27">
        <v>1626.38</v>
      </c>
      <c r="K2276" s="27">
        <f t="shared" si="547"/>
        <v>66649.94</v>
      </c>
      <c r="L2276" s="27">
        <v>0</v>
      </c>
      <c r="M2276" s="27">
        <v>0</v>
      </c>
      <c r="N2276" s="27">
        <v>0</v>
      </c>
      <c r="O2276" s="27">
        <f>[1]Лист1!$D$1001</f>
        <v>66649.94</v>
      </c>
      <c r="P2276" s="27">
        <f t="shared" si="548"/>
        <v>21.650486446101123</v>
      </c>
      <c r="Q2276" s="27">
        <v>9673</v>
      </c>
      <c r="R2276" s="28" t="s">
        <v>570</v>
      </c>
      <c r="S2276" s="73"/>
      <c r="T2276" s="73"/>
      <c r="U2276" s="73"/>
    </row>
    <row r="2277" spans="1:21" s="31" customFormat="1" ht="30" customHeight="1" x14ac:dyDescent="0.25">
      <c r="A2277" s="45">
        <f t="shared" si="549"/>
        <v>2092</v>
      </c>
      <c r="B2277" s="84" t="s">
        <v>1339</v>
      </c>
      <c r="C2277" s="26">
        <v>1955</v>
      </c>
      <c r="D2277" s="25" t="s">
        <v>1875</v>
      </c>
      <c r="E2277" s="26" t="s">
        <v>16</v>
      </c>
      <c r="F2277" s="26">
        <v>4</v>
      </c>
      <c r="G2277" s="26">
        <v>3</v>
      </c>
      <c r="H2277" s="27">
        <v>3443.15</v>
      </c>
      <c r="I2277" s="27">
        <v>369.85</v>
      </c>
      <c r="J2277" s="27">
        <v>1677.63</v>
      </c>
      <c r="K2277" s="27">
        <f t="shared" si="547"/>
        <v>70130.679999999993</v>
      </c>
      <c r="L2277" s="27">
        <v>0</v>
      </c>
      <c r="M2277" s="27">
        <v>0</v>
      </c>
      <c r="N2277" s="27">
        <v>0</v>
      </c>
      <c r="O2277" s="27">
        <f>[1]Лист1!$D$1002</f>
        <v>70130.679999999993</v>
      </c>
      <c r="P2277" s="27">
        <f t="shared" si="548"/>
        <v>20.368174491381435</v>
      </c>
      <c r="Q2277" s="27">
        <v>9673</v>
      </c>
      <c r="R2277" s="28" t="s">
        <v>570</v>
      </c>
      <c r="S2277" s="58"/>
      <c r="T2277" s="30"/>
      <c r="U2277" s="30"/>
    </row>
    <row r="2278" spans="1:21" s="31" customFormat="1" ht="30" customHeight="1" x14ac:dyDescent="0.25">
      <c r="A2278" s="45">
        <f t="shared" si="549"/>
        <v>2093</v>
      </c>
      <c r="B2278" s="84" t="s">
        <v>1340</v>
      </c>
      <c r="C2278" s="26">
        <v>1960</v>
      </c>
      <c r="D2278" s="25" t="s">
        <v>1875</v>
      </c>
      <c r="E2278" s="26" t="s">
        <v>16</v>
      </c>
      <c r="F2278" s="26">
        <v>5</v>
      </c>
      <c r="G2278" s="26">
        <v>4</v>
      </c>
      <c r="H2278" s="27">
        <v>5188.5</v>
      </c>
      <c r="I2278" s="27">
        <v>114.8</v>
      </c>
      <c r="J2278" s="27">
        <v>3075.6</v>
      </c>
      <c r="K2278" s="27">
        <f t="shared" si="547"/>
        <v>77230.259999999995</v>
      </c>
      <c r="L2278" s="27">
        <v>0</v>
      </c>
      <c r="M2278" s="27">
        <v>0</v>
      </c>
      <c r="N2278" s="27">
        <v>0</v>
      </c>
      <c r="O2278" s="27">
        <f>[1]Лист1!$D$1003</f>
        <v>77230.259999999995</v>
      </c>
      <c r="P2278" s="27">
        <f t="shared" si="548"/>
        <v>14.884891587163919</v>
      </c>
      <c r="Q2278" s="27">
        <v>9673</v>
      </c>
      <c r="R2278" s="28" t="s">
        <v>570</v>
      </c>
      <c r="S2278" s="58"/>
      <c r="T2278" s="30"/>
      <c r="U2278" s="30"/>
    </row>
    <row r="2279" spans="1:21" s="31" customFormat="1" ht="30" customHeight="1" x14ac:dyDescent="0.25">
      <c r="A2279" s="45">
        <f t="shared" si="549"/>
        <v>2094</v>
      </c>
      <c r="B2279" s="84" t="s">
        <v>1341</v>
      </c>
      <c r="C2279" s="26">
        <v>1960</v>
      </c>
      <c r="D2279" s="25" t="s">
        <v>1875</v>
      </c>
      <c r="E2279" s="26" t="s">
        <v>16</v>
      </c>
      <c r="F2279" s="26">
        <v>5</v>
      </c>
      <c r="G2279" s="26">
        <v>4</v>
      </c>
      <c r="H2279" s="27">
        <v>4968.43</v>
      </c>
      <c r="I2279" s="27">
        <v>68.900000000000006</v>
      </c>
      <c r="J2279" s="27">
        <v>3098.82</v>
      </c>
      <c r="K2279" s="27">
        <f t="shared" si="547"/>
        <v>82942.67</v>
      </c>
      <c r="L2279" s="27">
        <v>0</v>
      </c>
      <c r="M2279" s="27">
        <v>0</v>
      </c>
      <c r="N2279" s="27">
        <v>0</v>
      </c>
      <c r="O2279" s="27">
        <f>[1]Лист1!$D$1004</f>
        <v>82942.67</v>
      </c>
      <c r="P2279" s="27">
        <f t="shared" si="548"/>
        <v>16.693939534219059</v>
      </c>
      <c r="Q2279" s="27">
        <v>9673</v>
      </c>
      <c r="R2279" s="28" t="s">
        <v>570</v>
      </c>
      <c r="S2279" s="58"/>
      <c r="T2279" s="30"/>
      <c r="U2279" s="30"/>
    </row>
    <row r="2280" spans="1:21" ht="30" customHeight="1" x14ac:dyDescent="0.25">
      <c r="A2280" s="45">
        <f t="shared" si="549"/>
        <v>2095</v>
      </c>
      <c r="B2280" s="59" t="s">
        <v>1342</v>
      </c>
      <c r="C2280" s="26">
        <v>1956</v>
      </c>
      <c r="D2280" s="25" t="s">
        <v>1875</v>
      </c>
      <c r="E2280" s="26" t="s">
        <v>16</v>
      </c>
      <c r="F2280" s="26">
        <v>2</v>
      </c>
      <c r="G2280" s="26">
        <v>2</v>
      </c>
      <c r="H2280" s="27">
        <v>383.9</v>
      </c>
      <c r="I2280" s="27">
        <v>105.1</v>
      </c>
      <c r="J2280" s="27">
        <v>114.8</v>
      </c>
      <c r="K2280" s="27">
        <f t="shared" si="547"/>
        <v>19527.169999999998</v>
      </c>
      <c r="L2280" s="27">
        <v>0</v>
      </c>
      <c r="M2280" s="27">
        <v>0</v>
      </c>
      <c r="N2280" s="27">
        <v>0</v>
      </c>
      <c r="O2280" s="27">
        <f>[1]Лист1!$D$1005</f>
        <v>19527.169999999998</v>
      </c>
      <c r="P2280" s="27">
        <f t="shared" si="548"/>
        <v>50.865251367543628</v>
      </c>
      <c r="Q2280" s="27">
        <v>9673</v>
      </c>
      <c r="R2280" s="28" t="s">
        <v>570</v>
      </c>
    </row>
    <row r="2281" spans="1:21" ht="30" customHeight="1" x14ac:dyDescent="0.25">
      <c r="A2281" s="45">
        <f t="shared" si="549"/>
        <v>2096</v>
      </c>
      <c r="B2281" s="59" t="s">
        <v>1343</v>
      </c>
      <c r="C2281" s="26">
        <v>1957</v>
      </c>
      <c r="D2281" s="25" t="s">
        <v>1875</v>
      </c>
      <c r="E2281" s="26" t="s">
        <v>16</v>
      </c>
      <c r="F2281" s="25">
        <v>2</v>
      </c>
      <c r="G2281" s="25">
        <v>2</v>
      </c>
      <c r="H2281" s="27">
        <v>733.1</v>
      </c>
      <c r="I2281" s="27">
        <v>0</v>
      </c>
      <c r="J2281" s="27">
        <v>393.3</v>
      </c>
      <c r="K2281" s="27">
        <f t="shared" si="547"/>
        <v>19747.61</v>
      </c>
      <c r="L2281" s="27">
        <v>0</v>
      </c>
      <c r="M2281" s="27">
        <v>0</v>
      </c>
      <c r="N2281" s="27">
        <v>0</v>
      </c>
      <c r="O2281" s="27">
        <f>[1]Лист1!$D$1006</f>
        <v>19747.61</v>
      </c>
      <c r="P2281" s="27">
        <f t="shared" si="548"/>
        <v>26.937129995907789</v>
      </c>
      <c r="Q2281" s="27">
        <v>9673</v>
      </c>
      <c r="R2281" s="28" t="s">
        <v>570</v>
      </c>
      <c r="S2281" s="72"/>
    </row>
    <row r="2282" spans="1:21" ht="30" customHeight="1" x14ac:dyDescent="0.25">
      <c r="A2282" s="45">
        <f t="shared" si="549"/>
        <v>2097</v>
      </c>
      <c r="B2282" s="59" t="s">
        <v>1955</v>
      </c>
      <c r="C2282" s="26">
        <v>1983</v>
      </c>
      <c r="D2282" s="25" t="s">
        <v>1875</v>
      </c>
      <c r="E2282" s="26" t="s">
        <v>16</v>
      </c>
      <c r="F2282" s="26">
        <v>9</v>
      </c>
      <c r="G2282" s="26">
        <v>2</v>
      </c>
      <c r="H2282" s="27">
        <v>5859.2</v>
      </c>
      <c r="I2282" s="27">
        <v>399.1</v>
      </c>
      <c r="J2282" s="27">
        <v>4044.68</v>
      </c>
      <c r="K2282" s="27">
        <f t="shared" si="547"/>
        <v>7268242.0700000003</v>
      </c>
      <c r="L2282" s="27">
        <v>0</v>
      </c>
      <c r="M2282" s="27">
        <v>0</v>
      </c>
      <c r="N2282" s="27">
        <v>0</v>
      </c>
      <c r="O2282" s="27">
        <f>[1]Лист1!$D$1007</f>
        <v>7268242.0700000003</v>
      </c>
      <c r="P2282" s="27">
        <f t="shared" si="548"/>
        <v>1240.4836957263792</v>
      </c>
      <c r="Q2282" s="27">
        <v>9673</v>
      </c>
      <c r="R2282" s="28" t="s">
        <v>570</v>
      </c>
      <c r="S2282" s="73"/>
      <c r="T2282" s="73"/>
      <c r="U2282" s="73"/>
    </row>
    <row r="2283" spans="1:21" s="31" customFormat="1" ht="30" customHeight="1" x14ac:dyDescent="0.25">
      <c r="A2283" s="45">
        <f t="shared" si="549"/>
        <v>2098</v>
      </c>
      <c r="B2283" s="59" t="s">
        <v>1349</v>
      </c>
      <c r="C2283" s="26">
        <v>1957</v>
      </c>
      <c r="D2283" s="25" t="s">
        <v>1875</v>
      </c>
      <c r="E2283" s="26" t="s">
        <v>16</v>
      </c>
      <c r="F2283" s="26">
        <v>3</v>
      </c>
      <c r="G2283" s="26">
        <v>2</v>
      </c>
      <c r="H2283" s="27">
        <v>1698.8</v>
      </c>
      <c r="I2283" s="27">
        <v>175.1</v>
      </c>
      <c r="J2283" s="27">
        <v>530.16999999999996</v>
      </c>
      <c r="K2283" s="27">
        <f t="shared" si="547"/>
        <v>38767.199999999997</v>
      </c>
      <c r="L2283" s="27">
        <v>0</v>
      </c>
      <c r="M2283" s="27">
        <v>0</v>
      </c>
      <c r="N2283" s="27">
        <v>0</v>
      </c>
      <c r="O2283" s="27">
        <f>[1]Лист1!$D$1008</f>
        <v>38767.199999999997</v>
      </c>
      <c r="P2283" s="27">
        <f t="shared" si="548"/>
        <v>22.820343772074406</v>
      </c>
      <c r="Q2283" s="27">
        <v>9673</v>
      </c>
      <c r="R2283" s="28" t="s">
        <v>570</v>
      </c>
      <c r="S2283" s="58"/>
      <c r="T2283" s="30"/>
      <c r="U2283" s="30"/>
    </row>
    <row r="2284" spans="1:21" ht="30" customHeight="1" x14ac:dyDescent="0.25">
      <c r="A2284" s="45">
        <f t="shared" si="549"/>
        <v>2099</v>
      </c>
      <c r="B2284" s="59" t="s">
        <v>1953</v>
      </c>
      <c r="C2284" s="26">
        <v>1986</v>
      </c>
      <c r="D2284" s="25" t="s">
        <v>1875</v>
      </c>
      <c r="E2284" s="26" t="s">
        <v>16</v>
      </c>
      <c r="F2284" s="26">
        <v>9</v>
      </c>
      <c r="G2284" s="26">
        <v>2</v>
      </c>
      <c r="H2284" s="27">
        <v>5869.42</v>
      </c>
      <c r="I2284" s="27">
        <v>0</v>
      </c>
      <c r="J2284" s="27">
        <v>4074.1</v>
      </c>
      <c r="K2284" s="27">
        <f t="shared" si="547"/>
        <v>7269068.2400000002</v>
      </c>
      <c r="L2284" s="27">
        <v>0</v>
      </c>
      <c r="M2284" s="27">
        <v>0</v>
      </c>
      <c r="N2284" s="27">
        <v>0</v>
      </c>
      <c r="O2284" s="27">
        <f>[1]Лист1!$D$1009</f>
        <v>7269068.2400000002</v>
      </c>
      <c r="P2284" s="27">
        <f t="shared" si="548"/>
        <v>1238.464488825131</v>
      </c>
      <c r="Q2284" s="27">
        <v>9673</v>
      </c>
      <c r="R2284" s="28" t="s">
        <v>570</v>
      </c>
      <c r="S2284" s="73"/>
      <c r="T2284" s="73"/>
      <c r="U2284" s="73"/>
    </row>
    <row r="2285" spans="1:21" ht="30" customHeight="1" x14ac:dyDescent="0.25">
      <c r="A2285" s="45">
        <f t="shared" si="549"/>
        <v>2100</v>
      </c>
      <c r="B2285" s="59" t="s">
        <v>1653</v>
      </c>
      <c r="C2285" s="26">
        <v>1972</v>
      </c>
      <c r="D2285" s="25" t="s">
        <v>1875</v>
      </c>
      <c r="E2285" s="26" t="s">
        <v>18</v>
      </c>
      <c r="F2285" s="26">
        <v>5</v>
      </c>
      <c r="G2285" s="26">
        <v>3</v>
      </c>
      <c r="H2285" s="27">
        <v>3713.54</v>
      </c>
      <c r="I2285" s="27">
        <v>0</v>
      </c>
      <c r="J2285" s="27">
        <v>1854.3</v>
      </c>
      <c r="K2285" s="27">
        <f t="shared" si="547"/>
        <v>25207156.300000001</v>
      </c>
      <c r="L2285" s="27">
        <v>0</v>
      </c>
      <c r="M2285" s="27">
        <v>0</v>
      </c>
      <c r="N2285" s="27">
        <v>0</v>
      </c>
      <c r="O2285" s="27">
        <f>[1]Лист1!$D$2699</f>
        <v>25207156.300000001</v>
      </c>
      <c r="P2285" s="27">
        <f t="shared" si="548"/>
        <v>6787.9048832111685</v>
      </c>
      <c r="Q2285" s="27">
        <v>9673</v>
      </c>
      <c r="R2285" s="28" t="s">
        <v>568</v>
      </c>
    </row>
    <row r="2286" spans="1:21" ht="30" customHeight="1" x14ac:dyDescent="0.25">
      <c r="A2286" s="45">
        <f t="shared" si="549"/>
        <v>2101</v>
      </c>
      <c r="B2286" s="59" t="s">
        <v>1954</v>
      </c>
      <c r="C2286" s="26">
        <v>1990</v>
      </c>
      <c r="D2286" s="25" t="s">
        <v>1875</v>
      </c>
      <c r="E2286" s="26" t="s">
        <v>16</v>
      </c>
      <c r="F2286" s="26">
        <v>9</v>
      </c>
      <c r="G2286" s="26">
        <v>1</v>
      </c>
      <c r="H2286" s="27">
        <v>6710.25</v>
      </c>
      <c r="I2286" s="27">
        <v>660</v>
      </c>
      <c r="J2286" s="27">
        <v>4636.45</v>
      </c>
      <c r="K2286" s="27">
        <f t="shared" si="547"/>
        <v>3761630.4400000004</v>
      </c>
      <c r="L2286" s="27">
        <v>0</v>
      </c>
      <c r="M2286" s="27">
        <v>0</v>
      </c>
      <c r="N2286" s="27">
        <v>0</v>
      </c>
      <c r="O2286" s="27">
        <f>[1]Лист1!$D$1010</f>
        <v>3761630.4400000004</v>
      </c>
      <c r="P2286" s="27">
        <f t="shared" si="548"/>
        <v>560.57977571625509</v>
      </c>
      <c r="Q2286" s="27">
        <v>9673</v>
      </c>
      <c r="R2286" s="28" t="s">
        <v>570</v>
      </c>
      <c r="S2286" s="73"/>
      <c r="T2286" s="73"/>
      <c r="U2286" s="73"/>
    </row>
    <row r="2287" spans="1:21" ht="30" customHeight="1" x14ac:dyDescent="0.25">
      <c r="A2287" s="45">
        <f t="shared" si="549"/>
        <v>2102</v>
      </c>
      <c r="B2287" s="59" t="s">
        <v>1344</v>
      </c>
      <c r="C2287" s="26">
        <v>1958</v>
      </c>
      <c r="D2287" s="25" t="s">
        <v>1875</v>
      </c>
      <c r="E2287" s="26" t="s">
        <v>16</v>
      </c>
      <c r="F2287" s="26">
        <v>2</v>
      </c>
      <c r="G2287" s="26">
        <v>1</v>
      </c>
      <c r="H2287" s="27">
        <v>498.05</v>
      </c>
      <c r="I2287" s="27">
        <v>0</v>
      </c>
      <c r="J2287" s="27">
        <v>278.3</v>
      </c>
      <c r="K2287" s="27">
        <f t="shared" si="547"/>
        <v>13444.24</v>
      </c>
      <c r="L2287" s="27">
        <v>0</v>
      </c>
      <c r="M2287" s="27">
        <v>0</v>
      </c>
      <c r="N2287" s="27">
        <v>0</v>
      </c>
      <c r="O2287" s="27">
        <f>[1]Лист1!$D$1011</f>
        <v>13444.24</v>
      </c>
      <c r="P2287" s="27">
        <f t="shared" si="548"/>
        <v>26.993755647023391</v>
      </c>
      <c r="Q2287" s="27">
        <v>9673</v>
      </c>
      <c r="R2287" s="28" t="s">
        <v>570</v>
      </c>
      <c r="S2287" s="73"/>
      <c r="T2287" s="73"/>
      <c r="U2287" s="73"/>
    </row>
    <row r="2288" spans="1:21" s="31" customFormat="1" ht="30" customHeight="1" x14ac:dyDescent="0.25">
      <c r="A2288" s="45">
        <f t="shared" si="549"/>
        <v>2103</v>
      </c>
      <c r="B2288" s="59" t="s">
        <v>1345</v>
      </c>
      <c r="C2288" s="26">
        <v>1959</v>
      </c>
      <c r="D2288" s="25" t="s">
        <v>1875</v>
      </c>
      <c r="E2288" s="26" t="s">
        <v>16</v>
      </c>
      <c r="F2288" s="26">
        <v>2</v>
      </c>
      <c r="G2288" s="26">
        <v>1</v>
      </c>
      <c r="H2288" s="27">
        <v>501.2</v>
      </c>
      <c r="I2288" s="27">
        <v>0</v>
      </c>
      <c r="J2288" s="27">
        <v>279</v>
      </c>
      <c r="K2288" s="27">
        <f t="shared" si="547"/>
        <v>13433.17</v>
      </c>
      <c r="L2288" s="27">
        <v>0</v>
      </c>
      <c r="M2288" s="27">
        <v>0</v>
      </c>
      <c r="N2288" s="27">
        <v>0</v>
      </c>
      <c r="O2288" s="27">
        <f>[1]Лист1!$D$1012</f>
        <v>13433.17</v>
      </c>
      <c r="P2288" s="27">
        <f t="shared" si="548"/>
        <v>26.802015163607344</v>
      </c>
      <c r="Q2288" s="27">
        <v>9673</v>
      </c>
      <c r="R2288" s="28" t="s">
        <v>570</v>
      </c>
      <c r="S2288" s="58"/>
      <c r="T2288" s="30"/>
      <c r="U2288" s="30"/>
    </row>
    <row r="2289" spans="1:21" s="31" customFormat="1" ht="30" customHeight="1" x14ac:dyDescent="0.25">
      <c r="A2289" s="45">
        <f t="shared" si="549"/>
        <v>2104</v>
      </c>
      <c r="B2289" s="59" t="s">
        <v>1346</v>
      </c>
      <c r="C2289" s="26">
        <v>1956</v>
      </c>
      <c r="D2289" s="25" t="s">
        <v>1875</v>
      </c>
      <c r="E2289" s="26" t="s">
        <v>16</v>
      </c>
      <c r="F2289" s="26">
        <v>2</v>
      </c>
      <c r="G2289" s="26">
        <v>2</v>
      </c>
      <c r="H2289" s="27">
        <v>1177.93</v>
      </c>
      <c r="I2289" s="27">
        <v>0</v>
      </c>
      <c r="J2289" s="27">
        <v>620.42999999999995</v>
      </c>
      <c r="K2289" s="27">
        <f t="shared" si="547"/>
        <v>34536.25</v>
      </c>
      <c r="L2289" s="27">
        <v>0</v>
      </c>
      <c r="M2289" s="27">
        <v>0</v>
      </c>
      <c r="N2289" s="27">
        <v>0</v>
      </c>
      <c r="O2289" s="27">
        <f>[1]Лист1!$D$1013</f>
        <v>34536.25</v>
      </c>
      <c r="P2289" s="27">
        <f t="shared" si="548"/>
        <v>29.319441732530795</v>
      </c>
      <c r="Q2289" s="27">
        <v>9673</v>
      </c>
      <c r="R2289" s="28" t="s">
        <v>570</v>
      </c>
      <c r="S2289" s="58"/>
      <c r="T2289" s="30"/>
      <c r="U2289" s="30"/>
    </row>
    <row r="2290" spans="1:21" s="31" customFormat="1" ht="30" customHeight="1" x14ac:dyDescent="0.25">
      <c r="A2290" s="45">
        <f t="shared" si="549"/>
        <v>2105</v>
      </c>
      <c r="B2290" s="59" t="s">
        <v>340</v>
      </c>
      <c r="C2290" s="26">
        <v>1964</v>
      </c>
      <c r="D2290" s="25" t="s">
        <v>1875</v>
      </c>
      <c r="E2290" s="26" t="s">
        <v>16</v>
      </c>
      <c r="F2290" s="26">
        <v>2</v>
      </c>
      <c r="G2290" s="26">
        <v>2</v>
      </c>
      <c r="H2290" s="27">
        <v>756.7</v>
      </c>
      <c r="I2290" s="27">
        <v>0</v>
      </c>
      <c r="J2290" s="27">
        <v>403.3</v>
      </c>
      <c r="K2290" s="27">
        <f t="shared" si="547"/>
        <v>3375696.5000000005</v>
      </c>
      <c r="L2290" s="27">
        <v>0</v>
      </c>
      <c r="M2290" s="27">
        <v>0</v>
      </c>
      <c r="N2290" s="27">
        <v>0</v>
      </c>
      <c r="O2290" s="27">
        <f>[1]Лист1!$D$1879</f>
        <v>3375696.5000000005</v>
      </c>
      <c r="P2290" s="27">
        <f t="shared" si="548"/>
        <v>4461.0763843002514</v>
      </c>
      <c r="Q2290" s="27">
        <v>9673</v>
      </c>
      <c r="R2290" s="28" t="s">
        <v>569</v>
      </c>
      <c r="S2290" s="58"/>
      <c r="T2290" s="30"/>
      <c r="U2290" s="30"/>
    </row>
    <row r="2291" spans="1:21" ht="30" customHeight="1" x14ac:dyDescent="0.25">
      <c r="A2291" s="45">
        <f t="shared" si="549"/>
        <v>2106</v>
      </c>
      <c r="B2291" s="59" t="s">
        <v>1654</v>
      </c>
      <c r="C2291" s="26">
        <v>1969</v>
      </c>
      <c r="D2291" s="25" t="s">
        <v>1875</v>
      </c>
      <c r="E2291" s="26" t="s">
        <v>16</v>
      </c>
      <c r="F2291" s="26">
        <v>5</v>
      </c>
      <c r="G2291" s="26">
        <v>6</v>
      </c>
      <c r="H2291" s="27">
        <v>6417</v>
      </c>
      <c r="I2291" s="27">
        <v>2157.4</v>
      </c>
      <c r="J2291" s="27">
        <v>3843.6</v>
      </c>
      <c r="K2291" s="27">
        <f t="shared" si="547"/>
        <v>47114575</v>
      </c>
      <c r="L2291" s="27">
        <v>0</v>
      </c>
      <c r="M2291" s="27">
        <v>0</v>
      </c>
      <c r="N2291" s="27">
        <v>0</v>
      </c>
      <c r="O2291" s="27">
        <f>[1]Лист1!$D$2700</f>
        <v>47114575</v>
      </c>
      <c r="P2291" s="27">
        <f t="shared" si="548"/>
        <v>7342.1497584541066</v>
      </c>
      <c r="Q2291" s="27">
        <v>9673</v>
      </c>
      <c r="R2291" s="28" t="s">
        <v>568</v>
      </c>
      <c r="S2291" s="73"/>
      <c r="T2291" s="73"/>
      <c r="U2291" s="73"/>
    </row>
    <row r="2292" spans="1:21" s="31" customFormat="1" ht="30" customHeight="1" x14ac:dyDescent="0.25">
      <c r="A2292" s="45">
        <f t="shared" si="549"/>
        <v>2107</v>
      </c>
      <c r="B2292" s="59" t="s">
        <v>1347</v>
      </c>
      <c r="C2292" s="26">
        <v>1936</v>
      </c>
      <c r="D2292" s="25" t="s">
        <v>1875</v>
      </c>
      <c r="E2292" s="26" t="s">
        <v>16</v>
      </c>
      <c r="F2292" s="26">
        <v>2</v>
      </c>
      <c r="G2292" s="26">
        <v>1</v>
      </c>
      <c r="H2292" s="27">
        <v>632.96</v>
      </c>
      <c r="I2292" s="27">
        <v>0</v>
      </c>
      <c r="J2292" s="27">
        <v>499.9</v>
      </c>
      <c r="K2292" s="27">
        <f t="shared" si="547"/>
        <v>15662.46</v>
      </c>
      <c r="L2292" s="27">
        <v>0</v>
      </c>
      <c r="M2292" s="27">
        <v>0</v>
      </c>
      <c r="N2292" s="27">
        <v>0</v>
      </c>
      <c r="O2292" s="27">
        <f>[1]Лист1!$D$1014</f>
        <v>15662.46</v>
      </c>
      <c r="P2292" s="27">
        <f t="shared" si="548"/>
        <v>24.744786400404447</v>
      </c>
      <c r="Q2292" s="27">
        <v>9673</v>
      </c>
      <c r="R2292" s="28" t="s">
        <v>570</v>
      </c>
      <c r="S2292" s="58"/>
      <c r="T2292" s="30"/>
      <c r="U2292" s="30"/>
    </row>
    <row r="2293" spans="1:21" ht="30" customHeight="1" x14ac:dyDescent="0.25">
      <c r="A2293" s="45">
        <f t="shared" si="549"/>
        <v>2108</v>
      </c>
      <c r="B2293" s="59" t="s">
        <v>1348</v>
      </c>
      <c r="C2293" s="26">
        <v>1959</v>
      </c>
      <c r="D2293" s="25" t="s">
        <v>1875</v>
      </c>
      <c r="E2293" s="26" t="s">
        <v>16</v>
      </c>
      <c r="F2293" s="26">
        <v>2</v>
      </c>
      <c r="G2293" s="26">
        <v>2</v>
      </c>
      <c r="H2293" s="27">
        <v>932.72</v>
      </c>
      <c r="I2293" s="27">
        <v>0</v>
      </c>
      <c r="J2293" s="27">
        <v>849.82</v>
      </c>
      <c r="K2293" s="27">
        <f t="shared" ref="K2293:K2356" si="551">SUM(L2293:O2293)</f>
        <v>44553.25</v>
      </c>
      <c r="L2293" s="27">
        <v>0</v>
      </c>
      <c r="M2293" s="27">
        <v>0</v>
      </c>
      <c r="N2293" s="27">
        <v>0</v>
      </c>
      <c r="O2293" s="27">
        <f>[1]Лист1!$D$1015</f>
        <v>44553.25</v>
      </c>
      <c r="P2293" s="27">
        <f t="shared" si="548"/>
        <v>47.767014752551674</v>
      </c>
      <c r="Q2293" s="27">
        <v>9673</v>
      </c>
      <c r="R2293" s="28" t="s">
        <v>570</v>
      </c>
    </row>
    <row r="2294" spans="1:21" ht="30" customHeight="1" x14ac:dyDescent="0.25">
      <c r="A2294" s="45">
        <f t="shared" si="549"/>
        <v>2109</v>
      </c>
      <c r="B2294" s="59" t="s">
        <v>341</v>
      </c>
      <c r="C2294" s="76">
        <v>1967</v>
      </c>
      <c r="D2294" s="25" t="s">
        <v>1875</v>
      </c>
      <c r="E2294" s="76" t="s">
        <v>16</v>
      </c>
      <c r="F2294" s="26">
        <v>5</v>
      </c>
      <c r="G2294" s="26">
        <v>4</v>
      </c>
      <c r="H2294" s="48">
        <v>3602.6</v>
      </c>
      <c r="I2294" s="48">
        <v>0</v>
      </c>
      <c r="J2294" s="48">
        <v>3185.6</v>
      </c>
      <c r="K2294" s="27">
        <f t="shared" ref="K2294" si="552">SUM(L2294:O2294)</f>
        <v>31340027</v>
      </c>
      <c r="L2294" s="27">
        <v>0</v>
      </c>
      <c r="M2294" s="27">
        <v>0</v>
      </c>
      <c r="N2294" s="27">
        <v>0</v>
      </c>
      <c r="O2294" s="27">
        <f>[1]Лист1!$D$2701</f>
        <v>31340027</v>
      </c>
      <c r="P2294" s="27">
        <f t="shared" si="548"/>
        <v>8699.2802420474109</v>
      </c>
      <c r="Q2294" s="27">
        <v>9673</v>
      </c>
      <c r="R2294" s="28" t="s">
        <v>568</v>
      </c>
    </row>
    <row r="2295" spans="1:21" s="31" customFormat="1" ht="30" customHeight="1" x14ac:dyDescent="0.25">
      <c r="A2295" s="45">
        <f t="shared" si="549"/>
        <v>2110</v>
      </c>
      <c r="B2295" s="59" t="s">
        <v>1655</v>
      </c>
      <c r="C2295" s="26">
        <v>1973</v>
      </c>
      <c r="D2295" s="25" t="s">
        <v>1875</v>
      </c>
      <c r="E2295" s="26" t="s">
        <v>16</v>
      </c>
      <c r="F2295" s="26">
        <v>5</v>
      </c>
      <c r="G2295" s="26">
        <v>4</v>
      </c>
      <c r="H2295" s="27">
        <v>4309.92</v>
      </c>
      <c r="I2295" s="27">
        <v>30.5</v>
      </c>
      <c r="J2295" s="27">
        <v>3127.5</v>
      </c>
      <c r="K2295" s="27">
        <f t="shared" si="551"/>
        <v>31922006.400000002</v>
      </c>
      <c r="L2295" s="27">
        <v>0</v>
      </c>
      <c r="M2295" s="27">
        <v>0</v>
      </c>
      <c r="N2295" s="27">
        <v>0</v>
      </c>
      <c r="O2295" s="27">
        <f>[1]Лист1!$D$2702</f>
        <v>31922006.400000002</v>
      </c>
      <c r="P2295" s="27">
        <f t="shared" si="548"/>
        <v>7406.6354827931846</v>
      </c>
      <c r="Q2295" s="27">
        <v>9673</v>
      </c>
      <c r="R2295" s="28" t="s">
        <v>568</v>
      </c>
      <c r="S2295" s="58"/>
      <c r="T2295" s="30"/>
      <c r="U2295" s="30"/>
    </row>
    <row r="2296" spans="1:21" s="31" customFormat="1" ht="30" customHeight="1" x14ac:dyDescent="0.25">
      <c r="A2296" s="45">
        <f t="shared" si="549"/>
        <v>2111</v>
      </c>
      <c r="B2296" s="59" t="s">
        <v>1350</v>
      </c>
      <c r="C2296" s="26">
        <v>1952</v>
      </c>
      <c r="D2296" s="25" t="s">
        <v>1875</v>
      </c>
      <c r="E2296" s="26" t="s">
        <v>16</v>
      </c>
      <c r="F2296" s="26">
        <v>4</v>
      </c>
      <c r="G2296" s="26">
        <v>3</v>
      </c>
      <c r="H2296" s="27">
        <v>3980.33</v>
      </c>
      <c r="I2296" s="27">
        <v>0</v>
      </c>
      <c r="J2296" s="27">
        <v>2685.2</v>
      </c>
      <c r="K2296" s="27">
        <f t="shared" si="551"/>
        <v>75200.52</v>
      </c>
      <c r="L2296" s="27">
        <v>0</v>
      </c>
      <c r="M2296" s="27">
        <v>0</v>
      </c>
      <c r="N2296" s="27">
        <v>0</v>
      </c>
      <c r="O2296" s="27">
        <f>[1]Лист1!$D$1016</f>
        <v>75200.52</v>
      </c>
      <c r="P2296" s="27">
        <f t="shared" si="548"/>
        <v>18.89303650702329</v>
      </c>
      <c r="Q2296" s="27">
        <v>9673</v>
      </c>
      <c r="R2296" s="28" t="s">
        <v>570</v>
      </c>
      <c r="S2296" s="58"/>
      <c r="T2296" s="30"/>
      <c r="U2296" s="30"/>
    </row>
    <row r="2297" spans="1:21" s="31" customFormat="1" ht="30" customHeight="1" x14ac:dyDescent="0.25">
      <c r="A2297" s="45">
        <f t="shared" si="549"/>
        <v>2112</v>
      </c>
      <c r="B2297" s="59" t="s">
        <v>341</v>
      </c>
      <c r="C2297" s="26">
        <v>1967</v>
      </c>
      <c r="D2297" s="25" t="s">
        <v>1875</v>
      </c>
      <c r="E2297" s="26" t="s">
        <v>16</v>
      </c>
      <c r="F2297" s="26">
        <v>5</v>
      </c>
      <c r="G2297" s="26">
        <v>4</v>
      </c>
      <c r="H2297" s="27">
        <v>3602.6</v>
      </c>
      <c r="I2297" s="27">
        <v>0</v>
      </c>
      <c r="J2297" s="27">
        <v>3185.6</v>
      </c>
      <c r="K2297" s="27">
        <f t="shared" si="551"/>
        <v>31340027</v>
      </c>
      <c r="L2297" s="27">
        <v>0</v>
      </c>
      <c r="M2297" s="27">
        <v>0</v>
      </c>
      <c r="N2297" s="27">
        <v>0</v>
      </c>
      <c r="O2297" s="27">
        <f>[1]Лист1!$D$2701</f>
        <v>31340027</v>
      </c>
      <c r="P2297" s="27">
        <f t="shared" si="548"/>
        <v>8699.2802420474109</v>
      </c>
      <c r="Q2297" s="27">
        <v>9673</v>
      </c>
      <c r="R2297" s="28" t="s">
        <v>568</v>
      </c>
      <c r="S2297" s="58"/>
      <c r="T2297" s="30"/>
      <c r="U2297" s="30"/>
    </row>
    <row r="2298" spans="1:21" s="31" customFormat="1" ht="30" customHeight="1" x14ac:dyDescent="0.25">
      <c r="A2298" s="45">
        <f t="shared" si="549"/>
        <v>2113</v>
      </c>
      <c r="B2298" s="59" t="s">
        <v>1351</v>
      </c>
      <c r="C2298" s="26">
        <v>1958</v>
      </c>
      <c r="D2298" s="25" t="s">
        <v>1875</v>
      </c>
      <c r="E2298" s="26" t="s">
        <v>16</v>
      </c>
      <c r="F2298" s="26">
        <v>2</v>
      </c>
      <c r="G2298" s="26">
        <v>1</v>
      </c>
      <c r="H2298" s="27">
        <v>610.52</v>
      </c>
      <c r="I2298" s="27">
        <v>0</v>
      </c>
      <c r="J2298" s="27">
        <v>369.52</v>
      </c>
      <c r="K2298" s="27">
        <f t="shared" si="551"/>
        <v>19173.07</v>
      </c>
      <c r="L2298" s="27">
        <v>0</v>
      </c>
      <c r="M2298" s="27">
        <v>0</v>
      </c>
      <c r="N2298" s="27">
        <v>0</v>
      </c>
      <c r="O2298" s="27">
        <f>[1]Лист1!$D$1017</f>
        <v>19173.07</v>
      </c>
      <c r="P2298" s="27">
        <f t="shared" si="548"/>
        <v>31.404491253357794</v>
      </c>
      <c r="Q2298" s="27">
        <v>9673</v>
      </c>
      <c r="R2298" s="28" t="s">
        <v>570</v>
      </c>
      <c r="S2298" s="58"/>
      <c r="T2298" s="30"/>
      <c r="U2298" s="30"/>
    </row>
    <row r="2299" spans="1:21" ht="30" customHeight="1" x14ac:dyDescent="0.25">
      <c r="A2299" s="135">
        <f t="shared" si="549"/>
        <v>2114</v>
      </c>
      <c r="B2299" s="121" t="s">
        <v>342</v>
      </c>
      <c r="C2299" s="47">
        <v>1965</v>
      </c>
      <c r="D2299" s="46" t="s">
        <v>1875</v>
      </c>
      <c r="E2299" s="47" t="s">
        <v>16</v>
      </c>
      <c r="F2299" s="47">
        <v>5</v>
      </c>
      <c r="G2299" s="47">
        <v>2</v>
      </c>
      <c r="H2299" s="38">
        <v>2499.56</v>
      </c>
      <c r="I2299" s="38">
        <v>70.099999999999994</v>
      </c>
      <c r="J2299" s="38">
        <v>1516.41</v>
      </c>
      <c r="K2299" s="38">
        <f t="shared" si="551"/>
        <v>17682225.670000002</v>
      </c>
      <c r="L2299" s="38">
        <v>0</v>
      </c>
      <c r="M2299" s="38">
        <v>0</v>
      </c>
      <c r="N2299" s="38">
        <v>0</v>
      </c>
      <c r="O2299" s="38">
        <f>[1]Лист1!$D$1018</f>
        <v>17682225.670000002</v>
      </c>
      <c r="P2299" s="38">
        <f t="shared" si="548"/>
        <v>7074.1353158155844</v>
      </c>
      <c r="Q2299" s="38">
        <v>9673</v>
      </c>
      <c r="R2299" s="136" t="s">
        <v>570</v>
      </c>
    </row>
    <row r="2300" spans="1:21" s="147" customFormat="1" ht="30" customHeight="1" x14ac:dyDescent="0.25">
      <c r="A2300" s="45">
        <f t="shared" si="549"/>
        <v>2115</v>
      </c>
      <c r="B2300" s="59" t="s">
        <v>393</v>
      </c>
      <c r="C2300" s="26">
        <v>1955</v>
      </c>
      <c r="D2300" s="25" t="s">
        <v>1875</v>
      </c>
      <c r="E2300" s="26" t="s">
        <v>16</v>
      </c>
      <c r="F2300" s="26">
        <v>2</v>
      </c>
      <c r="G2300" s="26">
        <v>2</v>
      </c>
      <c r="H2300" s="27">
        <v>2118.94</v>
      </c>
      <c r="I2300" s="27">
        <v>0</v>
      </c>
      <c r="J2300" s="27">
        <v>965.34</v>
      </c>
      <c r="K2300" s="27">
        <f t="shared" si="551"/>
        <v>11146122.149999999</v>
      </c>
      <c r="L2300" s="27">
        <v>0</v>
      </c>
      <c r="M2300" s="27">
        <v>0</v>
      </c>
      <c r="N2300" s="27">
        <v>0</v>
      </c>
      <c r="O2300" s="27">
        <f>[1]Лист1!$D$1019</f>
        <v>11146122.149999999</v>
      </c>
      <c r="P2300" s="27">
        <f t="shared" si="548"/>
        <v>5260.2349051884421</v>
      </c>
      <c r="Q2300" s="27">
        <v>9673</v>
      </c>
      <c r="R2300" s="28" t="s">
        <v>570</v>
      </c>
      <c r="S2300" s="185"/>
      <c r="T2300" s="146"/>
      <c r="U2300" s="146"/>
    </row>
    <row r="2301" spans="1:21" s="31" customFormat="1" ht="30" customHeight="1" x14ac:dyDescent="0.25">
      <c r="A2301" s="45">
        <f t="shared" si="549"/>
        <v>2116</v>
      </c>
      <c r="B2301" s="59" t="s">
        <v>1656</v>
      </c>
      <c r="C2301" s="26">
        <v>1972</v>
      </c>
      <c r="D2301" s="25" t="s">
        <v>1875</v>
      </c>
      <c r="E2301" s="26" t="s">
        <v>16</v>
      </c>
      <c r="F2301" s="26">
        <v>5</v>
      </c>
      <c r="G2301" s="26">
        <v>2</v>
      </c>
      <c r="H2301" s="27">
        <v>2983.93</v>
      </c>
      <c r="I2301" s="27">
        <v>0</v>
      </c>
      <c r="J2301" s="27">
        <v>1797.1</v>
      </c>
      <c r="K2301" s="27">
        <f t="shared" si="551"/>
        <v>20502620.349999994</v>
      </c>
      <c r="L2301" s="27">
        <v>0</v>
      </c>
      <c r="M2301" s="27">
        <v>0</v>
      </c>
      <c r="N2301" s="27">
        <v>0</v>
      </c>
      <c r="O2301" s="27">
        <f>[1]Лист1!$D$2703</f>
        <v>20502620.349999994</v>
      </c>
      <c r="P2301" s="27">
        <f t="shared" si="548"/>
        <v>6871.0125069958058</v>
      </c>
      <c r="Q2301" s="27">
        <v>9673</v>
      </c>
      <c r="R2301" s="28" t="s">
        <v>568</v>
      </c>
      <c r="S2301" s="58"/>
      <c r="T2301" s="30"/>
      <c r="U2301" s="30"/>
    </row>
    <row r="2302" spans="1:21" s="31" customFormat="1" ht="30" customHeight="1" x14ac:dyDescent="0.25">
      <c r="A2302" s="45">
        <f>A2301+1</f>
        <v>2117</v>
      </c>
      <c r="B2302" s="59" t="s">
        <v>1359</v>
      </c>
      <c r="C2302" s="26">
        <v>1954</v>
      </c>
      <c r="D2302" s="25" t="s">
        <v>1875</v>
      </c>
      <c r="E2302" s="26" t="s">
        <v>16</v>
      </c>
      <c r="F2302" s="26">
        <v>2</v>
      </c>
      <c r="G2302" s="26">
        <v>2</v>
      </c>
      <c r="H2302" s="27">
        <v>745.2</v>
      </c>
      <c r="I2302" s="27">
        <v>0</v>
      </c>
      <c r="J2302" s="27">
        <v>602.17999999999995</v>
      </c>
      <c r="K2302" s="27">
        <f t="shared" si="551"/>
        <v>37312.25</v>
      </c>
      <c r="L2302" s="27">
        <v>0</v>
      </c>
      <c r="M2302" s="27">
        <v>0</v>
      </c>
      <c r="N2302" s="27">
        <v>0</v>
      </c>
      <c r="O2302" s="27">
        <f>[1]Лист1!$D$1020</f>
        <v>37312.25</v>
      </c>
      <c r="P2302" s="27">
        <f t="shared" si="548"/>
        <v>50.070115405260331</v>
      </c>
      <c r="Q2302" s="27">
        <v>9673</v>
      </c>
      <c r="R2302" s="28" t="s">
        <v>570</v>
      </c>
      <c r="S2302" s="58"/>
      <c r="T2302" s="30"/>
      <c r="U2302" s="30"/>
    </row>
    <row r="2303" spans="1:21" ht="30" customHeight="1" x14ac:dyDescent="0.25">
      <c r="A2303" s="45">
        <f t="shared" si="549"/>
        <v>2118</v>
      </c>
      <c r="B2303" s="59" t="s">
        <v>1360</v>
      </c>
      <c r="C2303" s="26">
        <v>1953</v>
      </c>
      <c r="D2303" s="25" t="s">
        <v>1875</v>
      </c>
      <c r="E2303" s="26" t="s">
        <v>16</v>
      </c>
      <c r="F2303" s="26">
        <v>2</v>
      </c>
      <c r="G2303" s="26">
        <v>1</v>
      </c>
      <c r="H2303" s="27">
        <v>747.75</v>
      </c>
      <c r="I2303" s="27">
        <v>0</v>
      </c>
      <c r="J2303" s="27">
        <v>603.47</v>
      </c>
      <c r="K2303" s="27">
        <f t="shared" si="551"/>
        <v>19472.93</v>
      </c>
      <c r="L2303" s="27">
        <v>0</v>
      </c>
      <c r="M2303" s="27">
        <v>0</v>
      </c>
      <c r="N2303" s="27">
        <v>0</v>
      </c>
      <c r="O2303" s="27">
        <f>[1]Лист1!$D$1021</f>
        <v>19472.93</v>
      </c>
      <c r="P2303" s="27">
        <f t="shared" si="548"/>
        <v>26.042032764961551</v>
      </c>
      <c r="Q2303" s="27">
        <v>9673</v>
      </c>
      <c r="R2303" s="28" t="s">
        <v>570</v>
      </c>
    </row>
    <row r="2304" spans="1:21" ht="30" customHeight="1" x14ac:dyDescent="0.25">
      <c r="A2304" s="45">
        <f t="shared" si="549"/>
        <v>2119</v>
      </c>
      <c r="B2304" s="59" t="s">
        <v>343</v>
      </c>
      <c r="C2304" s="26">
        <v>1962</v>
      </c>
      <c r="D2304" s="25" t="s">
        <v>1875</v>
      </c>
      <c r="E2304" s="26" t="s">
        <v>16</v>
      </c>
      <c r="F2304" s="26">
        <v>3</v>
      </c>
      <c r="G2304" s="26">
        <v>2</v>
      </c>
      <c r="H2304" s="27">
        <v>1420.84</v>
      </c>
      <c r="I2304" s="27">
        <v>0</v>
      </c>
      <c r="J2304" s="27">
        <v>976.54</v>
      </c>
      <c r="K2304" s="27">
        <f t="shared" si="551"/>
        <v>4072398.0399999996</v>
      </c>
      <c r="L2304" s="27">
        <v>0</v>
      </c>
      <c r="M2304" s="27">
        <v>0</v>
      </c>
      <c r="N2304" s="27">
        <v>0</v>
      </c>
      <c r="O2304" s="27">
        <f>[1]Лист1!$D$1880</f>
        <v>4072398.0399999996</v>
      </c>
      <c r="P2304" s="27">
        <f t="shared" si="548"/>
        <v>2866.1904507192926</v>
      </c>
      <c r="Q2304" s="27">
        <v>9673</v>
      </c>
      <c r="R2304" s="28" t="s">
        <v>569</v>
      </c>
      <c r="S2304" s="73"/>
      <c r="T2304" s="73"/>
      <c r="U2304" s="73"/>
    </row>
    <row r="2305" spans="1:21" ht="30" customHeight="1" x14ac:dyDescent="0.25">
      <c r="A2305" s="242">
        <f t="shared" si="549"/>
        <v>2120</v>
      </c>
      <c r="B2305" s="244" t="s">
        <v>1361</v>
      </c>
      <c r="C2305" s="248">
        <v>1958</v>
      </c>
      <c r="D2305" s="246" t="s">
        <v>1875</v>
      </c>
      <c r="E2305" s="248" t="s">
        <v>1674</v>
      </c>
      <c r="F2305" s="248">
        <v>2</v>
      </c>
      <c r="G2305" s="248">
        <v>2</v>
      </c>
      <c r="H2305" s="240">
        <v>508.53</v>
      </c>
      <c r="I2305" s="240">
        <v>0</v>
      </c>
      <c r="J2305" s="240">
        <v>233.4</v>
      </c>
      <c r="K2305" s="240">
        <f t="shared" si="551"/>
        <v>11858.92</v>
      </c>
      <c r="L2305" s="240">
        <v>0</v>
      </c>
      <c r="M2305" s="240">
        <v>0</v>
      </c>
      <c r="N2305" s="240">
        <v>0</v>
      </c>
      <c r="O2305" s="240">
        <f>[1]Лист1!$D$1022</f>
        <v>11858.92</v>
      </c>
      <c r="P2305" s="240">
        <f t="shared" si="548"/>
        <v>23.32000078658093</v>
      </c>
      <c r="Q2305" s="240">
        <v>9673</v>
      </c>
      <c r="R2305" s="136" t="s">
        <v>570</v>
      </c>
      <c r="S2305" s="73"/>
      <c r="T2305" s="73"/>
      <c r="U2305" s="73"/>
    </row>
    <row r="2306" spans="1:21" s="147" customFormat="1" ht="30" customHeight="1" x14ac:dyDescent="0.25">
      <c r="A2306" s="264">
        <f t="shared" si="549"/>
        <v>2121</v>
      </c>
      <c r="B2306" s="265" t="s">
        <v>1352</v>
      </c>
      <c r="C2306" s="257">
        <v>1959</v>
      </c>
      <c r="D2306" s="261" t="s">
        <v>1875</v>
      </c>
      <c r="E2306" s="257" t="s">
        <v>16</v>
      </c>
      <c r="F2306" s="257">
        <v>3</v>
      </c>
      <c r="G2306" s="257">
        <v>2</v>
      </c>
      <c r="H2306" s="262">
        <v>526.22</v>
      </c>
      <c r="I2306" s="262">
        <v>0</v>
      </c>
      <c r="J2306" s="262">
        <v>386.22</v>
      </c>
      <c r="K2306" s="262">
        <f t="shared" si="551"/>
        <v>22722.91</v>
      </c>
      <c r="L2306" s="262">
        <v>0</v>
      </c>
      <c r="M2306" s="262">
        <v>0</v>
      </c>
      <c r="N2306" s="262">
        <v>0</v>
      </c>
      <c r="O2306" s="262">
        <f>[1]Лист1!$D$1023</f>
        <v>22722.91</v>
      </c>
      <c r="P2306" s="262">
        <f t="shared" si="548"/>
        <v>43.181388012618292</v>
      </c>
      <c r="Q2306" s="262">
        <v>9673</v>
      </c>
      <c r="R2306" s="260" t="s">
        <v>570</v>
      </c>
    </row>
    <row r="2307" spans="1:21" s="31" customFormat="1" ht="30" customHeight="1" x14ac:dyDescent="0.25">
      <c r="A2307" s="45">
        <f t="shared" si="549"/>
        <v>2122</v>
      </c>
      <c r="B2307" s="59" t="s">
        <v>1353</v>
      </c>
      <c r="C2307" s="26">
        <v>1956</v>
      </c>
      <c r="D2307" s="25" t="s">
        <v>1875</v>
      </c>
      <c r="E2307" s="26" t="s">
        <v>16</v>
      </c>
      <c r="F2307" s="26">
        <v>2</v>
      </c>
      <c r="G2307" s="26">
        <v>2</v>
      </c>
      <c r="H2307" s="27">
        <v>726.9</v>
      </c>
      <c r="I2307" s="27">
        <v>0</v>
      </c>
      <c r="J2307" s="27">
        <v>620.09</v>
      </c>
      <c r="K2307" s="27">
        <f t="shared" si="551"/>
        <v>27369.64</v>
      </c>
      <c r="L2307" s="27">
        <v>0</v>
      </c>
      <c r="M2307" s="27">
        <v>0</v>
      </c>
      <c r="N2307" s="27">
        <v>0</v>
      </c>
      <c r="O2307" s="27">
        <f>[1]Лист1!$D$1024</f>
        <v>27369.64</v>
      </c>
      <c r="P2307" s="27">
        <f t="shared" si="548"/>
        <v>37.652551932865592</v>
      </c>
      <c r="Q2307" s="27">
        <v>9673</v>
      </c>
      <c r="R2307" s="28" t="s">
        <v>570</v>
      </c>
      <c r="S2307" s="58"/>
      <c r="T2307" s="30"/>
      <c r="U2307" s="30"/>
    </row>
    <row r="2308" spans="1:21" s="31" customFormat="1" ht="30" customHeight="1" x14ac:dyDescent="0.25">
      <c r="A2308" s="45">
        <f t="shared" si="549"/>
        <v>2123</v>
      </c>
      <c r="B2308" s="59" t="s">
        <v>1354</v>
      </c>
      <c r="C2308" s="26">
        <v>1946</v>
      </c>
      <c r="D2308" s="25" t="s">
        <v>1875</v>
      </c>
      <c r="E2308" s="26" t="s">
        <v>16</v>
      </c>
      <c r="F2308" s="26">
        <v>2</v>
      </c>
      <c r="G2308" s="26">
        <v>2</v>
      </c>
      <c r="H2308" s="27">
        <v>555.75</v>
      </c>
      <c r="I2308" s="27">
        <v>0</v>
      </c>
      <c r="J2308" s="27">
        <v>483.29</v>
      </c>
      <c r="K2308" s="27">
        <f t="shared" si="551"/>
        <v>23119.69</v>
      </c>
      <c r="L2308" s="27">
        <v>0</v>
      </c>
      <c r="M2308" s="27">
        <v>0</v>
      </c>
      <c r="N2308" s="27">
        <v>0</v>
      </c>
      <c r="O2308" s="27">
        <f>[1]Лист1!$D$1025</f>
        <v>23119.69</v>
      </c>
      <c r="P2308" s="27">
        <f t="shared" si="548"/>
        <v>41.600881691408006</v>
      </c>
      <c r="Q2308" s="27">
        <v>9673</v>
      </c>
      <c r="R2308" s="28" t="s">
        <v>570</v>
      </c>
      <c r="S2308" s="58"/>
      <c r="T2308" s="30"/>
      <c r="U2308" s="30"/>
    </row>
    <row r="2309" spans="1:21" s="31" customFormat="1" ht="30" customHeight="1" x14ac:dyDescent="0.25">
      <c r="A2309" s="45">
        <f t="shared" si="549"/>
        <v>2124</v>
      </c>
      <c r="B2309" s="59" t="s">
        <v>1355</v>
      </c>
      <c r="C2309" s="26">
        <v>1958</v>
      </c>
      <c r="D2309" s="25" t="s">
        <v>1875</v>
      </c>
      <c r="E2309" s="26" t="s">
        <v>16</v>
      </c>
      <c r="F2309" s="26">
        <v>3</v>
      </c>
      <c r="G2309" s="26">
        <v>2</v>
      </c>
      <c r="H2309" s="27">
        <v>1931.75</v>
      </c>
      <c r="I2309" s="27">
        <v>0</v>
      </c>
      <c r="J2309" s="27">
        <v>1045.6500000000001</v>
      </c>
      <c r="K2309" s="27">
        <f t="shared" si="551"/>
        <v>20659.07</v>
      </c>
      <c r="L2309" s="27">
        <v>0</v>
      </c>
      <c r="M2309" s="27">
        <v>0</v>
      </c>
      <c r="N2309" s="27">
        <v>0</v>
      </c>
      <c r="O2309" s="27">
        <f>[1]Лист1!$D$1026</f>
        <v>20659.07</v>
      </c>
      <c r="P2309" s="27">
        <f t="shared" si="548"/>
        <v>10.69448427591562</v>
      </c>
      <c r="Q2309" s="27">
        <v>9673</v>
      </c>
      <c r="R2309" s="28" t="s">
        <v>570</v>
      </c>
      <c r="S2309" s="58"/>
      <c r="T2309" s="30"/>
      <c r="U2309" s="30"/>
    </row>
    <row r="2310" spans="1:21" ht="30" customHeight="1" x14ac:dyDescent="0.25">
      <c r="A2310" s="45">
        <f t="shared" si="549"/>
        <v>2125</v>
      </c>
      <c r="B2310" s="59" t="s">
        <v>1356</v>
      </c>
      <c r="C2310" s="26">
        <v>1956</v>
      </c>
      <c r="D2310" s="25" t="s">
        <v>1875</v>
      </c>
      <c r="E2310" s="26" t="s">
        <v>16</v>
      </c>
      <c r="F2310" s="26">
        <v>2</v>
      </c>
      <c r="G2310" s="26">
        <v>1</v>
      </c>
      <c r="H2310" s="27">
        <v>769.8</v>
      </c>
      <c r="I2310" s="27">
        <v>139.19999999999999</v>
      </c>
      <c r="J2310" s="27">
        <v>628.79999999999995</v>
      </c>
      <c r="K2310" s="27">
        <f t="shared" si="551"/>
        <v>38800.879999999997</v>
      </c>
      <c r="L2310" s="27">
        <v>0</v>
      </c>
      <c r="M2310" s="27">
        <v>0</v>
      </c>
      <c r="N2310" s="27">
        <v>0</v>
      </c>
      <c r="O2310" s="27">
        <f>[1]Лист1!$D$1027</f>
        <v>38800.879999999997</v>
      </c>
      <c r="P2310" s="27">
        <f t="shared" si="548"/>
        <v>50.403845154585603</v>
      </c>
      <c r="Q2310" s="27">
        <v>9673</v>
      </c>
      <c r="R2310" s="28" t="s">
        <v>570</v>
      </c>
    </row>
    <row r="2311" spans="1:21" s="31" customFormat="1" ht="30" customHeight="1" x14ac:dyDescent="0.25">
      <c r="A2311" s="45">
        <f t="shared" si="549"/>
        <v>2126</v>
      </c>
      <c r="B2311" s="59" t="s">
        <v>1357</v>
      </c>
      <c r="C2311" s="26">
        <v>1948</v>
      </c>
      <c r="D2311" s="25" t="s">
        <v>1875</v>
      </c>
      <c r="E2311" s="26" t="s">
        <v>16</v>
      </c>
      <c r="F2311" s="26">
        <v>2</v>
      </c>
      <c r="G2311" s="26">
        <v>2</v>
      </c>
      <c r="H2311" s="27">
        <v>528.5</v>
      </c>
      <c r="I2311" s="27">
        <v>0</v>
      </c>
      <c r="J2311" s="27">
        <v>481.76</v>
      </c>
      <c r="K2311" s="27">
        <f t="shared" si="551"/>
        <v>25411.8</v>
      </c>
      <c r="L2311" s="27">
        <v>0</v>
      </c>
      <c r="M2311" s="27">
        <v>0</v>
      </c>
      <c r="N2311" s="27">
        <v>0</v>
      </c>
      <c r="O2311" s="27">
        <f>[1]Лист1!$D$1028</f>
        <v>25411.8</v>
      </c>
      <c r="P2311" s="27">
        <f t="shared" si="548"/>
        <v>48.082876064333014</v>
      </c>
      <c r="Q2311" s="27">
        <v>9673</v>
      </c>
      <c r="R2311" s="28" t="s">
        <v>570</v>
      </c>
      <c r="S2311" s="58"/>
      <c r="T2311" s="30"/>
      <c r="U2311" s="30"/>
    </row>
    <row r="2312" spans="1:21" s="31" customFormat="1" ht="30" customHeight="1" x14ac:dyDescent="0.25">
      <c r="A2312" s="45">
        <f t="shared" si="549"/>
        <v>2127</v>
      </c>
      <c r="B2312" s="59" t="s">
        <v>1358</v>
      </c>
      <c r="C2312" s="26">
        <v>1948</v>
      </c>
      <c r="D2312" s="25" t="s">
        <v>1875</v>
      </c>
      <c r="E2312" s="26" t="s">
        <v>16</v>
      </c>
      <c r="F2312" s="26">
        <v>2</v>
      </c>
      <c r="G2312" s="26">
        <v>2</v>
      </c>
      <c r="H2312" s="27">
        <v>531.5</v>
      </c>
      <c r="I2312" s="27">
        <v>0</v>
      </c>
      <c r="J2312" s="27">
        <v>475.1</v>
      </c>
      <c r="K2312" s="27">
        <f t="shared" si="551"/>
        <v>24122.46</v>
      </c>
      <c r="L2312" s="27">
        <v>0</v>
      </c>
      <c r="M2312" s="27">
        <v>0</v>
      </c>
      <c r="N2312" s="27">
        <v>0</v>
      </c>
      <c r="O2312" s="27">
        <f>[1]Лист1!$D$1029</f>
        <v>24122.46</v>
      </c>
      <c r="P2312" s="27">
        <f t="shared" ref="P2312:P2375" si="553">K2312/H2312</f>
        <v>45.385625587958607</v>
      </c>
      <c r="Q2312" s="27">
        <v>9673</v>
      </c>
      <c r="R2312" s="28" t="s">
        <v>570</v>
      </c>
      <c r="S2312" s="58"/>
      <c r="T2312" s="30"/>
      <c r="U2312" s="30"/>
    </row>
    <row r="2313" spans="1:21" ht="30" customHeight="1" x14ac:dyDescent="0.25">
      <c r="A2313" s="45">
        <f t="shared" si="549"/>
        <v>2128</v>
      </c>
      <c r="B2313" s="59" t="s">
        <v>1956</v>
      </c>
      <c r="C2313" s="26">
        <v>1995</v>
      </c>
      <c r="D2313" s="25" t="s">
        <v>1875</v>
      </c>
      <c r="E2313" s="26" t="s">
        <v>16</v>
      </c>
      <c r="F2313" s="26">
        <v>9</v>
      </c>
      <c r="G2313" s="26">
        <v>3</v>
      </c>
      <c r="H2313" s="27">
        <v>9049.2999999999993</v>
      </c>
      <c r="I2313" s="27">
        <v>644</v>
      </c>
      <c r="J2313" s="27">
        <v>5931.3</v>
      </c>
      <c r="K2313" s="27">
        <f t="shared" si="551"/>
        <v>10806364.32</v>
      </c>
      <c r="L2313" s="27">
        <v>0</v>
      </c>
      <c r="M2313" s="27">
        <v>0</v>
      </c>
      <c r="N2313" s="27">
        <v>0</v>
      </c>
      <c r="O2313" s="27">
        <f>[1]Лист1!$D$1030</f>
        <v>10806364.32</v>
      </c>
      <c r="P2313" s="27">
        <f t="shared" si="553"/>
        <v>1194.165771938161</v>
      </c>
      <c r="Q2313" s="27">
        <v>9673</v>
      </c>
      <c r="R2313" s="28" t="s">
        <v>570</v>
      </c>
      <c r="S2313" s="73"/>
      <c r="T2313" s="73"/>
      <c r="U2313" s="73"/>
    </row>
    <row r="2314" spans="1:21" s="31" customFormat="1" ht="30" customHeight="1" x14ac:dyDescent="0.25">
      <c r="A2314" s="45">
        <f t="shared" si="549"/>
        <v>2129</v>
      </c>
      <c r="B2314" s="59" t="s">
        <v>1362</v>
      </c>
      <c r="C2314" s="26">
        <v>1948</v>
      </c>
      <c r="D2314" s="25" t="s">
        <v>1875</v>
      </c>
      <c r="E2314" s="26" t="s">
        <v>16</v>
      </c>
      <c r="F2314" s="26">
        <v>2</v>
      </c>
      <c r="G2314" s="26">
        <v>1</v>
      </c>
      <c r="H2314" s="27">
        <v>577</v>
      </c>
      <c r="I2314" s="27">
        <v>0</v>
      </c>
      <c r="J2314" s="27">
        <v>537</v>
      </c>
      <c r="K2314" s="27">
        <f t="shared" si="551"/>
        <v>16891.439999999999</v>
      </c>
      <c r="L2314" s="27">
        <v>0</v>
      </c>
      <c r="M2314" s="27">
        <v>0</v>
      </c>
      <c r="N2314" s="27">
        <v>0</v>
      </c>
      <c r="O2314" s="27">
        <f>[1]Лист1!$D$1031</f>
        <v>16891.439999999999</v>
      </c>
      <c r="P2314" s="27">
        <f t="shared" si="553"/>
        <v>29.274592720970535</v>
      </c>
      <c r="Q2314" s="27">
        <v>9673</v>
      </c>
      <c r="R2314" s="28" t="s">
        <v>570</v>
      </c>
      <c r="S2314" s="58"/>
      <c r="T2314" s="30"/>
      <c r="U2314" s="30"/>
    </row>
    <row r="2315" spans="1:21" s="31" customFormat="1" ht="30" customHeight="1" x14ac:dyDescent="0.25">
      <c r="A2315" s="45">
        <f t="shared" si="549"/>
        <v>2130</v>
      </c>
      <c r="B2315" s="59" t="s">
        <v>1363</v>
      </c>
      <c r="C2315" s="26">
        <v>1953</v>
      </c>
      <c r="D2315" s="25" t="s">
        <v>1875</v>
      </c>
      <c r="E2315" s="26" t="s">
        <v>16</v>
      </c>
      <c r="F2315" s="26">
        <v>3</v>
      </c>
      <c r="G2315" s="26">
        <v>2</v>
      </c>
      <c r="H2315" s="27">
        <v>1672.6</v>
      </c>
      <c r="I2315" s="27">
        <v>0</v>
      </c>
      <c r="J2315" s="27">
        <v>870.59</v>
      </c>
      <c r="K2315" s="27">
        <f t="shared" si="551"/>
        <v>39120.480000000003</v>
      </c>
      <c r="L2315" s="27">
        <v>0</v>
      </c>
      <c r="M2315" s="27">
        <v>0</v>
      </c>
      <c r="N2315" s="27">
        <v>0</v>
      </c>
      <c r="O2315" s="27">
        <f>[1]Лист1!$D$1032</f>
        <v>39120.480000000003</v>
      </c>
      <c r="P2315" s="27">
        <f t="shared" si="553"/>
        <v>23.389023077842882</v>
      </c>
      <c r="Q2315" s="27">
        <v>9673</v>
      </c>
      <c r="R2315" s="28" t="s">
        <v>570</v>
      </c>
      <c r="S2315" s="58"/>
      <c r="T2315" s="30"/>
      <c r="U2315" s="30"/>
    </row>
    <row r="2316" spans="1:21" ht="30" customHeight="1" x14ac:dyDescent="0.25">
      <c r="A2316" s="273">
        <f>A2315+1</f>
        <v>2131</v>
      </c>
      <c r="B2316" s="275" t="s">
        <v>1657</v>
      </c>
      <c r="C2316" s="279">
        <v>1995</v>
      </c>
      <c r="D2316" s="277" t="s">
        <v>1875</v>
      </c>
      <c r="E2316" s="279" t="s">
        <v>18</v>
      </c>
      <c r="F2316" s="279">
        <v>9</v>
      </c>
      <c r="G2316" s="279">
        <v>2</v>
      </c>
      <c r="H2316" s="281">
        <v>5953.9</v>
      </c>
      <c r="I2316" s="281">
        <v>0</v>
      </c>
      <c r="J2316" s="281">
        <v>4063.8</v>
      </c>
      <c r="K2316" s="27">
        <f t="shared" si="551"/>
        <v>7268130.0300000003</v>
      </c>
      <c r="L2316" s="27">
        <v>0</v>
      </c>
      <c r="M2316" s="27">
        <v>0</v>
      </c>
      <c r="N2316" s="27">
        <v>0</v>
      </c>
      <c r="O2316" s="27">
        <f>[1]Лист1!$D$1033</f>
        <v>7268130.0300000003</v>
      </c>
      <c r="P2316" s="27">
        <f t="shared" si="553"/>
        <v>1220.7343136431584</v>
      </c>
      <c r="Q2316" s="27">
        <v>9673</v>
      </c>
      <c r="R2316" s="28" t="s">
        <v>570</v>
      </c>
      <c r="S2316" s="73"/>
      <c r="T2316" s="73"/>
      <c r="U2316" s="73"/>
    </row>
    <row r="2317" spans="1:21" s="31" customFormat="1" ht="30" customHeight="1" x14ac:dyDescent="0.25">
      <c r="A2317" s="274"/>
      <c r="B2317" s="276"/>
      <c r="C2317" s="280"/>
      <c r="D2317" s="278"/>
      <c r="E2317" s="280"/>
      <c r="F2317" s="280"/>
      <c r="G2317" s="280"/>
      <c r="H2317" s="282"/>
      <c r="I2317" s="282"/>
      <c r="J2317" s="282"/>
      <c r="K2317" s="27">
        <f t="shared" si="551"/>
        <v>37707940.5</v>
      </c>
      <c r="L2317" s="27">
        <v>0</v>
      </c>
      <c r="M2317" s="27">
        <v>0</v>
      </c>
      <c r="N2317" s="27">
        <v>0</v>
      </c>
      <c r="O2317" s="27">
        <f>[1]Лист1!$D$2704</f>
        <v>37707940.5</v>
      </c>
      <c r="P2317" s="27">
        <f>K2317/H2316</f>
        <v>6333.3177413124176</v>
      </c>
      <c r="Q2317" s="27">
        <v>9673</v>
      </c>
      <c r="R2317" s="28" t="s">
        <v>568</v>
      </c>
      <c r="S2317" s="58"/>
      <c r="T2317" s="30"/>
      <c r="U2317" s="30"/>
    </row>
    <row r="2318" spans="1:21" s="31" customFormat="1" ht="30" customHeight="1" x14ac:dyDescent="0.25">
      <c r="A2318" s="45">
        <f>A2316+1</f>
        <v>2132</v>
      </c>
      <c r="B2318" s="59" t="s">
        <v>1496</v>
      </c>
      <c r="C2318" s="26">
        <v>1961</v>
      </c>
      <c r="D2318" s="25" t="s">
        <v>1875</v>
      </c>
      <c r="E2318" s="26" t="s">
        <v>16</v>
      </c>
      <c r="F2318" s="26">
        <v>2</v>
      </c>
      <c r="G2318" s="26">
        <v>1</v>
      </c>
      <c r="H2318" s="27">
        <v>508.7</v>
      </c>
      <c r="I2318" s="27">
        <v>0</v>
      </c>
      <c r="J2318" s="27">
        <v>284.7</v>
      </c>
      <c r="K2318" s="27">
        <f t="shared" si="551"/>
        <v>3873646.5</v>
      </c>
      <c r="L2318" s="27">
        <v>0</v>
      </c>
      <c r="M2318" s="27">
        <v>0</v>
      </c>
      <c r="N2318" s="27">
        <v>0</v>
      </c>
      <c r="O2318" s="27">
        <f>[1]Лист1!$D$1881</f>
        <v>3873646.5</v>
      </c>
      <c r="P2318" s="27">
        <f t="shared" si="553"/>
        <v>7614.7955573029294</v>
      </c>
      <c r="Q2318" s="27">
        <v>9673</v>
      </c>
      <c r="R2318" s="28" t="s">
        <v>569</v>
      </c>
      <c r="S2318" s="58"/>
      <c r="T2318" s="30"/>
      <c r="U2318" s="30"/>
    </row>
    <row r="2319" spans="1:21" s="31" customFormat="1" ht="30" customHeight="1" x14ac:dyDescent="0.25">
      <c r="A2319" s="45">
        <f>A2318+1</f>
        <v>2133</v>
      </c>
      <c r="B2319" s="59" t="s">
        <v>1497</v>
      </c>
      <c r="C2319" s="26">
        <v>1961</v>
      </c>
      <c r="D2319" s="25" t="s">
        <v>1875</v>
      </c>
      <c r="E2319" s="26" t="s">
        <v>16</v>
      </c>
      <c r="F2319" s="26">
        <v>2</v>
      </c>
      <c r="G2319" s="26">
        <v>1</v>
      </c>
      <c r="H2319" s="27">
        <v>505.37</v>
      </c>
      <c r="I2319" s="27">
        <v>0</v>
      </c>
      <c r="J2319" s="27">
        <v>282.2</v>
      </c>
      <c r="K2319" s="27">
        <f t="shared" si="551"/>
        <v>3859011.15</v>
      </c>
      <c r="L2319" s="27">
        <v>0</v>
      </c>
      <c r="M2319" s="27">
        <v>0</v>
      </c>
      <c r="N2319" s="27">
        <v>0</v>
      </c>
      <c r="O2319" s="27">
        <f>[1]Лист1!$D$1882</f>
        <v>3859011.15</v>
      </c>
      <c r="P2319" s="27">
        <f t="shared" si="553"/>
        <v>7636.0115361022617</v>
      </c>
      <c r="Q2319" s="27">
        <v>9673</v>
      </c>
      <c r="R2319" s="28" t="s">
        <v>569</v>
      </c>
      <c r="S2319" s="58"/>
      <c r="T2319" s="30"/>
      <c r="U2319" s="30"/>
    </row>
    <row r="2320" spans="1:21" ht="30" customHeight="1" x14ac:dyDescent="0.25">
      <c r="A2320" s="45">
        <f t="shared" ref="A2320:A2331" si="554">A2319+1</f>
        <v>2134</v>
      </c>
      <c r="B2320" s="59" t="s">
        <v>1658</v>
      </c>
      <c r="C2320" s="26">
        <v>1972</v>
      </c>
      <c r="D2320" s="25" t="s">
        <v>1875</v>
      </c>
      <c r="E2320" s="26" t="s">
        <v>16</v>
      </c>
      <c r="F2320" s="26">
        <v>5</v>
      </c>
      <c r="G2320" s="26">
        <v>8</v>
      </c>
      <c r="H2320" s="27">
        <v>8002.84</v>
      </c>
      <c r="I2320" s="27">
        <v>96.1</v>
      </c>
      <c r="J2320" s="27">
        <v>5758.9</v>
      </c>
      <c r="K2320" s="27">
        <f t="shared" si="551"/>
        <v>50909131.800000004</v>
      </c>
      <c r="L2320" s="27">
        <v>0</v>
      </c>
      <c r="M2320" s="27">
        <v>0</v>
      </c>
      <c r="N2320" s="27">
        <v>0</v>
      </c>
      <c r="O2320" s="27">
        <f>[1]Лист1!$D$2705</f>
        <v>50909131.800000004</v>
      </c>
      <c r="P2320" s="27">
        <f t="shared" si="553"/>
        <v>6361.3831839696913</v>
      </c>
      <c r="Q2320" s="27">
        <v>9673</v>
      </c>
      <c r="R2320" s="28" t="s">
        <v>568</v>
      </c>
    </row>
    <row r="2321" spans="1:21" s="31" customFormat="1" ht="30" customHeight="1" x14ac:dyDescent="0.25">
      <c r="A2321" s="45">
        <f t="shared" si="554"/>
        <v>2135</v>
      </c>
      <c r="B2321" s="59" t="s">
        <v>1368</v>
      </c>
      <c r="C2321" s="26">
        <v>1960</v>
      </c>
      <c r="D2321" s="25" t="s">
        <v>1875</v>
      </c>
      <c r="E2321" s="26" t="s">
        <v>16</v>
      </c>
      <c r="F2321" s="25">
        <v>2</v>
      </c>
      <c r="G2321" s="25">
        <v>1</v>
      </c>
      <c r="H2321" s="27">
        <v>500.66</v>
      </c>
      <c r="I2321" s="27">
        <v>0</v>
      </c>
      <c r="J2321" s="27">
        <v>275.66000000000003</v>
      </c>
      <c r="K2321" s="27">
        <f t="shared" si="551"/>
        <v>13796.84</v>
      </c>
      <c r="L2321" s="27">
        <v>0</v>
      </c>
      <c r="M2321" s="27">
        <v>0</v>
      </c>
      <c r="N2321" s="27">
        <v>0</v>
      </c>
      <c r="O2321" s="27">
        <f>[1]Лист1!$D$1034</f>
        <v>13796.84</v>
      </c>
      <c r="P2321" s="27">
        <f t="shared" si="553"/>
        <v>27.557304358247112</v>
      </c>
      <c r="Q2321" s="27">
        <v>9673</v>
      </c>
      <c r="R2321" s="28" t="s">
        <v>570</v>
      </c>
      <c r="S2321" s="58"/>
      <c r="T2321" s="30"/>
      <c r="U2321" s="30"/>
    </row>
    <row r="2322" spans="1:21" s="31" customFormat="1" ht="30" customHeight="1" x14ac:dyDescent="0.25">
      <c r="A2322" s="45">
        <f t="shared" si="554"/>
        <v>2136</v>
      </c>
      <c r="B2322" s="59" t="s">
        <v>349</v>
      </c>
      <c r="C2322" s="26">
        <v>1960</v>
      </c>
      <c r="D2322" s="25" t="s">
        <v>1875</v>
      </c>
      <c r="E2322" s="26" t="s">
        <v>16</v>
      </c>
      <c r="F2322" s="25">
        <v>2</v>
      </c>
      <c r="G2322" s="25">
        <v>1</v>
      </c>
      <c r="H2322" s="27">
        <v>506.59</v>
      </c>
      <c r="I2322" s="27">
        <v>0</v>
      </c>
      <c r="J2322" s="27">
        <v>281.62</v>
      </c>
      <c r="K2322" s="27">
        <f t="shared" si="551"/>
        <v>553043.86999999988</v>
      </c>
      <c r="L2322" s="27">
        <v>0</v>
      </c>
      <c r="M2322" s="27">
        <v>0</v>
      </c>
      <c r="N2322" s="27">
        <v>0</v>
      </c>
      <c r="O2322" s="27">
        <f>[1]Лист1!$D$2706</f>
        <v>553043.86999999988</v>
      </c>
      <c r="P2322" s="27">
        <f t="shared" si="553"/>
        <v>1091.6991452654017</v>
      </c>
      <c r="Q2322" s="27">
        <v>9673</v>
      </c>
      <c r="R2322" s="28" t="s">
        <v>568</v>
      </c>
      <c r="S2322" s="58"/>
      <c r="T2322" s="30"/>
      <c r="U2322" s="30"/>
    </row>
    <row r="2323" spans="1:21" ht="30" customHeight="1" x14ac:dyDescent="0.25">
      <c r="A2323" s="45">
        <f t="shared" si="554"/>
        <v>2137</v>
      </c>
      <c r="B2323" s="59" t="s">
        <v>1369</v>
      </c>
      <c r="C2323" s="26">
        <v>1959</v>
      </c>
      <c r="D2323" s="25" t="s">
        <v>1875</v>
      </c>
      <c r="E2323" s="26" t="s">
        <v>16</v>
      </c>
      <c r="F2323" s="25">
        <v>2</v>
      </c>
      <c r="G2323" s="25">
        <v>1</v>
      </c>
      <c r="H2323" s="27">
        <v>501.16</v>
      </c>
      <c r="I2323" s="27">
        <v>0</v>
      </c>
      <c r="J2323" s="27">
        <v>274.16000000000003</v>
      </c>
      <c r="K2323" s="27">
        <f t="shared" si="551"/>
        <v>13631.57</v>
      </c>
      <c r="L2323" s="27">
        <v>0</v>
      </c>
      <c r="M2323" s="27">
        <v>0</v>
      </c>
      <c r="N2323" s="27">
        <v>0</v>
      </c>
      <c r="O2323" s="27">
        <f>[1]Лист1!$D$1035</f>
        <v>13631.57</v>
      </c>
      <c r="P2323" s="27">
        <f t="shared" si="553"/>
        <v>27.200035916673315</v>
      </c>
      <c r="Q2323" s="27">
        <v>9673</v>
      </c>
      <c r="R2323" s="28" t="s">
        <v>570</v>
      </c>
    </row>
    <row r="2324" spans="1:21" ht="30" customHeight="1" x14ac:dyDescent="0.25">
      <c r="A2324" s="45">
        <f t="shared" si="554"/>
        <v>2138</v>
      </c>
      <c r="B2324" s="59" t="s">
        <v>350</v>
      </c>
      <c r="C2324" s="26">
        <v>1960</v>
      </c>
      <c r="D2324" s="25" t="s">
        <v>1875</v>
      </c>
      <c r="E2324" s="26" t="s">
        <v>16</v>
      </c>
      <c r="F2324" s="25">
        <v>2</v>
      </c>
      <c r="G2324" s="25">
        <v>2</v>
      </c>
      <c r="H2324" s="27">
        <v>509.8</v>
      </c>
      <c r="I2324" s="27">
        <v>0</v>
      </c>
      <c r="J2324" s="27">
        <v>281.7</v>
      </c>
      <c r="K2324" s="27">
        <f t="shared" si="551"/>
        <v>556231.4</v>
      </c>
      <c r="L2324" s="27">
        <v>0</v>
      </c>
      <c r="M2324" s="27">
        <v>0</v>
      </c>
      <c r="N2324" s="27">
        <v>0</v>
      </c>
      <c r="O2324" s="27">
        <f>[1]Лист1!$D$2707</f>
        <v>556231.4</v>
      </c>
      <c r="P2324" s="27">
        <f t="shared" si="553"/>
        <v>1091.0776775205964</v>
      </c>
      <c r="Q2324" s="27">
        <v>9673</v>
      </c>
      <c r="R2324" s="28" t="s">
        <v>568</v>
      </c>
      <c r="S2324" s="73"/>
      <c r="T2324" s="73"/>
      <c r="U2324" s="73"/>
    </row>
    <row r="2325" spans="1:21" s="31" customFormat="1" ht="30" customHeight="1" x14ac:dyDescent="0.25">
      <c r="A2325" s="45">
        <f t="shared" si="554"/>
        <v>2139</v>
      </c>
      <c r="B2325" s="59" t="s">
        <v>394</v>
      </c>
      <c r="C2325" s="26">
        <v>1961</v>
      </c>
      <c r="D2325" s="25" t="s">
        <v>1875</v>
      </c>
      <c r="E2325" s="26" t="s">
        <v>16</v>
      </c>
      <c r="F2325" s="26">
        <v>2</v>
      </c>
      <c r="G2325" s="26">
        <v>1</v>
      </c>
      <c r="H2325" s="27">
        <v>298.3</v>
      </c>
      <c r="I2325" s="27">
        <v>0</v>
      </c>
      <c r="J2325" s="27">
        <v>188</v>
      </c>
      <c r="K2325" s="27">
        <f t="shared" si="551"/>
        <v>1411028.5</v>
      </c>
      <c r="L2325" s="27">
        <v>0</v>
      </c>
      <c r="M2325" s="27">
        <v>0</v>
      </c>
      <c r="N2325" s="27">
        <v>0</v>
      </c>
      <c r="O2325" s="27">
        <f>[1]Лист1!$D$1883</f>
        <v>1411028.5</v>
      </c>
      <c r="P2325" s="27">
        <f t="shared" si="553"/>
        <v>4730.2329869259129</v>
      </c>
      <c r="Q2325" s="27">
        <v>9673</v>
      </c>
      <c r="R2325" s="28" t="s">
        <v>569</v>
      </c>
      <c r="S2325" s="58"/>
      <c r="T2325" s="30"/>
      <c r="U2325" s="30"/>
    </row>
    <row r="2326" spans="1:21" s="31" customFormat="1" ht="30" customHeight="1" x14ac:dyDescent="0.25">
      <c r="A2326" s="45">
        <f t="shared" si="554"/>
        <v>2140</v>
      </c>
      <c r="B2326" s="59" t="s">
        <v>1364</v>
      </c>
      <c r="C2326" s="26">
        <v>1959</v>
      </c>
      <c r="D2326" s="25" t="s">
        <v>1875</v>
      </c>
      <c r="E2326" s="26" t="s">
        <v>16</v>
      </c>
      <c r="F2326" s="26">
        <v>2</v>
      </c>
      <c r="G2326" s="26">
        <v>1</v>
      </c>
      <c r="H2326" s="27">
        <v>282.39999999999998</v>
      </c>
      <c r="I2326" s="27">
        <v>88.7</v>
      </c>
      <c r="J2326" s="27">
        <v>193.2</v>
      </c>
      <c r="K2326" s="27">
        <f t="shared" si="551"/>
        <v>13854.4</v>
      </c>
      <c r="L2326" s="27">
        <v>0</v>
      </c>
      <c r="M2326" s="27">
        <v>0</v>
      </c>
      <c r="N2326" s="27">
        <v>0</v>
      </c>
      <c r="O2326" s="27">
        <f>[1]Лист1!$D$1036</f>
        <v>13854.4</v>
      </c>
      <c r="P2326" s="27">
        <f t="shared" si="553"/>
        <v>49.059490084985839</v>
      </c>
      <c r="Q2326" s="27">
        <v>9673</v>
      </c>
      <c r="R2326" s="28" t="s">
        <v>570</v>
      </c>
      <c r="S2326" s="58"/>
      <c r="T2326" s="30"/>
      <c r="U2326" s="30"/>
    </row>
    <row r="2327" spans="1:21" ht="30" customHeight="1" x14ac:dyDescent="0.25">
      <c r="A2327" s="45">
        <f t="shared" si="554"/>
        <v>2141</v>
      </c>
      <c r="B2327" s="59" t="s">
        <v>1365</v>
      </c>
      <c r="C2327" s="26">
        <v>1959</v>
      </c>
      <c r="D2327" s="25" t="s">
        <v>1875</v>
      </c>
      <c r="E2327" s="26" t="s">
        <v>16</v>
      </c>
      <c r="F2327" s="26">
        <v>2</v>
      </c>
      <c r="G2327" s="26">
        <v>1</v>
      </c>
      <c r="H2327" s="27">
        <v>508.4</v>
      </c>
      <c r="I2327" s="27">
        <v>0</v>
      </c>
      <c r="J2327" s="27">
        <v>286.5</v>
      </c>
      <c r="K2327" s="27">
        <f t="shared" si="551"/>
        <v>13854.4</v>
      </c>
      <c r="L2327" s="27">
        <v>0</v>
      </c>
      <c r="M2327" s="27">
        <v>0</v>
      </c>
      <c r="N2327" s="27">
        <v>0</v>
      </c>
      <c r="O2327" s="27">
        <f>[1]Лист1!$D$1037</f>
        <v>13854.4</v>
      </c>
      <c r="P2327" s="27">
        <f t="shared" si="553"/>
        <v>27.25098347757671</v>
      </c>
      <c r="Q2327" s="27">
        <v>9673</v>
      </c>
      <c r="R2327" s="28" t="s">
        <v>570</v>
      </c>
    </row>
    <row r="2328" spans="1:21" ht="30" customHeight="1" x14ac:dyDescent="0.25">
      <c r="A2328" s="45">
        <f t="shared" si="554"/>
        <v>2142</v>
      </c>
      <c r="B2328" s="59" t="s">
        <v>1366</v>
      </c>
      <c r="C2328" s="26">
        <v>1960</v>
      </c>
      <c r="D2328" s="25" t="s">
        <v>1875</v>
      </c>
      <c r="E2328" s="26" t="s">
        <v>16</v>
      </c>
      <c r="F2328" s="25">
        <v>2</v>
      </c>
      <c r="G2328" s="25">
        <v>1</v>
      </c>
      <c r="H2328" s="27">
        <v>539.29999999999995</v>
      </c>
      <c r="I2328" s="27">
        <v>0</v>
      </c>
      <c r="J2328" s="27">
        <v>304.3</v>
      </c>
      <c r="K2328" s="27">
        <f t="shared" si="551"/>
        <v>13588.14</v>
      </c>
      <c r="L2328" s="27">
        <v>0</v>
      </c>
      <c r="M2328" s="27">
        <v>0</v>
      </c>
      <c r="N2328" s="27">
        <v>0</v>
      </c>
      <c r="O2328" s="27">
        <f>[1]Лист1!$D$1038</f>
        <v>13588.14</v>
      </c>
      <c r="P2328" s="27">
        <f t="shared" si="553"/>
        <v>25.195883552753571</v>
      </c>
      <c r="Q2328" s="27">
        <v>9673</v>
      </c>
      <c r="R2328" s="28" t="s">
        <v>570</v>
      </c>
      <c r="S2328" s="73"/>
      <c r="T2328" s="73"/>
      <c r="U2328" s="73"/>
    </row>
    <row r="2329" spans="1:21" s="31" customFormat="1" ht="30" customHeight="1" x14ac:dyDescent="0.25">
      <c r="A2329" s="45">
        <f t="shared" si="554"/>
        <v>2143</v>
      </c>
      <c r="B2329" s="59" t="s">
        <v>1367</v>
      </c>
      <c r="C2329" s="26">
        <v>1960</v>
      </c>
      <c r="D2329" s="25" t="s">
        <v>1875</v>
      </c>
      <c r="E2329" s="26" t="s">
        <v>16</v>
      </c>
      <c r="F2329" s="25">
        <v>2</v>
      </c>
      <c r="G2329" s="25">
        <v>1</v>
      </c>
      <c r="H2329" s="27">
        <v>492.93</v>
      </c>
      <c r="I2329" s="27">
        <v>0</v>
      </c>
      <c r="J2329" s="27">
        <v>270.95</v>
      </c>
      <c r="K2329" s="27">
        <f t="shared" si="551"/>
        <v>12731.66</v>
      </c>
      <c r="L2329" s="27">
        <v>0</v>
      </c>
      <c r="M2329" s="27">
        <v>0</v>
      </c>
      <c r="N2329" s="27">
        <v>0</v>
      </c>
      <c r="O2329" s="27">
        <f>[1]Лист1!$D$1039</f>
        <v>12731.66</v>
      </c>
      <c r="P2329" s="27">
        <f t="shared" si="553"/>
        <v>25.828535491854826</v>
      </c>
      <c r="Q2329" s="27">
        <v>9673</v>
      </c>
      <c r="R2329" s="28" t="s">
        <v>570</v>
      </c>
      <c r="S2329" s="58"/>
      <c r="T2329" s="30"/>
      <c r="U2329" s="30"/>
    </row>
    <row r="2330" spans="1:21" s="31" customFormat="1" ht="30" customHeight="1" x14ac:dyDescent="0.25">
      <c r="A2330" s="45">
        <f t="shared" si="554"/>
        <v>2144</v>
      </c>
      <c r="B2330" s="59" t="s">
        <v>344</v>
      </c>
      <c r="C2330" s="26">
        <v>1962</v>
      </c>
      <c r="D2330" s="25" t="s">
        <v>1875</v>
      </c>
      <c r="E2330" s="26" t="s">
        <v>16</v>
      </c>
      <c r="F2330" s="26">
        <v>2</v>
      </c>
      <c r="G2330" s="26">
        <v>2</v>
      </c>
      <c r="H2330" s="27">
        <v>721.98</v>
      </c>
      <c r="I2330" s="27">
        <v>0</v>
      </c>
      <c r="J2330" s="27">
        <v>387.98</v>
      </c>
      <c r="K2330" s="27">
        <f t="shared" si="551"/>
        <v>4811012.0999999996</v>
      </c>
      <c r="L2330" s="27">
        <v>0</v>
      </c>
      <c r="M2330" s="27">
        <v>0</v>
      </c>
      <c r="N2330" s="27">
        <v>0</v>
      </c>
      <c r="O2330" s="27">
        <f>[1]Лист1!$D$1884</f>
        <v>4811012.0999999996</v>
      </c>
      <c r="P2330" s="27">
        <f t="shared" si="553"/>
        <v>6663.6362503116425</v>
      </c>
      <c r="Q2330" s="27">
        <v>9673</v>
      </c>
      <c r="R2330" s="28" t="s">
        <v>569</v>
      </c>
      <c r="S2330" s="58"/>
      <c r="T2330" s="30"/>
      <c r="U2330" s="30"/>
    </row>
    <row r="2331" spans="1:21" s="31" customFormat="1" ht="30" customHeight="1" x14ac:dyDescent="0.25">
      <c r="A2331" s="45">
        <f t="shared" si="554"/>
        <v>2145</v>
      </c>
      <c r="B2331" s="59" t="s">
        <v>345</v>
      </c>
      <c r="C2331" s="26">
        <v>1961</v>
      </c>
      <c r="D2331" s="25" t="s">
        <v>1875</v>
      </c>
      <c r="E2331" s="26" t="s">
        <v>16</v>
      </c>
      <c r="F2331" s="26">
        <v>2</v>
      </c>
      <c r="G2331" s="26">
        <v>1</v>
      </c>
      <c r="H2331" s="27">
        <v>283.64</v>
      </c>
      <c r="I2331" s="27">
        <v>22</v>
      </c>
      <c r="J2331" s="27">
        <v>195.92</v>
      </c>
      <c r="K2331" s="27">
        <f t="shared" si="551"/>
        <v>2834507.8</v>
      </c>
      <c r="L2331" s="27">
        <v>0</v>
      </c>
      <c r="M2331" s="27">
        <v>0</v>
      </c>
      <c r="N2331" s="27">
        <v>0</v>
      </c>
      <c r="O2331" s="27">
        <f>[1]Лист1!$D$1885</f>
        <v>2834507.8</v>
      </c>
      <c r="P2331" s="27">
        <f t="shared" si="553"/>
        <v>9993.3288675786207</v>
      </c>
      <c r="Q2331" s="27">
        <v>9673</v>
      </c>
      <c r="R2331" s="28" t="s">
        <v>569</v>
      </c>
      <c r="S2331" s="58"/>
      <c r="T2331" s="30"/>
      <c r="U2331" s="30"/>
    </row>
    <row r="2332" spans="1:21" ht="30" customHeight="1" x14ac:dyDescent="0.25">
      <c r="A2332" s="273">
        <f>A2331+1</f>
        <v>2146</v>
      </c>
      <c r="B2332" s="275" t="s">
        <v>346</v>
      </c>
      <c r="C2332" s="279">
        <v>1960</v>
      </c>
      <c r="D2332" s="277" t="s">
        <v>1875</v>
      </c>
      <c r="E2332" s="279" t="s">
        <v>75</v>
      </c>
      <c r="F2332" s="279">
        <v>2</v>
      </c>
      <c r="G2332" s="279">
        <v>1</v>
      </c>
      <c r="H2332" s="281">
        <v>860.15</v>
      </c>
      <c r="I2332" s="281">
        <v>0</v>
      </c>
      <c r="J2332" s="281">
        <v>515.13</v>
      </c>
      <c r="K2332" s="27">
        <f t="shared" si="551"/>
        <v>6508583.2999999998</v>
      </c>
      <c r="L2332" s="27">
        <v>0</v>
      </c>
      <c r="M2332" s="27">
        <v>0</v>
      </c>
      <c r="N2332" s="27">
        <v>0</v>
      </c>
      <c r="O2332" s="27">
        <f>[1]Лист1!$D$1040</f>
        <v>6508583.2999999998</v>
      </c>
      <c r="P2332" s="27">
        <f t="shared" si="553"/>
        <v>7566.8003255246176</v>
      </c>
      <c r="Q2332" s="27">
        <v>9673</v>
      </c>
      <c r="R2332" s="28" t="s">
        <v>570</v>
      </c>
    </row>
    <row r="2333" spans="1:21" ht="30" customHeight="1" x14ac:dyDescent="0.25">
      <c r="A2333" s="274"/>
      <c r="B2333" s="276"/>
      <c r="C2333" s="280"/>
      <c r="D2333" s="278"/>
      <c r="E2333" s="280"/>
      <c r="F2333" s="280"/>
      <c r="G2333" s="280"/>
      <c r="H2333" s="282"/>
      <c r="I2333" s="282"/>
      <c r="J2333" s="282"/>
      <c r="K2333" s="27">
        <f t="shared" si="551"/>
        <v>1729872.95</v>
      </c>
      <c r="L2333" s="27">
        <v>0</v>
      </c>
      <c r="M2333" s="27">
        <v>0</v>
      </c>
      <c r="N2333" s="27">
        <v>0</v>
      </c>
      <c r="O2333" s="27">
        <f>[1]Лист1!$D$2708</f>
        <v>1729872.95</v>
      </c>
      <c r="P2333" s="27">
        <f>K2333/H2332</f>
        <v>2011.1293960355752</v>
      </c>
      <c r="Q2333" s="48">
        <v>9673</v>
      </c>
      <c r="R2333" s="28" t="s">
        <v>568</v>
      </c>
    </row>
    <row r="2334" spans="1:21" ht="30" customHeight="1" x14ac:dyDescent="0.25">
      <c r="A2334" s="273">
        <f>A2332+1</f>
        <v>2147</v>
      </c>
      <c r="B2334" s="275" t="s">
        <v>347</v>
      </c>
      <c r="C2334" s="279">
        <v>1963</v>
      </c>
      <c r="D2334" s="277" t="s">
        <v>1875</v>
      </c>
      <c r="E2334" s="279" t="s">
        <v>75</v>
      </c>
      <c r="F2334" s="279">
        <v>2</v>
      </c>
      <c r="G2334" s="279">
        <v>1</v>
      </c>
      <c r="H2334" s="281">
        <v>861.21</v>
      </c>
      <c r="I2334" s="281">
        <v>0</v>
      </c>
      <c r="J2334" s="281">
        <v>516.21</v>
      </c>
      <c r="K2334" s="27">
        <f t="shared" si="551"/>
        <v>6390433</v>
      </c>
      <c r="L2334" s="27">
        <v>0</v>
      </c>
      <c r="M2334" s="27">
        <v>0</v>
      </c>
      <c r="N2334" s="27">
        <v>0</v>
      </c>
      <c r="O2334" s="27">
        <f>[1]Лист1!$D$1041</f>
        <v>6390433</v>
      </c>
      <c r="P2334" s="27">
        <f t="shared" si="553"/>
        <v>7420.2958627976914</v>
      </c>
      <c r="Q2334" s="27">
        <v>9673</v>
      </c>
      <c r="R2334" s="28" t="s">
        <v>570</v>
      </c>
      <c r="S2334" s="73"/>
      <c r="T2334" s="73"/>
      <c r="U2334" s="73"/>
    </row>
    <row r="2335" spans="1:21" ht="30" customHeight="1" x14ac:dyDescent="0.25">
      <c r="A2335" s="274"/>
      <c r="B2335" s="276"/>
      <c r="C2335" s="280"/>
      <c r="D2335" s="278"/>
      <c r="E2335" s="280"/>
      <c r="F2335" s="280"/>
      <c r="G2335" s="280"/>
      <c r="H2335" s="282"/>
      <c r="I2335" s="282"/>
      <c r="J2335" s="282"/>
      <c r="K2335" s="27">
        <f t="shared" si="551"/>
        <v>1731943.13</v>
      </c>
      <c r="L2335" s="27">
        <v>0</v>
      </c>
      <c r="M2335" s="27">
        <v>0</v>
      </c>
      <c r="N2335" s="27">
        <v>0</v>
      </c>
      <c r="O2335" s="27">
        <f>[1]Лист1!$D$2709</f>
        <v>1731943.13</v>
      </c>
      <c r="P2335" s="27">
        <f>K2335/H2334</f>
        <v>2011.0578488405845</v>
      </c>
      <c r="Q2335" s="48">
        <v>9673</v>
      </c>
      <c r="R2335" s="28" t="s">
        <v>568</v>
      </c>
      <c r="S2335" s="73"/>
      <c r="T2335" s="73"/>
      <c r="U2335" s="73"/>
    </row>
    <row r="2336" spans="1:21" s="31" customFormat="1" ht="30" customHeight="1" x14ac:dyDescent="0.25">
      <c r="A2336" s="273">
        <f>A2334+1</f>
        <v>2148</v>
      </c>
      <c r="B2336" s="275" t="s">
        <v>348</v>
      </c>
      <c r="C2336" s="279">
        <v>1963</v>
      </c>
      <c r="D2336" s="277" t="s">
        <v>1875</v>
      </c>
      <c r="E2336" s="279" t="s">
        <v>75</v>
      </c>
      <c r="F2336" s="279">
        <v>2</v>
      </c>
      <c r="G2336" s="279">
        <v>1</v>
      </c>
      <c r="H2336" s="281">
        <v>887.14</v>
      </c>
      <c r="I2336" s="281">
        <v>0</v>
      </c>
      <c r="J2336" s="281">
        <v>542.14</v>
      </c>
      <c r="K2336" s="27">
        <f t="shared" si="551"/>
        <v>6276777.7000000002</v>
      </c>
      <c r="L2336" s="27">
        <v>0</v>
      </c>
      <c r="M2336" s="27">
        <v>0</v>
      </c>
      <c r="N2336" s="27">
        <v>0</v>
      </c>
      <c r="O2336" s="27">
        <f>[1]Лист1!$D$1042</f>
        <v>6276777.7000000002</v>
      </c>
      <c r="P2336" s="27">
        <f t="shared" si="553"/>
        <v>7075.295556507429</v>
      </c>
      <c r="Q2336" s="27">
        <v>9673</v>
      </c>
      <c r="R2336" s="28" t="s">
        <v>570</v>
      </c>
      <c r="S2336" s="58"/>
      <c r="T2336" s="30"/>
      <c r="U2336" s="30"/>
    </row>
    <row r="2337" spans="1:21" ht="30" customHeight="1" x14ac:dyDescent="0.25">
      <c r="A2337" s="274"/>
      <c r="B2337" s="276"/>
      <c r="C2337" s="280"/>
      <c r="D2337" s="278"/>
      <c r="E2337" s="280"/>
      <c r="F2337" s="280"/>
      <c r="G2337" s="280"/>
      <c r="H2337" s="282"/>
      <c r="I2337" s="282"/>
      <c r="J2337" s="282"/>
      <c r="K2337" s="27">
        <f t="shared" si="551"/>
        <v>1782584.42</v>
      </c>
      <c r="L2337" s="27">
        <v>0</v>
      </c>
      <c r="M2337" s="27">
        <v>0</v>
      </c>
      <c r="N2337" s="27">
        <v>0</v>
      </c>
      <c r="O2337" s="27">
        <f>[1]Лист1!$D$2710</f>
        <v>1782584.42</v>
      </c>
      <c r="P2337" s="27">
        <f>K2337/H2336</f>
        <v>2009.3608900511756</v>
      </c>
      <c r="Q2337" s="48">
        <v>9673</v>
      </c>
      <c r="R2337" s="28" t="s">
        <v>568</v>
      </c>
      <c r="S2337" s="72"/>
    </row>
    <row r="2338" spans="1:21" ht="30" customHeight="1" x14ac:dyDescent="0.25">
      <c r="A2338" s="45">
        <f>A2336+1</f>
        <v>2149</v>
      </c>
      <c r="B2338" s="59" t="s">
        <v>351</v>
      </c>
      <c r="C2338" s="26">
        <v>1966</v>
      </c>
      <c r="D2338" s="25" t="s">
        <v>1875</v>
      </c>
      <c r="E2338" s="26" t="s">
        <v>16</v>
      </c>
      <c r="F2338" s="26">
        <v>5</v>
      </c>
      <c r="G2338" s="26">
        <v>4</v>
      </c>
      <c r="H2338" s="27">
        <v>3471.23</v>
      </c>
      <c r="I2338" s="27">
        <v>0</v>
      </c>
      <c r="J2338" s="27">
        <v>3203.06</v>
      </c>
      <c r="K2338" s="27">
        <f t="shared" si="551"/>
        <v>24290559.660000004</v>
      </c>
      <c r="L2338" s="27">
        <v>0</v>
      </c>
      <c r="M2338" s="27">
        <v>0</v>
      </c>
      <c r="N2338" s="27">
        <v>0</v>
      </c>
      <c r="O2338" s="27">
        <f>[1]Лист1!$D$1043</f>
        <v>24290559.660000004</v>
      </c>
      <c r="P2338" s="27">
        <f t="shared" si="553"/>
        <v>6997.6808393566553</v>
      </c>
      <c r="Q2338" s="27">
        <v>9673</v>
      </c>
      <c r="R2338" s="28" t="s">
        <v>570</v>
      </c>
    </row>
    <row r="2339" spans="1:21" s="31" customFormat="1" ht="30" customHeight="1" x14ac:dyDescent="0.25">
      <c r="A2339" s="45">
        <f>A2338+1</f>
        <v>2150</v>
      </c>
      <c r="B2339" s="59" t="s">
        <v>1370</v>
      </c>
      <c r="C2339" s="26">
        <v>1940</v>
      </c>
      <c r="D2339" s="25" t="s">
        <v>1875</v>
      </c>
      <c r="E2339" s="26" t="s">
        <v>16</v>
      </c>
      <c r="F2339" s="26">
        <v>4</v>
      </c>
      <c r="G2339" s="26">
        <v>3</v>
      </c>
      <c r="H2339" s="27">
        <v>3062.82</v>
      </c>
      <c r="I2339" s="27">
        <v>0</v>
      </c>
      <c r="J2339" s="27">
        <v>2392.44</v>
      </c>
      <c r="K2339" s="27">
        <f t="shared" si="551"/>
        <v>80875.520000000004</v>
      </c>
      <c r="L2339" s="27">
        <v>0</v>
      </c>
      <c r="M2339" s="27">
        <v>0</v>
      </c>
      <c r="N2339" s="27">
        <v>0</v>
      </c>
      <c r="O2339" s="27">
        <f>[1]Лист1!$D$1044</f>
        <v>80875.520000000004</v>
      </c>
      <c r="P2339" s="27">
        <f t="shared" si="553"/>
        <v>26.405573948191535</v>
      </c>
      <c r="Q2339" s="27">
        <v>9673</v>
      </c>
      <c r="R2339" s="28" t="s">
        <v>570</v>
      </c>
      <c r="S2339" s="58"/>
      <c r="T2339" s="30"/>
      <c r="U2339" s="30"/>
    </row>
    <row r="2340" spans="1:21" s="31" customFormat="1" ht="30" customHeight="1" x14ac:dyDescent="0.25">
      <c r="A2340" s="45">
        <f t="shared" ref="A2340:A2341" si="555">A2339+1</f>
        <v>2151</v>
      </c>
      <c r="B2340" s="59" t="s">
        <v>1371</v>
      </c>
      <c r="C2340" s="26">
        <v>1937</v>
      </c>
      <c r="D2340" s="25" t="s">
        <v>1875</v>
      </c>
      <c r="E2340" s="26" t="s">
        <v>16</v>
      </c>
      <c r="F2340" s="26">
        <v>4</v>
      </c>
      <c r="G2340" s="26">
        <v>3</v>
      </c>
      <c r="H2340" s="27">
        <v>3136.42</v>
      </c>
      <c r="I2340" s="27">
        <v>0</v>
      </c>
      <c r="J2340" s="27">
        <v>2179.0100000000002</v>
      </c>
      <c r="K2340" s="27">
        <f t="shared" si="551"/>
        <v>73783.38</v>
      </c>
      <c r="L2340" s="27">
        <v>0</v>
      </c>
      <c r="M2340" s="27">
        <v>0</v>
      </c>
      <c r="N2340" s="27">
        <v>0</v>
      </c>
      <c r="O2340" s="27">
        <f>[1]Лист1!$D$1045</f>
        <v>73783.38</v>
      </c>
      <c r="P2340" s="27">
        <f t="shared" si="553"/>
        <v>23.524712889217643</v>
      </c>
      <c r="Q2340" s="27">
        <v>9673</v>
      </c>
      <c r="R2340" s="28" t="s">
        <v>570</v>
      </c>
      <c r="S2340" s="58"/>
      <c r="T2340" s="30"/>
      <c r="U2340" s="30"/>
    </row>
    <row r="2341" spans="1:21" s="31" customFormat="1" ht="30" customHeight="1" x14ac:dyDescent="0.25">
      <c r="A2341" s="45">
        <f t="shared" si="555"/>
        <v>2152</v>
      </c>
      <c r="B2341" s="59" t="s">
        <v>1372</v>
      </c>
      <c r="C2341" s="26">
        <v>1938</v>
      </c>
      <c r="D2341" s="25" t="s">
        <v>1875</v>
      </c>
      <c r="E2341" s="26" t="s">
        <v>16</v>
      </c>
      <c r="F2341" s="26">
        <v>4</v>
      </c>
      <c r="G2341" s="26">
        <v>3</v>
      </c>
      <c r="H2341" s="27">
        <v>3101.83</v>
      </c>
      <c r="I2341" s="27">
        <v>0</v>
      </c>
      <c r="J2341" s="27">
        <v>1999.77</v>
      </c>
      <c r="K2341" s="27">
        <f t="shared" si="551"/>
        <v>74264.87</v>
      </c>
      <c r="L2341" s="27">
        <v>0</v>
      </c>
      <c r="M2341" s="27">
        <v>0</v>
      </c>
      <c r="N2341" s="27">
        <v>0</v>
      </c>
      <c r="O2341" s="27">
        <f>[1]Лист1!$D$1046</f>
        <v>74264.87</v>
      </c>
      <c r="P2341" s="27">
        <f t="shared" si="553"/>
        <v>23.942276011257871</v>
      </c>
      <c r="Q2341" s="27">
        <v>9673</v>
      </c>
      <c r="R2341" s="28" t="s">
        <v>570</v>
      </c>
      <c r="S2341" s="58"/>
      <c r="T2341" s="30"/>
      <c r="U2341" s="30"/>
    </row>
    <row r="2342" spans="1:21" ht="30" customHeight="1" x14ac:dyDescent="0.25">
      <c r="A2342" s="273">
        <f>A2341+1</f>
        <v>2153</v>
      </c>
      <c r="B2342" s="275" t="s">
        <v>354</v>
      </c>
      <c r="C2342" s="279">
        <v>1962</v>
      </c>
      <c r="D2342" s="277" t="s">
        <v>1875</v>
      </c>
      <c r="E2342" s="279" t="s">
        <v>16</v>
      </c>
      <c r="F2342" s="279">
        <v>2</v>
      </c>
      <c r="G2342" s="279">
        <v>2</v>
      </c>
      <c r="H2342" s="281">
        <v>1299.83</v>
      </c>
      <c r="I2342" s="281">
        <v>0</v>
      </c>
      <c r="J2342" s="281">
        <v>593.73</v>
      </c>
      <c r="K2342" s="27">
        <f t="shared" si="551"/>
        <v>6023313.1200000001</v>
      </c>
      <c r="L2342" s="27">
        <v>0</v>
      </c>
      <c r="M2342" s="27">
        <v>0</v>
      </c>
      <c r="N2342" s="27">
        <v>0</v>
      </c>
      <c r="O2342" s="27">
        <f>[1]Лист1!$D$1886</f>
        <v>6023313.1200000001</v>
      </c>
      <c r="P2342" s="27">
        <f t="shared" si="553"/>
        <v>4633.923759260827</v>
      </c>
      <c r="Q2342" s="27">
        <v>9673</v>
      </c>
      <c r="R2342" s="28" t="s">
        <v>569</v>
      </c>
      <c r="S2342" s="73"/>
      <c r="T2342" s="73"/>
      <c r="U2342" s="73"/>
    </row>
    <row r="2343" spans="1:21" ht="30" customHeight="1" x14ac:dyDescent="0.25">
      <c r="A2343" s="274"/>
      <c r="B2343" s="276"/>
      <c r="C2343" s="280"/>
      <c r="D2343" s="278"/>
      <c r="E2343" s="280"/>
      <c r="F2343" s="280"/>
      <c r="G2343" s="280"/>
      <c r="H2343" s="282"/>
      <c r="I2343" s="282"/>
      <c r="J2343" s="282"/>
      <c r="K2343" s="27">
        <f t="shared" si="551"/>
        <v>5642450.9299999997</v>
      </c>
      <c r="L2343" s="27">
        <v>0</v>
      </c>
      <c r="M2343" s="27">
        <v>0</v>
      </c>
      <c r="N2343" s="27">
        <v>0</v>
      </c>
      <c r="O2343" s="27">
        <f>[1]Лист1!$D$1047</f>
        <v>5642450.9299999997</v>
      </c>
      <c r="P2343" s="27">
        <f>K2343/H2342</f>
        <v>4340.9145272843371</v>
      </c>
      <c r="Q2343" s="27">
        <v>9673</v>
      </c>
      <c r="R2343" s="28" t="s">
        <v>570</v>
      </c>
    </row>
    <row r="2344" spans="1:21" ht="30" customHeight="1" x14ac:dyDescent="0.25">
      <c r="A2344" s="45">
        <f>A2342+1</f>
        <v>2154</v>
      </c>
      <c r="B2344" s="59" t="s">
        <v>1373</v>
      </c>
      <c r="C2344" s="26">
        <v>1958</v>
      </c>
      <c r="D2344" s="25" t="s">
        <v>1875</v>
      </c>
      <c r="E2344" s="26" t="s">
        <v>16</v>
      </c>
      <c r="F2344" s="25">
        <v>2</v>
      </c>
      <c r="G2344" s="25">
        <v>1</v>
      </c>
      <c r="H2344" s="27">
        <v>798.74</v>
      </c>
      <c r="I2344" s="27">
        <v>0</v>
      </c>
      <c r="J2344" s="27">
        <v>444.34</v>
      </c>
      <c r="K2344" s="27">
        <f t="shared" si="551"/>
        <v>22502.560000000001</v>
      </c>
      <c r="L2344" s="27">
        <v>0</v>
      </c>
      <c r="M2344" s="27">
        <v>0</v>
      </c>
      <c r="N2344" s="27">
        <v>0</v>
      </c>
      <c r="O2344" s="27">
        <f>[1]Лист1!$D$1048</f>
        <v>22502.560000000001</v>
      </c>
      <c r="P2344" s="27">
        <f t="shared" si="553"/>
        <v>28.172571800585924</v>
      </c>
      <c r="Q2344" s="27">
        <v>9673</v>
      </c>
      <c r="R2344" s="28" t="s">
        <v>570</v>
      </c>
      <c r="S2344" s="73"/>
      <c r="T2344" s="73"/>
      <c r="U2344" s="73"/>
    </row>
    <row r="2345" spans="1:21" s="31" customFormat="1" ht="30" customHeight="1" x14ac:dyDescent="0.25">
      <c r="A2345" s="45">
        <f>A2344+1</f>
        <v>2155</v>
      </c>
      <c r="B2345" s="59" t="s">
        <v>1374</v>
      </c>
      <c r="C2345" s="26">
        <v>1958</v>
      </c>
      <c r="D2345" s="25" t="s">
        <v>1875</v>
      </c>
      <c r="E2345" s="26" t="s">
        <v>16</v>
      </c>
      <c r="F2345" s="25">
        <v>2</v>
      </c>
      <c r="G2345" s="25">
        <v>1</v>
      </c>
      <c r="H2345" s="27">
        <v>1130.1099999999999</v>
      </c>
      <c r="I2345" s="27">
        <v>0</v>
      </c>
      <c r="J2345" s="27">
        <v>436.95</v>
      </c>
      <c r="K2345" s="27">
        <f t="shared" si="551"/>
        <v>23218.85</v>
      </c>
      <c r="L2345" s="27">
        <v>0</v>
      </c>
      <c r="M2345" s="27">
        <v>0</v>
      </c>
      <c r="N2345" s="27">
        <v>0</v>
      </c>
      <c r="O2345" s="27">
        <f>[1]Лист1!$D$1049</f>
        <v>23218.85</v>
      </c>
      <c r="P2345" s="27">
        <f t="shared" si="553"/>
        <v>20.545654847758183</v>
      </c>
      <c r="Q2345" s="27">
        <v>9673</v>
      </c>
      <c r="R2345" s="28" t="s">
        <v>570</v>
      </c>
      <c r="S2345" s="58"/>
      <c r="T2345" s="30"/>
      <c r="U2345" s="30"/>
    </row>
    <row r="2346" spans="1:21" s="31" customFormat="1" ht="30" customHeight="1" x14ac:dyDescent="0.25">
      <c r="A2346" s="264">
        <f t="shared" ref="A2346:A2355" si="556">A2345+1</f>
        <v>2156</v>
      </c>
      <c r="B2346" s="265" t="s">
        <v>1375</v>
      </c>
      <c r="C2346" s="257">
        <v>1958</v>
      </c>
      <c r="D2346" s="261" t="s">
        <v>1875</v>
      </c>
      <c r="E2346" s="257" t="s">
        <v>16</v>
      </c>
      <c r="F2346" s="261">
        <v>2</v>
      </c>
      <c r="G2346" s="261">
        <v>2</v>
      </c>
      <c r="H2346" s="262">
        <v>772.44</v>
      </c>
      <c r="I2346" s="262">
        <v>0</v>
      </c>
      <c r="J2346" s="262">
        <v>429.91</v>
      </c>
      <c r="K2346" s="262">
        <f t="shared" si="551"/>
        <v>22888.27</v>
      </c>
      <c r="L2346" s="262">
        <v>0</v>
      </c>
      <c r="M2346" s="262">
        <v>0</v>
      </c>
      <c r="N2346" s="262">
        <v>0</v>
      </c>
      <c r="O2346" s="262">
        <f>[1]Лист1!$D$1050</f>
        <v>22888.27</v>
      </c>
      <c r="P2346" s="262">
        <f t="shared" si="553"/>
        <v>29.63112992594894</v>
      </c>
      <c r="Q2346" s="262">
        <v>9673</v>
      </c>
      <c r="R2346" s="260" t="s">
        <v>570</v>
      </c>
      <c r="S2346" s="58"/>
      <c r="T2346" s="30"/>
      <c r="U2346" s="30"/>
    </row>
    <row r="2347" spans="1:21" s="31" customFormat="1" ht="30" customHeight="1" x14ac:dyDescent="0.25">
      <c r="A2347" s="45">
        <f t="shared" si="556"/>
        <v>2157</v>
      </c>
      <c r="B2347" s="59" t="s">
        <v>1376</v>
      </c>
      <c r="C2347" s="26">
        <v>1959</v>
      </c>
      <c r="D2347" s="25" t="s">
        <v>1875</v>
      </c>
      <c r="E2347" s="26" t="s">
        <v>16</v>
      </c>
      <c r="F2347" s="26">
        <v>2</v>
      </c>
      <c r="G2347" s="26">
        <v>1</v>
      </c>
      <c r="H2347" s="27">
        <v>600.89</v>
      </c>
      <c r="I2347" s="27">
        <v>0</v>
      </c>
      <c r="J2347" s="27">
        <v>284.33</v>
      </c>
      <c r="K2347" s="27">
        <f t="shared" si="551"/>
        <v>14568.29</v>
      </c>
      <c r="L2347" s="27">
        <v>0</v>
      </c>
      <c r="M2347" s="27">
        <v>0</v>
      </c>
      <c r="N2347" s="27">
        <v>0</v>
      </c>
      <c r="O2347" s="27">
        <f>[1]Лист1!$D$1051</f>
        <v>14568.29</v>
      </c>
      <c r="P2347" s="27">
        <f t="shared" si="553"/>
        <v>24.244520627735529</v>
      </c>
      <c r="Q2347" s="27">
        <v>9673</v>
      </c>
      <c r="R2347" s="28" t="s">
        <v>570</v>
      </c>
      <c r="S2347" s="58"/>
      <c r="T2347" s="30"/>
      <c r="U2347" s="30"/>
    </row>
    <row r="2348" spans="1:21" ht="30" customHeight="1" x14ac:dyDescent="0.25">
      <c r="A2348" s="45">
        <f t="shared" si="556"/>
        <v>2158</v>
      </c>
      <c r="B2348" s="59" t="s">
        <v>1377</v>
      </c>
      <c r="C2348" s="26">
        <v>1959</v>
      </c>
      <c r="D2348" s="25" t="s">
        <v>1875</v>
      </c>
      <c r="E2348" s="26" t="s">
        <v>16</v>
      </c>
      <c r="F2348" s="26">
        <v>2</v>
      </c>
      <c r="G2348" s="26">
        <v>2</v>
      </c>
      <c r="H2348" s="27">
        <v>508.75</v>
      </c>
      <c r="I2348" s="27">
        <v>0</v>
      </c>
      <c r="J2348" s="27">
        <v>281.74</v>
      </c>
      <c r="K2348" s="27">
        <f t="shared" si="551"/>
        <v>13697.7</v>
      </c>
      <c r="L2348" s="27">
        <v>0</v>
      </c>
      <c r="M2348" s="27">
        <v>0</v>
      </c>
      <c r="N2348" s="27">
        <v>0</v>
      </c>
      <c r="O2348" s="27">
        <f>[1]Лист1!$D$1052</f>
        <v>13697.7</v>
      </c>
      <c r="P2348" s="27">
        <f t="shared" si="553"/>
        <v>26.924226044226046</v>
      </c>
      <c r="Q2348" s="27">
        <v>9673</v>
      </c>
      <c r="R2348" s="28" t="s">
        <v>570</v>
      </c>
    </row>
    <row r="2349" spans="1:21" ht="30" customHeight="1" x14ac:dyDescent="0.25">
      <c r="A2349" s="45">
        <f t="shared" si="556"/>
        <v>2159</v>
      </c>
      <c r="B2349" s="59" t="s">
        <v>1378</v>
      </c>
      <c r="C2349" s="26">
        <v>1959</v>
      </c>
      <c r="D2349" s="25" t="s">
        <v>1875</v>
      </c>
      <c r="E2349" s="26" t="s">
        <v>16</v>
      </c>
      <c r="F2349" s="25">
        <v>2</v>
      </c>
      <c r="G2349" s="25">
        <v>1</v>
      </c>
      <c r="H2349" s="27">
        <v>516.66</v>
      </c>
      <c r="I2349" s="27">
        <v>0</v>
      </c>
      <c r="J2349" s="27">
        <v>279.36</v>
      </c>
      <c r="K2349" s="27">
        <f t="shared" si="551"/>
        <v>14281.73</v>
      </c>
      <c r="L2349" s="27">
        <v>0</v>
      </c>
      <c r="M2349" s="27">
        <v>0</v>
      </c>
      <c r="N2349" s="27">
        <v>0</v>
      </c>
      <c r="O2349" s="27">
        <f>[1]Лист1!$D$1053</f>
        <v>14281.73</v>
      </c>
      <c r="P2349" s="27">
        <f t="shared" si="553"/>
        <v>27.642414740835367</v>
      </c>
      <c r="Q2349" s="27">
        <v>9673</v>
      </c>
      <c r="R2349" s="28" t="s">
        <v>570</v>
      </c>
      <c r="S2349" s="72"/>
    </row>
    <row r="2350" spans="1:21" ht="30" customHeight="1" x14ac:dyDescent="0.25">
      <c r="A2350" s="45">
        <f t="shared" si="556"/>
        <v>2160</v>
      </c>
      <c r="B2350" s="59" t="s">
        <v>529</v>
      </c>
      <c r="C2350" s="26">
        <v>1958</v>
      </c>
      <c r="D2350" s="25" t="s">
        <v>1875</v>
      </c>
      <c r="E2350" s="26" t="s">
        <v>16</v>
      </c>
      <c r="F2350" s="26">
        <v>2</v>
      </c>
      <c r="G2350" s="26">
        <v>1</v>
      </c>
      <c r="H2350" s="27">
        <v>307</v>
      </c>
      <c r="I2350" s="27">
        <v>0</v>
      </c>
      <c r="J2350" s="27">
        <v>280.8</v>
      </c>
      <c r="K2350" s="27">
        <f t="shared" si="551"/>
        <v>13818.89</v>
      </c>
      <c r="L2350" s="27">
        <v>0</v>
      </c>
      <c r="M2350" s="27">
        <v>0</v>
      </c>
      <c r="N2350" s="27">
        <v>0</v>
      </c>
      <c r="O2350" s="27">
        <f>[1]Лист1!$D$1054</f>
        <v>13818.89</v>
      </c>
      <c r="P2350" s="27">
        <f t="shared" si="553"/>
        <v>45.012671009771985</v>
      </c>
      <c r="Q2350" s="27">
        <v>9673</v>
      </c>
      <c r="R2350" s="28" t="s">
        <v>570</v>
      </c>
      <c r="S2350" s="73"/>
      <c r="T2350" s="73"/>
      <c r="U2350" s="73"/>
    </row>
    <row r="2351" spans="1:21" s="31" customFormat="1" ht="30" customHeight="1" x14ac:dyDescent="0.25">
      <c r="A2351" s="45">
        <f t="shared" si="556"/>
        <v>2161</v>
      </c>
      <c r="B2351" s="59" t="s">
        <v>352</v>
      </c>
      <c r="C2351" s="26">
        <v>1967</v>
      </c>
      <c r="D2351" s="25" t="s">
        <v>1875</v>
      </c>
      <c r="E2351" s="26" t="s">
        <v>16</v>
      </c>
      <c r="F2351" s="26">
        <v>2</v>
      </c>
      <c r="G2351" s="26">
        <v>2</v>
      </c>
      <c r="H2351" s="27">
        <v>1326.1</v>
      </c>
      <c r="I2351" s="27">
        <v>0</v>
      </c>
      <c r="J2351" s="27">
        <v>611.6</v>
      </c>
      <c r="K2351" s="27">
        <f t="shared" si="551"/>
        <v>11403257.85</v>
      </c>
      <c r="L2351" s="27">
        <v>0</v>
      </c>
      <c r="M2351" s="27">
        <v>0</v>
      </c>
      <c r="N2351" s="27">
        <v>0</v>
      </c>
      <c r="O2351" s="27">
        <f>[1]Лист1!$D$1055</f>
        <v>11403257.85</v>
      </c>
      <c r="P2351" s="27">
        <f t="shared" si="553"/>
        <v>8599.09346957243</v>
      </c>
      <c r="Q2351" s="27">
        <v>9673</v>
      </c>
      <c r="R2351" s="28" t="s">
        <v>570</v>
      </c>
      <c r="S2351" s="58"/>
      <c r="T2351" s="30"/>
      <c r="U2351" s="30"/>
    </row>
    <row r="2352" spans="1:21" s="31" customFormat="1" ht="30" customHeight="1" x14ac:dyDescent="0.25">
      <c r="A2352" s="45">
        <f t="shared" si="556"/>
        <v>2162</v>
      </c>
      <c r="B2352" s="59" t="s">
        <v>1379</v>
      </c>
      <c r="C2352" s="26">
        <v>1958</v>
      </c>
      <c r="D2352" s="25" t="s">
        <v>1875</v>
      </c>
      <c r="E2352" s="26" t="s">
        <v>16</v>
      </c>
      <c r="F2352" s="26">
        <v>2</v>
      </c>
      <c r="G2352" s="26">
        <v>1</v>
      </c>
      <c r="H2352" s="27">
        <v>300.89999999999998</v>
      </c>
      <c r="I2352" s="27">
        <v>0</v>
      </c>
      <c r="J2352" s="27">
        <v>275.39999999999998</v>
      </c>
      <c r="K2352" s="27">
        <f t="shared" si="551"/>
        <v>17830.73</v>
      </c>
      <c r="L2352" s="27">
        <v>0</v>
      </c>
      <c r="M2352" s="27">
        <v>0</v>
      </c>
      <c r="N2352" s="27">
        <v>0</v>
      </c>
      <c r="O2352" s="27">
        <f>[1]Лист1!$D$1056</f>
        <v>17830.73</v>
      </c>
      <c r="P2352" s="27">
        <f t="shared" si="553"/>
        <v>59.257992688600865</v>
      </c>
      <c r="Q2352" s="27">
        <v>9673</v>
      </c>
      <c r="R2352" s="28" t="s">
        <v>570</v>
      </c>
      <c r="S2352" s="58"/>
      <c r="T2352" s="30"/>
      <c r="U2352" s="30"/>
    </row>
    <row r="2353" spans="1:21" s="31" customFormat="1" ht="30" customHeight="1" x14ac:dyDescent="0.25">
      <c r="A2353" s="45">
        <f t="shared" si="556"/>
        <v>2163</v>
      </c>
      <c r="B2353" s="59" t="s">
        <v>1380</v>
      </c>
      <c r="C2353" s="26">
        <v>1956</v>
      </c>
      <c r="D2353" s="25" t="s">
        <v>1875</v>
      </c>
      <c r="E2353" s="26" t="s">
        <v>16</v>
      </c>
      <c r="F2353" s="26">
        <v>2</v>
      </c>
      <c r="G2353" s="26">
        <v>1</v>
      </c>
      <c r="H2353" s="27">
        <v>500.64</v>
      </c>
      <c r="I2353" s="27">
        <v>0</v>
      </c>
      <c r="J2353" s="27">
        <v>274.54000000000002</v>
      </c>
      <c r="K2353" s="27">
        <f t="shared" si="551"/>
        <v>13840.93</v>
      </c>
      <c r="L2353" s="27">
        <v>0</v>
      </c>
      <c r="M2353" s="27">
        <v>0</v>
      </c>
      <c r="N2353" s="27">
        <v>0</v>
      </c>
      <c r="O2353" s="27">
        <f>[1]Лист1!$D$1057</f>
        <v>13840.93</v>
      </c>
      <c r="P2353" s="27">
        <f t="shared" si="553"/>
        <v>27.646472515180569</v>
      </c>
      <c r="Q2353" s="27">
        <v>9673</v>
      </c>
      <c r="R2353" s="28" t="s">
        <v>570</v>
      </c>
      <c r="S2353" s="58"/>
      <c r="T2353" s="30"/>
      <c r="U2353" s="30"/>
    </row>
    <row r="2354" spans="1:21" s="31" customFormat="1" ht="30" customHeight="1" x14ac:dyDescent="0.25">
      <c r="A2354" s="45">
        <f t="shared" si="556"/>
        <v>2164</v>
      </c>
      <c r="B2354" s="59" t="s">
        <v>1381</v>
      </c>
      <c r="C2354" s="26">
        <v>1960</v>
      </c>
      <c r="D2354" s="25" t="s">
        <v>1875</v>
      </c>
      <c r="E2354" s="26" t="s">
        <v>16</v>
      </c>
      <c r="F2354" s="25">
        <v>2</v>
      </c>
      <c r="G2354" s="25">
        <v>1</v>
      </c>
      <c r="H2354" s="27">
        <v>274.3</v>
      </c>
      <c r="I2354" s="27">
        <v>0</v>
      </c>
      <c r="J2354" s="27">
        <v>271.5</v>
      </c>
      <c r="K2354" s="27">
        <f t="shared" si="551"/>
        <v>13929.11</v>
      </c>
      <c r="L2354" s="27">
        <v>0</v>
      </c>
      <c r="M2354" s="27">
        <v>0</v>
      </c>
      <c r="N2354" s="27">
        <v>0</v>
      </c>
      <c r="O2354" s="27">
        <f>[1]Лист1!$D$1058</f>
        <v>13929.11</v>
      </c>
      <c r="P2354" s="27">
        <f t="shared" si="553"/>
        <v>50.780568720379144</v>
      </c>
      <c r="Q2354" s="27">
        <v>9673</v>
      </c>
      <c r="R2354" s="28" t="s">
        <v>570</v>
      </c>
      <c r="S2354" s="58"/>
      <c r="T2354" s="30"/>
      <c r="U2354" s="30"/>
    </row>
    <row r="2355" spans="1:21" ht="30" customHeight="1" x14ac:dyDescent="0.25">
      <c r="A2355" s="45">
        <f t="shared" si="556"/>
        <v>2165</v>
      </c>
      <c r="B2355" s="59" t="s">
        <v>1382</v>
      </c>
      <c r="C2355" s="26">
        <v>1960</v>
      </c>
      <c r="D2355" s="25" t="s">
        <v>1875</v>
      </c>
      <c r="E2355" s="26" t="s">
        <v>16</v>
      </c>
      <c r="F2355" s="25">
        <v>2</v>
      </c>
      <c r="G2355" s="25">
        <v>1</v>
      </c>
      <c r="H2355" s="27">
        <v>503.25</v>
      </c>
      <c r="I2355" s="27">
        <v>0</v>
      </c>
      <c r="J2355" s="27">
        <v>277.14999999999998</v>
      </c>
      <c r="K2355" s="27">
        <f t="shared" si="551"/>
        <v>13818.89</v>
      </c>
      <c r="L2355" s="27">
        <v>0</v>
      </c>
      <c r="M2355" s="27">
        <v>0</v>
      </c>
      <c r="N2355" s="27">
        <v>0</v>
      </c>
      <c r="O2355" s="27">
        <f>[1]Лист1!$D$1059</f>
        <v>13818.89</v>
      </c>
      <c r="P2355" s="27">
        <f t="shared" si="553"/>
        <v>27.459294585196222</v>
      </c>
      <c r="Q2355" s="27">
        <v>9673</v>
      </c>
      <c r="R2355" s="28" t="s">
        <v>570</v>
      </c>
    </row>
    <row r="2356" spans="1:21" ht="30" customHeight="1" x14ac:dyDescent="0.25">
      <c r="A2356" s="273">
        <f>A2355+1</f>
        <v>2166</v>
      </c>
      <c r="B2356" s="275" t="s">
        <v>353</v>
      </c>
      <c r="C2356" s="279">
        <v>1962</v>
      </c>
      <c r="D2356" s="277" t="s">
        <v>1875</v>
      </c>
      <c r="E2356" s="279" t="s">
        <v>16</v>
      </c>
      <c r="F2356" s="279">
        <v>2</v>
      </c>
      <c r="G2356" s="279">
        <v>2</v>
      </c>
      <c r="H2356" s="281">
        <v>721.02</v>
      </c>
      <c r="I2356" s="281">
        <v>0</v>
      </c>
      <c r="J2356" s="281">
        <v>388.32</v>
      </c>
      <c r="K2356" s="27">
        <f t="shared" si="551"/>
        <v>3487500</v>
      </c>
      <c r="L2356" s="27">
        <v>0</v>
      </c>
      <c r="M2356" s="27">
        <v>0</v>
      </c>
      <c r="N2356" s="27">
        <v>0</v>
      </c>
      <c r="O2356" s="27">
        <f>[1]Лист1!$D$1060</f>
        <v>3487500</v>
      </c>
      <c r="P2356" s="27">
        <f t="shared" si="553"/>
        <v>4836.8977282183578</v>
      </c>
      <c r="Q2356" s="27">
        <v>9673</v>
      </c>
      <c r="R2356" s="28" t="s">
        <v>570</v>
      </c>
      <c r="S2356" s="73"/>
      <c r="T2356" s="73"/>
      <c r="U2356" s="73"/>
    </row>
    <row r="2357" spans="1:21" s="31" customFormat="1" ht="30" customHeight="1" x14ac:dyDescent="0.25">
      <c r="A2357" s="274"/>
      <c r="B2357" s="276"/>
      <c r="C2357" s="280"/>
      <c r="D2357" s="278"/>
      <c r="E2357" s="280"/>
      <c r="F2357" s="280"/>
      <c r="G2357" s="280"/>
      <c r="H2357" s="282"/>
      <c r="I2357" s="282"/>
      <c r="J2357" s="282"/>
      <c r="K2357" s="27">
        <f t="shared" ref="K2357:K2401" si="557">SUM(L2357:O2357)</f>
        <v>4982760.4800000004</v>
      </c>
      <c r="L2357" s="27">
        <v>0</v>
      </c>
      <c r="M2357" s="27">
        <v>0</v>
      </c>
      <c r="N2357" s="27">
        <v>0</v>
      </c>
      <c r="O2357" s="27">
        <f>[1]Лист1!$D$1887</f>
        <v>4982760.4800000004</v>
      </c>
      <c r="P2357" s="27">
        <f>K2357/H2356</f>
        <v>6910.7104934675881</v>
      </c>
      <c r="Q2357" s="27">
        <v>9673</v>
      </c>
      <c r="R2357" s="28" t="s">
        <v>569</v>
      </c>
      <c r="S2357" s="58"/>
      <c r="T2357" s="30"/>
      <c r="U2357" s="30"/>
    </row>
    <row r="2358" spans="1:21" s="31" customFormat="1" ht="30" customHeight="1" x14ac:dyDescent="0.25">
      <c r="A2358" s="45">
        <f>A2356+1</f>
        <v>2167</v>
      </c>
      <c r="B2358" s="59" t="s">
        <v>1383</v>
      </c>
      <c r="C2358" s="26">
        <v>1959</v>
      </c>
      <c r="D2358" s="25" t="s">
        <v>1875</v>
      </c>
      <c r="E2358" s="26" t="s">
        <v>16</v>
      </c>
      <c r="F2358" s="26">
        <v>2</v>
      </c>
      <c r="G2358" s="26">
        <v>2</v>
      </c>
      <c r="H2358" s="27">
        <v>723.36</v>
      </c>
      <c r="I2358" s="27">
        <v>0</v>
      </c>
      <c r="J2358" s="27">
        <v>389.96</v>
      </c>
      <c r="K2358" s="27">
        <f t="shared" si="557"/>
        <v>20625.3</v>
      </c>
      <c r="L2358" s="27">
        <v>0</v>
      </c>
      <c r="M2358" s="27">
        <v>0</v>
      </c>
      <c r="N2358" s="27">
        <v>0</v>
      </c>
      <c r="O2358" s="27">
        <f>[1]Лист1!$D$1061</f>
        <v>20625.3</v>
      </c>
      <c r="P2358" s="27">
        <f t="shared" si="553"/>
        <v>28.513188453881884</v>
      </c>
      <c r="Q2358" s="27">
        <v>9673</v>
      </c>
      <c r="R2358" s="28" t="s">
        <v>570</v>
      </c>
      <c r="S2358" s="58"/>
      <c r="T2358" s="30"/>
      <c r="U2358" s="30"/>
    </row>
    <row r="2359" spans="1:21" s="31" customFormat="1" ht="30" customHeight="1" x14ac:dyDescent="0.25">
      <c r="A2359" s="45">
        <f>A2358+1</f>
        <v>2168</v>
      </c>
      <c r="B2359" s="59" t="s">
        <v>1384</v>
      </c>
      <c r="C2359" s="26">
        <v>1958</v>
      </c>
      <c r="D2359" s="25" t="s">
        <v>1875</v>
      </c>
      <c r="E2359" s="26" t="s">
        <v>16</v>
      </c>
      <c r="F2359" s="25">
        <v>2</v>
      </c>
      <c r="G2359" s="25">
        <v>1</v>
      </c>
      <c r="H2359" s="27">
        <v>527.86</v>
      </c>
      <c r="I2359" s="27">
        <v>0</v>
      </c>
      <c r="J2359" s="27">
        <v>307.88</v>
      </c>
      <c r="K2359" s="27">
        <f t="shared" si="557"/>
        <v>13609.52</v>
      </c>
      <c r="L2359" s="27">
        <v>0</v>
      </c>
      <c r="M2359" s="27">
        <v>0</v>
      </c>
      <c r="N2359" s="27">
        <v>0</v>
      </c>
      <c r="O2359" s="27">
        <f>[1]Лист1!$D$1062</f>
        <v>13609.52</v>
      </c>
      <c r="P2359" s="27">
        <f t="shared" si="553"/>
        <v>25.782442314249991</v>
      </c>
      <c r="Q2359" s="27">
        <v>9673</v>
      </c>
      <c r="R2359" s="28" t="s">
        <v>570</v>
      </c>
      <c r="S2359" s="58"/>
      <c r="T2359" s="30"/>
      <c r="U2359" s="30"/>
    </row>
    <row r="2360" spans="1:21" s="31" customFormat="1" ht="30" customHeight="1" x14ac:dyDescent="0.25">
      <c r="A2360" s="45">
        <f t="shared" ref="A2360:A2401" si="558">A2359+1</f>
        <v>2169</v>
      </c>
      <c r="B2360" s="59" t="s">
        <v>1385</v>
      </c>
      <c r="C2360" s="26">
        <v>1958</v>
      </c>
      <c r="D2360" s="25" t="s">
        <v>1875</v>
      </c>
      <c r="E2360" s="26" t="s">
        <v>16</v>
      </c>
      <c r="F2360" s="25">
        <v>2</v>
      </c>
      <c r="G2360" s="25">
        <v>1</v>
      </c>
      <c r="H2360" s="27">
        <v>275.26</v>
      </c>
      <c r="I2360" s="27">
        <v>0</v>
      </c>
      <c r="J2360" s="27">
        <v>266.48</v>
      </c>
      <c r="K2360" s="27">
        <f t="shared" si="557"/>
        <v>13609.52</v>
      </c>
      <c r="L2360" s="27">
        <v>0</v>
      </c>
      <c r="M2360" s="27">
        <v>0</v>
      </c>
      <c r="N2360" s="27">
        <v>0</v>
      </c>
      <c r="O2360" s="27">
        <f>[1]Лист1!$D$1063</f>
        <v>13609.52</v>
      </c>
      <c r="P2360" s="27">
        <f t="shared" si="553"/>
        <v>49.442418077454043</v>
      </c>
      <c r="Q2360" s="27">
        <v>9673</v>
      </c>
      <c r="R2360" s="28" t="s">
        <v>570</v>
      </c>
      <c r="S2360" s="58"/>
      <c r="T2360" s="30"/>
      <c r="U2360" s="30"/>
    </row>
    <row r="2361" spans="1:21" ht="30" customHeight="1" x14ac:dyDescent="0.25">
      <c r="A2361" s="45">
        <f t="shared" si="558"/>
        <v>2170</v>
      </c>
      <c r="B2361" s="59" t="s">
        <v>1386</v>
      </c>
      <c r="C2361" s="26">
        <v>1959</v>
      </c>
      <c r="D2361" s="25" t="s">
        <v>1875</v>
      </c>
      <c r="E2361" s="26" t="s">
        <v>16</v>
      </c>
      <c r="F2361" s="25">
        <v>2</v>
      </c>
      <c r="G2361" s="25">
        <v>1</v>
      </c>
      <c r="H2361" s="27">
        <v>524.82000000000005</v>
      </c>
      <c r="I2361" s="27">
        <v>0</v>
      </c>
      <c r="J2361" s="27">
        <v>300.67</v>
      </c>
      <c r="K2361" s="27">
        <f t="shared" si="557"/>
        <v>13620.59</v>
      </c>
      <c r="L2361" s="27">
        <v>0</v>
      </c>
      <c r="M2361" s="27">
        <v>0</v>
      </c>
      <c r="N2361" s="27">
        <v>0</v>
      </c>
      <c r="O2361" s="27">
        <f>[1]Лист1!$D$1064</f>
        <v>13620.59</v>
      </c>
      <c r="P2361" s="27">
        <f t="shared" si="553"/>
        <v>25.952879082352041</v>
      </c>
      <c r="Q2361" s="27">
        <v>9673</v>
      </c>
      <c r="R2361" s="28" t="s">
        <v>570</v>
      </c>
    </row>
    <row r="2362" spans="1:21" ht="30" customHeight="1" x14ac:dyDescent="0.25">
      <c r="A2362" s="45">
        <f t="shared" si="558"/>
        <v>2171</v>
      </c>
      <c r="B2362" s="59" t="s">
        <v>1387</v>
      </c>
      <c r="C2362" s="26">
        <v>1959</v>
      </c>
      <c r="D2362" s="25" t="s">
        <v>1875</v>
      </c>
      <c r="E2362" s="26" t="s">
        <v>16</v>
      </c>
      <c r="F2362" s="25">
        <v>2</v>
      </c>
      <c r="G2362" s="25">
        <v>1</v>
      </c>
      <c r="H2362" s="27">
        <v>461.67</v>
      </c>
      <c r="I2362" s="27">
        <v>0</v>
      </c>
      <c r="J2362" s="27">
        <v>266.39999999999998</v>
      </c>
      <c r="K2362" s="27">
        <f t="shared" si="557"/>
        <v>13323.04</v>
      </c>
      <c r="L2362" s="27">
        <v>0</v>
      </c>
      <c r="M2362" s="27">
        <v>0</v>
      </c>
      <c r="N2362" s="27">
        <v>0</v>
      </c>
      <c r="O2362" s="27">
        <f>[1]Лист1!$D$1065</f>
        <v>13323.04</v>
      </c>
      <c r="P2362" s="27">
        <f t="shared" si="553"/>
        <v>28.858362033487122</v>
      </c>
      <c r="Q2362" s="27">
        <v>9673</v>
      </c>
      <c r="R2362" s="28" t="s">
        <v>570</v>
      </c>
      <c r="S2362" s="73"/>
      <c r="T2362" s="73"/>
      <c r="U2362" s="73"/>
    </row>
    <row r="2363" spans="1:21" s="31" customFormat="1" ht="30" customHeight="1" x14ac:dyDescent="0.25">
      <c r="A2363" s="45">
        <f t="shared" si="558"/>
        <v>2172</v>
      </c>
      <c r="B2363" s="59" t="s">
        <v>1388</v>
      </c>
      <c r="C2363" s="26">
        <v>1959</v>
      </c>
      <c r="D2363" s="25" t="s">
        <v>1875</v>
      </c>
      <c r="E2363" s="26" t="s">
        <v>16</v>
      </c>
      <c r="F2363" s="25">
        <v>2</v>
      </c>
      <c r="G2363" s="25">
        <v>1</v>
      </c>
      <c r="H2363" s="27">
        <v>322.7</v>
      </c>
      <c r="I2363" s="27">
        <v>0</v>
      </c>
      <c r="J2363" s="27">
        <v>296.7</v>
      </c>
      <c r="K2363" s="27">
        <f t="shared" si="557"/>
        <v>11977.97</v>
      </c>
      <c r="L2363" s="27">
        <v>0</v>
      </c>
      <c r="M2363" s="27">
        <v>0</v>
      </c>
      <c r="N2363" s="27">
        <v>0</v>
      </c>
      <c r="O2363" s="27">
        <f>[1]Лист1!$D$1066</f>
        <v>11977.97</v>
      </c>
      <c r="P2363" s="27">
        <f t="shared" si="553"/>
        <v>37.117973349860549</v>
      </c>
      <c r="Q2363" s="27">
        <v>9673</v>
      </c>
      <c r="R2363" s="28" t="s">
        <v>570</v>
      </c>
      <c r="S2363" s="58"/>
      <c r="T2363" s="30"/>
      <c r="U2363" s="30"/>
    </row>
    <row r="2364" spans="1:21" s="31" customFormat="1" ht="30" customHeight="1" x14ac:dyDescent="0.25">
      <c r="A2364" s="45">
        <f t="shared" si="558"/>
        <v>2173</v>
      </c>
      <c r="B2364" s="59" t="s">
        <v>1389</v>
      </c>
      <c r="C2364" s="26">
        <v>1960</v>
      </c>
      <c r="D2364" s="25" t="s">
        <v>1875</v>
      </c>
      <c r="E2364" s="26" t="s">
        <v>16</v>
      </c>
      <c r="F2364" s="25">
        <v>2</v>
      </c>
      <c r="G2364" s="25">
        <v>1</v>
      </c>
      <c r="H2364" s="27">
        <v>313.8</v>
      </c>
      <c r="I2364" s="27">
        <v>0</v>
      </c>
      <c r="J2364" s="27">
        <v>286.8</v>
      </c>
      <c r="K2364" s="27">
        <f t="shared" si="557"/>
        <v>12750.73</v>
      </c>
      <c r="L2364" s="27">
        <v>0</v>
      </c>
      <c r="M2364" s="27">
        <v>0</v>
      </c>
      <c r="N2364" s="27">
        <v>0</v>
      </c>
      <c r="O2364" s="27">
        <f>[1]Лист1!$D$1067</f>
        <v>12750.73</v>
      </c>
      <c r="P2364" s="27">
        <f t="shared" si="553"/>
        <v>40.633301465901845</v>
      </c>
      <c r="Q2364" s="27">
        <v>9673</v>
      </c>
      <c r="R2364" s="28" t="s">
        <v>570</v>
      </c>
      <c r="S2364" s="58"/>
      <c r="T2364" s="30"/>
      <c r="U2364" s="30"/>
    </row>
    <row r="2365" spans="1:21" s="31" customFormat="1" ht="30" customHeight="1" x14ac:dyDescent="0.25">
      <c r="A2365" s="45">
        <f t="shared" si="558"/>
        <v>2174</v>
      </c>
      <c r="B2365" s="59" t="s">
        <v>1390</v>
      </c>
      <c r="C2365" s="26">
        <v>1958</v>
      </c>
      <c r="D2365" s="25" t="s">
        <v>1875</v>
      </c>
      <c r="E2365" s="26" t="s">
        <v>16</v>
      </c>
      <c r="F2365" s="25">
        <v>2</v>
      </c>
      <c r="G2365" s="25">
        <v>1</v>
      </c>
      <c r="H2365" s="27">
        <v>498.4</v>
      </c>
      <c r="I2365" s="27">
        <v>0</v>
      </c>
      <c r="J2365" s="27">
        <v>276.39999999999998</v>
      </c>
      <c r="K2365" s="27">
        <f t="shared" si="557"/>
        <v>13245.84</v>
      </c>
      <c r="L2365" s="27">
        <v>0</v>
      </c>
      <c r="M2365" s="27">
        <v>0</v>
      </c>
      <c r="N2365" s="27">
        <v>0</v>
      </c>
      <c r="O2365" s="27">
        <f>[1]Лист1!$D$1068</f>
        <v>13245.84</v>
      </c>
      <c r="P2365" s="27">
        <f t="shared" si="553"/>
        <v>26.576725521669342</v>
      </c>
      <c r="Q2365" s="27">
        <v>9673</v>
      </c>
      <c r="R2365" s="28" t="s">
        <v>570</v>
      </c>
      <c r="S2365" s="58"/>
      <c r="T2365" s="30"/>
      <c r="U2365" s="30"/>
    </row>
    <row r="2366" spans="1:21" ht="30" customHeight="1" x14ac:dyDescent="0.25">
      <c r="A2366" s="45">
        <f t="shared" si="558"/>
        <v>2175</v>
      </c>
      <c r="B2366" s="59" t="s">
        <v>1391</v>
      </c>
      <c r="C2366" s="26">
        <v>1959</v>
      </c>
      <c r="D2366" s="25" t="s">
        <v>1875</v>
      </c>
      <c r="E2366" s="26" t="s">
        <v>16</v>
      </c>
      <c r="F2366" s="25">
        <v>2</v>
      </c>
      <c r="G2366" s="25">
        <v>1</v>
      </c>
      <c r="H2366" s="27">
        <v>498.9</v>
      </c>
      <c r="I2366" s="27">
        <v>0</v>
      </c>
      <c r="J2366" s="27">
        <v>277.2</v>
      </c>
      <c r="K2366" s="27">
        <f t="shared" si="557"/>
        <v>13730.72</v>
      </c>
      <c r="L2366" s="27">
        <v>0</v>
      </c>
      <c r="M2366" s="27">
        <v>0</v>
      </c>
      <c r="N2366" s="27">
        <v>0</v>
      </c>
      <c r="O2366" s="27">
        <f>[1]Лист1!$D$1069</f>
        <v>13730.72</v>
      </c>
      <c r="P2366" s="27">
        <f t="shared" si="553"/>
        <v>27.521988374423731</v>
      </c>
      <c r="Q2366" s="27">
        <v>9673</v>
      </c>
      <c r="R2366" s="28" t="s">
        <v>570</v>
      </c>
    </row>
    <row r="2367" spans="1:21" ht="30" customHeight="1" x14ac:dyDescent="0.25">
      <c r="A2367" s="45">
        <f t="shared" si="558"/>
        <v>2176</v>
      </c>
      <c r="B2367" s="59" t="s">
        <v>1392</v>
      </c>
      <c r="C2367" s="26">
        <v>1959</v>
      </c>
      <c r="D2367" s="25" t="s">
        <v>1875</v>
      </c>
      <c r="E2367" s="26" t="s">
        <v>16</v>
      </c>
      <c r="F2367" s="25">
        <v>2</v>
      </c>
      <c r="G2367" s="25">
        <v>1</v>
      </c>
      <c r="H2367" s="27">
        <v>499.87</v>
      </c>
      <c r="I2367" s="27">
        <v>0</v>
      </c>
      <c r="J2367" s="27">
        <v>274.87</v>
      </c>
      <c r="K2367" s="27">
        <f t="shared" si="557"/>
        <v>13400.15</v>
      </c>
      <c r="L2367" s="27">
        <v>0</v>
      </c>
      <c r="M2367" s="27">
        <v>0</v>
      </c>
      <c r="N2367" s="27">
        <v>0</v>
      </c>
      <c r="O2367" s="27">
        <f>[1]Лист1!$D$1070</f>
        <v>13400.15</v>
      </c>
      <c r="P2367" s="27">
        <f t="shared" si="553"/>
        <v>26.807269890171444</v>
      </c>
      <c r="Q2367" s="27">
        <v>9673</v>
      </c>
      <c r="R2367" s="28" t="s">
        <v>570</v>
      </c>
      <c r="S2367" s="73"/>
      <c r="T2367" s="73"/>
      <c r="U2367" s="73"/>
    </row>
    <row r="2368" spans="1:21" s="31" customFormat="1" ht="30" customHeight="1" x14ac:dyDescent="0.25">
      <c r="A2368" s="45">
        <f t="shared" si="558"/>
        <v>2177</v>
      </c>
      <c r="B2368" s="59" t="s">
        <v>1393</v>
      </c>
      <c r="C2368" s="26">
        <v>1958</v>
      </c>
      <c r="D2368" s="25" t="s">
        <v>1875</v>
      </c>
      <c r="E2368" s="26" t="s">
        <v>16</v>
      </c>
      <c r="F2368" s="25">
        <v>2</v>
      </c>
      <c r="G2368" s="25">
        <v>1</v>
      </c>
      <c r="H2368" s="27">
        <v>503.6</v>
      </c>
      <c r="I2368" s="27">
        <v>0</v>
      </c>
      <c r="J2368" s="27">
        <v>274.60000000000002</v>
      </c>
      <c r="K2368" s="27">
        <f t="shared" si="557"/>
        <v>13642.55</v>
      </c>
      <c r="L2368" s="27">
        <v>0</v>
      </c>
      <c r="M2368" s="27">
        <v>0</v>
      </c>
      <c r="N2368" s="27">
        <v>0</v>
      </c>
      <c r="O2368" s="27">
        <f>[1]Лист1!$D$1071</f>
        <v>13642.55</v>
      </c>
      <c r="P2368" s="27">
        <f t="shared" si="553"/>
        <v>27.090051628276406</v>
      </c>
      <c r="Q2368" s="27">
        <v>9673</v>
      </c>
      <c r="R2368" s="28" t="s">
        <v>570</v>
      </c>
      <c r="S2368" s="58"/>
      <c r="T2368" s="30"/>
      <c r="U2368" s="30"/>
    </row>
    <row r="2369" spans="1:21" s="31" customFormat="1" ht="30" customHeight="1" x14ac:dyDescent="0.25">
      <c r="A2369" s="45">
        <f t="shared" si="558"/>
        <v>2178</v>
      </c>
      <c r="B2369" s="59" t="s">
        <v>1394</v>
      </c>
      <c r="C2369" s="26">
        <v>1958</v>
      </c>
      <c r="D2369" s="25" t="s">
        <v>1875</v>
      </c>
      <c r="E2369" s="26" t="s">
        <v>16</v>
      </c>
      <c r="F2369" s="25">
        <v>2</v>
      </c>
      <c r="G2369" s="25">
        <v>1</v>
      </c>
      <c r="H2369" s="27">
        <v>478.4</v>
      </c>
      <c r="I2369" s="27">
        <v>0</v>
      </c>
      <c r="J2369" s="27">
        <v>276.89999999999998</v>
      </c>
      <c r="K2369" s="27">
        <f t="shared" si="557"/>
        <v>13378.1</v>
      </c>
      <c r="L2369" s="27">
        <v>0</v>
      </c>
      <c r="M2369" s="27">
        <v>0</v>
      </c>
      <c r="N2369" s="27">
        <v>0</v>
      </c>
      <c r="O2369" s="27">
        <f>[1]Лист1!$D$1072</f>
        <v>13378.1</v>
      </c>
      <c r="P2369" s="27">
        <f t="shared" si="553"/>
        <v>27.964255852842811</v>
      </c>
      <c r="Q2369" s="27">
        <v>9673</v>
      </c>
      <c r="R2369" s="28" t="s">
        <v>570</v>
      </c>
      <c r="S2369" s="58"/>
      <c r="T2369" s="30"/>
      <c r="U2369" s="30"/>
    </row>
    <row r="2370" spans="1:21" s="31" customFormat="1" ht="30" customHeight="1" x14ac:dyDescent="0.25">
      <c r="A2370" s="45">
        <f t="shared" si="558"/>
        <v>2179</v>
      </c>
      <c r="B2370" s="59" t="s">
        <v>1395</v>
      </c>
      <c r="C2370" s="26">
        <v>1958</v>
      </c>
      <c r="D2370" s="25" t="s">
        <v>1875</v>
      </c>
      <c r="E2370" s="26" t="s">
        <v>16</v>
      </c>
      <c r="F2370" s="25">
        <v>2</v>
      </c>
      <c r="G2370" s="25">
        <v>1</v>
      </c>
      <c r="H2370" s="27">
        <v>506.3</v>
      </c>
      <c r="I2370" s="27">
        <v>0</v>
      </c>
      <c r="J2370" s="27">
        <v>282.3</v>
      </c>
      <c r="K2370" s="27">
        <f t="shared" si="557"/>
        <v>14149.46</v>
      </c>
      <c r="L2370" s="27">
        <v>0</v>
      </c>
      <c r="M2370" s="27">
        <v>0</v>
      </c>
      <c r="N2370" s="27">
        <v>0</v>
      </c>
      <c r="O2370" s="27">
        <f>[1]Лист1!$D$1073</f>
        <v>14149.46</v>
      </c>
      <c r="P2370" s="27">
        <f t="shared" si="553"/>
        <v>27.946790440450325</v>
      </c>
      <c r="Q2370" s="27">
        <v>9673</v>
      </c>
      <c r="R2370" s="28" t="s">
        <v>570</v>
      </c>
      <c r="S2370" s="58"/>
      <c r="T2370" s="30"/>
      <c r="U2370" s="30"/>
    </row>
    <row r="2371" spans="1:21" ht="30" customHeight="1" x14ac:dyDescent="0.25">
      <c r="A2371" s="45">
        <f t="shared" si="558"/>
        <v>2180</v>
      </c>
      <c r="B2371" s="59" t="s">
        <v>1396</v>
      </c>
      <c r="C2371" s="26">
        <v>1959</v>
      </c>
      <c r="D2371" s="25" t="s">
        <v>1875</v>
      </c>
      <c r="E2371" s="26" t="s">
        <v>16</v>
      </c>
      <c r="F2371" s="25">
        <v>2</v>
      </c>
      <c r="G2371" s="25">
        <v>2</v>
      </c>
      <c r="H2371" s="27">
        <v>428.52</v>
      </c>
      <c r="I2371" s="27">
        <v>0</v>
      </c>
      <c r="J2371" s="27">
        <v>403.52</v>
      </c>
      <c r="K2371" s="27">
        <f t="shared" si="557"/>
        <v>20640.169999999998</v>
      </c>
      <c r="L2371" s="27">
        <v>0</v>
      </c>
      <c r="M2371" s="27">
        <v>0</v>
      </c>
      <c r="N2371" s="27">
        <v>0</v>
      </c>
      <c r="O2371" s="27">
        <f>[1]Лист1!$D$1074</f>
        <v>20640.169999999998</v>
      </c>
      <c r="P2371" s="27">
        <f t="shared" si="553"/>
        <v>48.166176607859605</v>
      </c>
      <c r="Q2371" s="27">
        <v>9673</v>
      </c>
      <c r="R2371" s="28" t="s">
        <v>570</v>
      </c>
    </row>
    <row r="2372" spans="1:21" ht="30" customHeight="1" x14ac:dyDescent="0.25">
      <c r="A2372" s="45">
        <f t="shared" si="558"/>
        <v>2181</v>
      </c>
      <c r="B2372" s="59" t="s">
        <v>1659</v>
      </c>
      <c r="C2372" s="26">
        <v>1970</v>
      </c>
      <c r="D2372" s="25" t="s">
        <v>1875</v>
      </c>
      <c r="E2372" s="26" t="s">
        <v>16</v>
      </c>
      <c r="F2372" s="25">
        <v>5</v>
      </c>
      <c r="G2372" s="25">
        <v>4</v>
      </c>
      <c r="H2372" s="27">
        <v>4096.3</v>
      </c>
      <c r="I2372" s="27">
        <v>695.7</v>
      </c>
      <c r="J2372" s="27">
        <v>2557</v>
      </c>
      <c r="K2372" s="27">
        <f t="shared" si="557"/>
        <v>36960538.5</v>
      </c>
      <c r="L2372" s="27">
        <v>0</v>
      </c>
      <c r="M2372" s="27">
        <v>0</v>
      </c>
      <c r="N2372" s="27">
        <v>0</v>
      </c>
      <c r="O2372" s="27">
        <f>[1]Лист1!$D$2711</f>
        <v>36960538.5</v>
      </c>
      <c r="P2372" s="27">
        <f t="shared" si="553"/>
        <v>9022.9081121988129</v>
      </c>
      <c r="Q2372" s="27">
        <v>9673</v>
      </c>
      <c r="R2372" s="28" t="s">
        <v>568</v>
      </c>
      <c r="S2372" s="72"/>
    </row>
    <row r="2373" spans="1:21" ht="30" customHeight="1" x14ac:dyDescent="0.25">
      <c r="A2373" s="45">
        <f t="shared" si="558"/>
        <v>2182</v>
      </c>
      <c r="B2373" s="59" t="s">
        <v>1660</v>
      </c>
      <c r="C2373" s="26">
        <v>1969</v>
      </c>
      <c r="D2373" s="25" t="s">
        <v>1875</v>
      </c>
      <c r="E2373" s="26" t="s">
        <v>16</v>
      </c>
      <c r="F2373" s="26">
        <v>5</v>
      </c>
      <c r="G2373" s="26">
        <v>4</v>
      </c>
      <c r="H2373" s="27">
        <v>4418.33</v>
      </c>
      <c r="I2373" s="27">
        <v>0</v>
      </c>
      <c r="J2373" s="27">
        <v>3151.6</v>
      </c>
      <c r="K2373" s="27">
        <f t="shared" si="557"/>
        <v>31270700.349999998</v>
      </c>
      <c r="L2373" s="27">
        <v>0</v>
      </c>
      <c r="M2373" s="27">
        <v>0</v>
      </c>
      <c r="N2373" s="27">
        <v>0</v>
      </c>
      <c r="O2373" s="27">
        <f>[1]Лист1!$D$2712</f>
        <v>31270700.349999998</v>
      </c>
      <c r="P2373" s="27">
        <f t="shared" si="553"/>
        <v>7077.4931591800514</v>
      </c>
      <c r="Q2373" s="27">
        <v>9673</v>
      </c>
      <c r="R2373" s="28" t="s">
        <v>568</v>
      </c>
      <c r="S2373" s="73"/>
      <c r="T2373" s="73"/>
      <c r="U2373" s="73"/>
    </row>
    <row r="2374" spans="1:21" s="31" customFormat="1" ht="30" customHeight="1" x14ac:dyDescent="0.25">
      <c r="A2374" s="45">
        <f t="shared" si="558"/>
        <v>2183</v>
      </c>
      <c r="B2374" s="59" t="s">
        <v>471</v>
      </c>
      <c r="C2374" s="26">
        <v>1969</v>
      </c>
      <c r="D2374" s="25" t="s">
        <v>1875</v>
      </c>
      <c r="E2374" s="26" t="s">
        <v>16</v>
      </c>
      <c r="F2374" s="26">
        <v>5</v>
      </c>
      <c r="G2374" s="26">
        <v>4</v>
      </c>
      <c r="H2374" s="27">
        <v>2966.5</v>
      </c>
      <c r="I2374" s="27">
        <v>0</v>
      </c>
      <c r="J2374" s="27">
        <v>2629.5</v>
      </c>
      <c r="K2374" s="27">
        <f t="shared" si="557"/>
        <v>19514467.5</v>
      </c>
      <c r="L2374" s="27">
        <v>0</v>
      </c>
      <c r="M2374" s="27">
        <v>0</v>
      </c>
      <c r="N2374" s="27">
        <v>0</v>
      </c>
      <c r="O2374" s="27">
        <f>[1]Лист1!$D$2713</f>
        <v>19514467.5</v>
      </c>
      <c r="P2374" s="27">
        <f t="shared" si="553"/>
        <v>6578.2799595482893</v>
      </c>
      <c r="Q2374" s="27">
        <v>9673</v>
      </c>
      <c r="R2374" s="28" t="s">
        <v>568</v>
      </c>
      <c r="S2374" s="58"/>
      <c r="T2374" s="30"/>
      <c r="U2374" s="30"/>
    </row>
    <row r="2375" spans="1:21" s="31" customFormat="1" ht="30" customHeight="1" x14ac:dyDescent="0.25">
      <c r="A2375" s="45">
        <f t="shared" si="558"/>
        <v>2184</v>
      </c>
      <c r="B2375" s="59" t="s">
        <v>1661</v>
      </c>
      <c r="C2375" s="26">
        <v>1969</v>
      </c>
      <c r="D2375" s="25" t="s">
        <v>1875</v>
      </c>
      <c r="E2375" s="26" t="s">
        <v>16</v>
      </c>
      <c r="F2375" s="26">
        <v>5</v>
      </c>
      <c r="G2375" s="26">
        <v>4</v>
      </c>
      <c r="H2375" s="27">
        <v>4322.66</v>
      </c>
      <c r="I2375" s="27">
        <v>0</v>
      </c>
      <c r="J2375" s="27">
        <v>3000</v>
      </c>
      <c r="K2375" s="27">
        <f t="shared" si="557"/>
        <v>33095798.699999999</v>
      </c>
      <c r="L2375" s="27">
        <v>0</v>
      </c>
      <c r="M2375" s="27">
        <v>0</v>
      </c>
      <c r="N2375" s="27">
        <v>0</v>
      </c>
      <c r="O2375" s="27">
        <f>[1]Лист1!$D$2714</f>
        <v>33095798.699999999</v>
      </c>
      <c r="P2375" s="27">
        <f t="shared" si="553"/>
        <v>7656.3501871532808</v>
      </c>
      <c r="Q2375" s="27">
        <v>9673</v>
      </c>
      <c r="R2375" s="28" t="s">
        <v>568</v>
      </c>
      <c r="S2375" s="58"/>
      <c r="T2375" s="30"/>
      <c r="U2375" s="30"/>
    </row>
    <row r="2376" spans="1:21" ht="30" customHeight="1" x14ac:dyDescent="0.25">
      <c r="A2376" s="45">
        <f t="shared" si="558"/>
        <v>2185</v>
      </c>
      <c r="B2376" s="59" t="s">
        <v>1957</v>
      </c>
      <c r="C2376" s="26">
        <v>1987</v>
      </c>
      <c r="D2376" s="25" t="s">
        <v>1875</v>
      </c>
      <c r="E2376" s="26" t="s">
        <v>16</v>
      </c>
      <c r="F2376" s="25">
        <v>5</v>
      </c>
      <c r="G2376" s="25">
        <v>6</v>
      </c>
      <c r="H2376" s="27">
        <v>4580.87</v>
      </c>
      <c r="I2376" s="27">
        <v>0</v>
      </c>
      <c r="J2376" s="27">
        <v>4178.8</v>
      </c>
      <c r="K2376" s="27">
        <f t="shared" si="557"/>
        <v>3841228.46</v>
      </c>
      <c r="L2376" s="27">
        <v>0</v>
      </c>
      <c r="M2376" s="27">
        <v>0</v>
      </c>
      <c r="N2376" s="27">
        <v>0</v>
      </c>
      <c r="O2376" s="27">
        <f>[1]Лист1!$D$1075</f>
        <v>3841228.46</v>
      </c>
      <c r="P2376" s="27">
        <f t="shared" ref="P2376:P2413" si="559">K2376/H2376</f>
        <v>838.53688491487424</v>
      </c>
      <c r="Q2376" s="27">
        <v>9673</v>
      </c>
      <c r="R2376" s="28" t="s">
        <v>570</v>
      </c>
    </row>
    <row r="2377" spans="1:21" ht="30" customHeight="1" x14ac:dyDescent="0.25">
      <c r="A2377" s="45">
        <f t="shared" si="558"/>
        <v>2186</v>
      </c>
      <c r="B2377" s="59" t="s">
        <v>1397</v>
      </c>
      <c r="C2377" s="26">
        <v>1958</v>
      </c>
      <c r="D2377" s="25" t="s">
        <v>1875</v>
      </c>
      <c r="E2377" s="26" t="s">
        <v>16</v>
      </c>
      <c r="F2377" s="25">
        <v>2</v>
      </c>
      <c r="G2377" s="25">
        <v>1</v>
      </c>
      <c r="H2377" s="27">
        <v>505.2</v>
      </c>
      <c r="I2377" s="27">
        <v>0</v>
      </c>
      <c r="J2377" s="27">
        <v>280.3</v>
      </c>
      <c r="K2377" s="27">
        <f t="shared" si="557"/>
        <v>14447</v>
      </c>
      <c r="L2377" s="27">
        <v>0</v>
      </c>
      <c r="M2377" s="27">
        <v>0</v>
      </c>
      <c r="N2377" s="27">
        <v>0</v>
      </c>
      <c r="O2377" s="27">
        <f>[1]Лист1!$D$1076</f>
        <v>14447</v>
      </c>
      <c r="P2377" s="27">
        <f t="shared" si="559"/>
        <v>28.596595407759303</v>
      </c>
      <c r="Q2377" s="27">
        <v>9673</v>
      </c>
      <c r="R2377" s="28" t="s">
        <v>570</v>
      </c>
      <c r="S2377" s="73"/>
      <c r="T2377" s="73"/>
      <c r="U2377" s="73"/>
    </row>
    <row r="2378" spans="1:21" s="31" customFormat="1" ht="30" customHeight="1" x14ac:dyDescent="0.25">
      <c r="A2378" s="45">
        <f t="shared" si="558"/>
        <v>2187</v>
      </c>
      <c r="B2378" s="59" t="s">
        <v>1398</v>
      </c>
      <c r="C2378" s="26">
        <v>1957</v>
      </c>
      <c r="D2378" s="25" t="s">
        <v>1875</v>
      </c>
      <c r="E2378" s="26" t="s">
        <v>16</v>
      </c>
      <c r="F2378" s="25" t="s">
        <v>445</v>
      </c>
      <c r="G2378" s="25" t="s">
        <v>1090</v>
      </c>
      <c r="H2378" s="27">
        <v>713.5</v>
      </c>
      <c r="I2378" s="27">
        <v>0</v>
      </c>
      <c r="J2378" s="27">
        <v>392.5</v>
      </c>
      <c r="K2378" s="27">
        <f t="shared" si="557"/>
        <v>20585.099999999999</v>
      </c>
      <c r="L2378" s="27">
        <v>0</v>
      </c>
      <c r="M2378" s="27">
        <v>0</v>
      </c>
      <c r="N2378" s="27">
        <v>0</v>
      </c>
      <c r="O2378" s="27">
        <f>[1]Лист1!$D$1077</f>
        <v>20585.099999999999</v>
      </c>
      <c r="P2378" s="27">
        <f t="shared" si="559"/>
        <v>28.850875963559915</v>
      </c>
      <c r="Q2378" s="27">
        <v>9673</v>
      </c>
      <c r="R2378" s="28" t="s">
        <v>570</v>
      </c>
      <c r="S2378" s="58"/>
      <c r="T2378" s="30"/>
      <c r="U2378" s="30"/>
    </row>
    <row r="2379" spans="1:21" s="31" customFormat="1" ht="30" customHeight="1" x14ac:dyDescent="0.25">
      <c r="A2379" s="45">
        <f t="shared" si="558"/>
        <v>2188</v>
      </c>
      <c r="B2379" s="59" t="s">
        <v>1399</v>
      </c>
      <c r="C2379" s="26">
        <v>1958</v>
      </c>
      <c r="D2379" s="25" t="s">
        <v>1875</v>
      </c>
      <c r="E2379" s="26" t="s">
        <v>16</v>
      </c>
      <c r="F2379" s="25">
        <v>2</v>
      </c>
      <c r="G2379" s="25">
        <v>1</v>
      </c>
      <c r="H2379" s="27">
        <v>500.3</v>
      </c>
      <c r="I2379" s="27">
        <v>0</v>
      </c>
      <c r="J2379" s="27">
        <v>279.10000000000002</v>
      </c>
      <c r="K2379" s="27">
        <f t="shared" si="557"/>
        <v>13532.41</v>
      </c>
      <c r="L2379" s="27">
        <v>0</v>
      </c>
      <c r="M2379" s="27">
        <v>0</v>
      </c>
      <c r="N2379" s="27">
        <v>0</v>
      </c>
      <c r="O2379" s="27">
        <f>[1]Лист1!$D$1078</f>
        <v>13532.41</v>
      </c>
      <c r="P2379" s="27">
        <f t="shared" si="559"/>
        <v>27.048590845492704</v>
      </c>
      <c r="Q2379" s="27">
        <v>9673</v>
      </c>
      <c r="R2379" s="28" t="s">
        <v>570</v>
      </c>
      <c r="S2379" s="58"/>
      <c r="T2379" s="30"/>
      <c r="U2379" s="30"/>
    </row>
    <row r="2380" spans="1:21" s="31" customFormat="1" ht="30" customHeight="1" x14ac:dyDescent="0.25">
      <c r="A2380" s="45">
        <f t="shared" si="558"/>
        <v>2189</v>
      </c>
      <c r="B2380" s="59" t="s">
        <v>1400</v>
      </c>
      <c r="C2380" s="26">
        <v>1958</v>
      </c>
      <c r="D2380" s="25" t="s">
        <v>1875</v>
      </c>
      <c r="E2380" s="26" t="s">
        <v>16</v>
      </c>
      <c r="F2380" s="26">
        <v>2</v>
      </c>
      <c r="G2380" s="26">
        <v>2</v>
      </c>
      <c r="H2380" s="27">
        <v>851.2</v>
      </c>
      <c r="I2380" s="27">
        <v>0</v>
      </c>
      <c r="J2380" s="27">
        <v>471.2</v>
      </c>
      <c r="K2380" s="27">
        <f t="shared" si="557"/>
        <v>22976.36</v>
      </c>
      <c r="L2380" s="27">
        <v>0</v>
      </c>
      <c r="M2380" s="27">
        <v>0</v>
      </c>
      <c r="N2380" s="27">
        <v>0</v>
      </c>
      <c r="O2380" s="27">
        <f>[1]Лист1!$D$1079</f>
        <v>22976.36</v>
      </c>
      <c r="P2380" s="27">
        <f t="shared" si="559"/>
        <v>26.992904135338346</v>
      </c>
      <c r="Q2380" s="27">
        <v>9673</v>
      </c>
      <c r="R2380" s="28" t="s">
        <v>570</v>
      </c>
      <c r="S2380" s="58"/>
      <c r="T2380" s="30"/>
      <c r="U2380" s="30"/>
    </row>
    <row r="2381" spans="1:21" s="31" customFormat="1" ht="30" customHeight="1" x14ac:dyDescent="0.25">
      <c r="A2381" s="45">
        <f t="shared" si="558"/>
        <v>2190</v>
      </c>
      <c r="B2381" s="59" t="s">
        <v>1403</v>
      </c>
      <c r="C2381" s="26">
        <v>1952</v>
      </c>
      <c r="D2381" s="25" t="s">
        <v>1875</v>
      </c>
      <c r="E2381" s="26" t="s">
        <v>16</v>
      </c>
      <c r="F2381" s="26">
        <v>2</v>
      </c>
      <c r="G2381" s="26">
        <v>3</v>
      </c>
      <c r="H2381" s="27">
        <v>1005.67</v>
      </c>
      <c r="I2381" s="27">
        <v>0</v>
      </c>
      <c r="J2381" s="27">
        <v>256.39999999999998</v>
      </c>
      <c r="K2381" s="27">
        <f t="shared" ref="K2381" si="560">SUM(L2381:O2381)</f>
        <v>13498.39</v>
      </c>
      <c r="L2381" s="27">
        <v>0</v>
      </c>
      <c r="M2381" s="27">
        <v>0</v>
      </c>
      <c r="N2381" s="27">
        <v>0</v>
      </c>
      <c r="O2381" s="27">
        <f>[1]Лист1!$D$1080</f>
        <v>13498.39</v>
      </c>
      <c r="P2381" s="27">
        <f t="shared" ref="P2381" si="561">K2381/H2381</f>
        <v>13.422285640418826</v>
      </c>
      <c r="Q2381" s="27">
        <v>9673</v>
      </c>
      <c r="R2381" s="28" t="s">
        <v>570</v>
      </c>
      <c r="S2381" s="58"/>
      <c r="T2381" s="30"/>
      <c r="U2381" s="30"/>
    </row>
    <row r="2382" spans="1:21" ht="30" customHeight="1" x14ac:dyDescent="0.25">
      <c r="A2382" s="45">
        <f t="shared" si="558"/>
        <v>2191</v>
      </c>
      <c r="B2382" s="59" t="s">
        <v>1401</v>
      </c>
      <c r="C2382" s="26">
        <v>1958</v>
      </c>
      <c r="D2382" s="25" t="s">
        <v>1875</v>
      </c>
      <c r="E2382" s="26" t="s">
        <v>16</v>
      </c>
      <c r="F2382" s="25">
        <v>2</v>
      </c>
      <c r="G2382" s="25">
        <v>2</v>
      </c>
      <c r="H2382" s="27">
        <v>821.25</v>
      </c>
      <c r="I2382" s="27">
        <v>0</v>
      </c>
      <c r="J2382" s="27">
        <v>302.89999999999998</v>
      </c>
      <c r="K2382" s="27">
        <f t="shared" si="557"/>
        <v>22789.03</v>
      </c>
      <c r="L2382" s="27">
        <v>0</v>
      </c>
      <c r="M2382" s="27">
        <v>0</v>
      </c>
      <c r="N2382" s="27">
        <v>0</v>
      </c>
      <c r="O2382" s="27">
        <f>[1]Лист1!$D$1081</f>
        <v>22789.03</v>
      </c>
      <c r="P2382" s="27">
        <f t="shared" si="559"/>
        <v>27.749199391171992</v>
      </c>
      <c r="Q2382" s="27">
        <v>9673</v>
      </c>
      <c r="R2382" s="28" t="s">
        <v>570</v>
      </c>
    </row>
    <row r="2383" spans="1:21" ht="30" customHeight="1" x14ac:dyDescent="0.25">
      <c r="A2383" s="45">
        <f t="shared" si="558"/>
        <v>2192</v>
      </c>
      <c r="B2383" s="59" t="s">
        <v>1402</v>
      </c>
      <c r="C2383" s="26">
        <v>1958</v>
      </c>
      <c r="D2383" s="25" t="s">
        <v>1875</v>
      </c>
      <c r="E2383" s="26" t="s">
        <v>16</v>
      </c>
      <c r="F2383" s="25">
        <v>2</v>
      </c>
      <c r="G2383" s="25">
        <v>2</v>
      </c>
      <c r="H2383" s="27">
        <v>850.1</v>
      </c>
      <c r="I2383" s="27">
        <v>0</v>
      </c>
      <c r="J2383" s="27">
        <v>472.7</v>
      </c>
      <c r="K2383" s="27">
        <f t="shared" si="557"/>
        <v>22800.1</v>
      </c>
      <c r="L2383" s="27">
        <v>0</v>
      </c>
      <c r="M2383" s="27">
        <v>0</v>
      </c>
      <c r="N2383" s="27">
        <v>0</v>
      </c>
      <c r="O2383" s="27">
        <f>[1]Лист1!$D$1082</f>
        <v>22800.1</v>
      </c>
      <c r="P2383" s="27">
        <f t="shared" si="559"/>
        <v>26.820491706858014</v>
      </c>
      <c r="Q2383" s="27">
        <v>9673</v>
      </c>
      <c r="R2383" s="28" t="s">
        <v>570</v>
      </c>
      <c r="S2383" s="73"/>
      <c r="T2383" s="73"/>
      <c r="U2383" s="73"/>
    </row>
    <row r="2384" spans="1:21" s="53" customFormat="1" ht="30" customHeight="1" x14ac:dyDescent="0.25">
      <c r="A2384" s="45">
        <f t="shared" si="558"/>
        <v>2193</v>
      </c>
      <c r="B2384" s="59" t="s">
        <v>2320</v>
      </c>
      <c r="C2384" s="26">
        <v>2002</v>
      </c>
      <c r="D2384" s="25" t="s">
        <v>1875</v>
      </c>
      <c r="E2384" s="26" t="s">
        <v>16</v>
      </c>
      <c r="F2384" s="26">
        <v>10</v>
      </c>
      <c r="G2384" s="26">
        <v>7</v>
      </c>
      <c r="H2384" s="27">
        <v>23951.7</v>
      </c>
      <c r="I2384" s="27">
        <v>1302.5</v>
      </c>
      <c r="J2384" s="27">
        <v>16548</v>
      </c>
      <c r="K2384" s="27">
        <f t="shared" si="557"/>
        <v>24945000</v>
      </c>
      <c r="L2384" s="27">
        <v>0</v>
      </c>
      <c r="M2384" s="27">
        <v>0</v>
      </c>
      <c r="N2384" s="27">
        <v>0</v>
      </c>
      <c r="O2384" s="27">
        <f>[1]Лист1!$D$1083</f>
        <v>24945000</v>
      </c>
      <c r="P2384" s="27">
        <f t="shared" si="559"/>
        <v>1041.470960307619</v>
      </c>
      <c r="Q2384" s="27">
        <v>9673</v>
      </c>
      <c r="R2384" s="49" t="s">
        <v>570</v>
      </c>
      <c r="S2384" s="52"/>
      <c r="T2384" s="52"/>
      <c r="U2384" s="52"/>
    </row>
    <row r="2385" spans="1:21" s="53" customFormat="1" ht="30" customHeight="1" x14ac:dyDescent="0.25">
      <c r="A2385" s="45">
        <f t="shared" si="558"/>
        <v>2194</v>
      </c>
      <c r="B2385" s="59" t="s">
        <v>2321</v>
      </c>
      <c r="C2385" s="26">
        <v>1999</v>
      </c>
      <c r="D2385" s="25" t="s">
        <v>1875</v>
      </c>
      <c r="E2385" s="26" t="s">
        <v>109</v>
      </c>
      <c r="F2385" s="26">
        <v>10</v>
      </c>
      <c r="G2385" s="26">
        <v>4</v>
      </c>
      <c r="H2385" s="27">
        <v>2471.1999999999998</v>
      </c>
      <c r="I2385" s="27">
        <v>0</v>
      </c>
      <c r="J2385" s="27">
        <v>2195.5</v>
      </c>
      <c r="K2385" s="27">
        <f t="shared" si="557"/>
        <v>3735000</v>
      </c>
      <c r="L2385" s="27">
        <v>0</v>
      </c>
      <c r="M2385" s="27">
        <v>0</v>
      </c>
      <c r="N2385" s="27">
        <v>0</v>
      </c>
      <c r="O2385" s="27">
        <f>[1]Лист1!$D$1084</f>
        <v>3735000</v>
      </c>
      <c r="P2385" s="27">
        <f t="shared" si="559"/>
        <v>1511.4114600194239</v>
      </c>
      <c r="Q2385" s="27">
        <v>9673</v>
      </c>
      <c r="R2385" s="49" t="s">
        <v>570</v>
      </c>
      <c r="S2385" s="52"/>
      <c r="T2385" s="52"/>
      <c r="U2385" s="52"/>
    </row>
    <row r="2386" spans="1:21" s="31" customFormat="1" ht="30" customHeight="1" x14ac:dyDescent="0.25">
      <c r="A2386" s="264">
        <f t="shared" si="558"/>
        <v>2195</v>
      </c>
      <c r="B2386" s="265" t="s">
        <v>1498</v>
      </c>
      <c r="C2386" s="263">
        <v>1968</v>
      </c>
      <c r="D2386" s="261" t="s">
        <v>1875</v>
      </c>
      <c r="E2386" s="261" t="s">
        <v>16</v>
      </c>
      <c r="F2386" s="257">
        <v>5</v>
      </c>
      <c r="G2386" s="257">
        <v>4</v>
      </c>
      <c r="H2386" s="262">
        <v>4950.09</v>
      </c>
      <c r="I2386" s="262">
        <v>0</v>
      </c>
      <c r="J2386" s="262">
        <v>2596.3000000000002</v>
      </c>
      <c r="K2386" s="262">
        <f t="shared" si="557"/>
        <v>33627625.549999997</v>
      </c>
      <c r="L2386" s="262">
        <v>0</v>
      </c>
      <c r="M2386" s="262">
        <v>0</v>
      </c>
      <c r="N2386" s="262">
        <v>0</v>
      </c>
      <c r="O2386" s="262">
        <f>[1]Лист1!$D$1888</f>
        <v>33627625.549999997</v>
      </c>
      <c r="P2386" s="262">
        <f t="shared" si="559"/>
        <v>6793.3361918672181</v>
      </c>
      <c r="Q2386" s="262">
        <v>9673</v>
      </c>
      <c r="R2386" s="260" t="s">
        <v>569</v>
      </c>
      <c r="S2386" s="58"/>
      <c r="T2386" s="30"/>
      <c r="U2386" s="30"/>
    </row>
    <row r="2387" spans="1:21" ht="30" customHeight="1" x14ac:dyDescent="0.25">
      <c r="A2387" s="45">
        <f t="shared" si="558"/>
        <v>2196</v>
      </c>
      <c r="B2387" s="59" t="s">
        <v>1499</v>
      </c>
      <c r="C2387" s="76">
        <v>1968</v>
      </c>
      <c r="D2387" s="25" t="s">
        <v>1875</v>
      </c>
      <c r="E2387" s="76" t="s">
        <v>18</v>
      </c>
      <c r="F2387" s="26">
        <v>5</v>
      </c>
      <c r="G2387" s="26">
        <v>4</v>
      </c>
      <c r="H2387" s="27">
        <v>3687.7</v>
      </c>
      <c r="I2387" s="27">
        <v>0</v>
      </c>
      <c r="J2387" s="27">
        <v>2759.1</v>
      </c>
      <c r="K2387" s="27">
        <f t="shared" si="557"/>
        <v>25991012.5</v>
      </c>
      <c r="L2387" s="27">
        <v>0</v>
      </c>
      <c r="M2387" s="27">
        <v>0</v>
      </c>
      <c r="N2387" s="27">
        <v>0</v>
      </c>
      <c r="O2387" s="27">
        <f>[1]Лист1!$D$1889</f>
        <v>25991012.5</v>
      </c>
      <c r="P2387" s="27">
        <f t="shared" si="559"/>
        <v>7048.027903571332</v>
      </c>
      <c r="Q2387" s="27">
        <v>9673</v>
      </c>
      <c r="R2387" s="28" t="s">
        <v>569</v>
      </c>
    </row>
    <row r="2388" spans="1:21" ht="30" customHeight="1" x14ac:dyDescent="0.25">
      <c r="A2388" s="45">
        <f t="shared" si="558"/>
        <v>2197</v>
      </c>
      <c r="B2388" s="59" t="s">
        <v>355</v>
      </c>
      <c r="C2388" s="76">
        <v>1966</v>
      </c>
      <c r="D2388" s="25" t="s">
        <v>1875</v>
      </c>
      <c r="E2388" s="76" t="s">
        <v>16</v>
      </c>
      <c r="F2388" s="83">
        <v>5</v>
      </c>
      <c r="G2388" s="83">
        <v>2</v>
      </c>
      <c r="H2388" s="27">
        <v>3566.82</v>
      </c>
      <c r="I2388" s="27">
        <v>0</v>
      </c>
      <c r="J2388" s="27">
        <v>2991.9</v>
      </c>
      <c r="K2388" s="27">
        <f t="shared" si="557"/>
        <v>31786378.900000002</v>
      </c>
      <c r="L2388" s="27">
        <v>0</v>
      </c>
      <c r="M2388" s="27">
        <v>0</v>
      </c>
      <c r="N2388" s="27">
        <v>0</v>
      </c>
      <c r="O2388" s="27">
        <f>[1]Лист1!$D$1085</f>
        <v>31786378.900000002</v>
      </c>
      <c r="P2388" s="27">
        <f t="shared" si="559"/>
        <v>8911.6857312676275</v>
      </c>
      <c r="Q2388" s="27">
        <v>9673</v>
      </c>
      <c r="R2388" s="28" t="s">
        <v>570</v>
      </c>
      <c r="S2388" s="73"/>
      <c r="T2388" s="73"/>
      <c r="U2388" s="73"/>
    </row>
    <row r="2389" spans="1:21" s="31" customFormat="1" ht="30" customHeight="1" x14ac:dyDescent="0.25">
      <c r="A2389" s="45">
        <f t="shared" si="558"/>
        <v>2198</v>
      </c>
      <c r="B2389" s="59" t="s">
        <v>356</v>
      </c>
      <c r="C2389" s="76">
        <v>1967</v>
      </c>
      <c r="D2389" s="25" t="s">
        <v>1875</v>
      </c>
      <c r="E2389" s="76" t="s">
        <v>16</v>
      </c>
      <c r="F2389" s="83">
        <v>5</v>
      </c>
      <c r="G2389" s="83">
        <v>2</v>
      </c>
      <c r="H2389" s="27">
        <v>4120.59</v>
      </c>
      <c r="I2389" s="27">
        <v>249.1</v>
      </c>
      <c r="J2389" s="27">
        <v>2979.41</v>
      </c>
      <c r="K2389" s="27">
        <f t="shared" si="557"/>
        <v>32016684.25</v>
      </c>
      <c r="L2389" s="27">
        <v>0</v>
      </c>
      <c r="M2389" s="27">
        <v>0</v>
      </c>
      <c r="N2389" s="27">
        <v>0</v>
      </c>
      <c r="O2389" s="27">
        <f>[1]Лист1!$D$1086</f>
        <v>32016684.25</v>
      </c>
      <c r="P2389" s="27">
        <f t="shared" si="559"/>
        <v>7769.9271827578086</v>
      </c>
      <c r="Q2389" s="27">
        <v>9673</v>
      </c>
      <c r="R2389" s="28" t="s">
        <v>570</v>
      </c>
      <c r="S2389" s="58"/>
      <c r="T2389" s="30"/>
      <c r="U2389" s="30"/>
    </row>
    <row r="2390" spans="1:21" s="31" customFormat="1" ht="30" customHeight="1" x14ac:dyDescent="0.25">
      <c r="A2390" s="45">
        <f t="shared" si="558"/>
        <v>2199</v>
      </c>
      <c r="B2390" s="59" t="s">
        <v>357</v>
      </c>
      <c r="C2390" s="76">
        <v>1966</v>
      </c>
      <c r="D2390" s="25" t="s">
        <v>1875</v>
      </c>
      <c r="E2390" s="76" t="s">
        <v>18</v>
      </c>
      <c r="F2390" s="26">
        <v>5</v>
      </c>
      <c r="G2390" s="26">
        <v>4</v>
      </c>
      <c r="H2390" s="27">
        <v>4715.63</v>
      </c>
      <c r="I2390" s="27">
        <v>0</v>
      </c>
      <c r="J2390" s="27">
        <v>3550.49</v>
      </c>
      <c r="K2390" s="27">
        <f t="shared" si="557"/>
        <v>28278919.200000003</v>
      </c>
      <c r="L2390" s="27">
        <v>0</v>
      </c>
      <c r="M2390" s="27">
        <v>0</v>
      </c>
      <c r="N2390" s="27">
        <v>0</v>
      </c>
      <c r="O2390" s="27">
        <f>[1]Лист1!$D$1087</f>
        <v>28278919.200000003</v>
      </c>
      <c r="P2390" s="27">
        <f t="shared" si="559"/>
        <v>5996.8486077151947</v>
      </c>
      <c r="Q2390" s="27">
        <v>9673</v>
      </c>
      <c r="R2390" s="28" t="s">
        <v>570</v>
      </c>
      <c r="S2390" s="58"/>
      <c r="T2390" s="30"/>
      <c r="U2390" s="30"/>
    </row>
    <row r="2391" spans="1:21" s="31" customFormat="1" ht="30" customHeight="1" x14ac:dyDescent="0.25">
      <c r="A2391" s="45">
        <f t="shared" si="558"/>
        <v>2200</v>
      </c>
      <c r="B2391" s="59" t="s">
        <v>1500</v>
      </c>
      <c r="C2391" s="76">
        <v>1968</v>
      </c>
      <c r="D2391" s="25" t="s">
        <v>1875</v>
      </c>
      <c r="E2391" s="76" t="s">
        <v>16</v>
      </c>
      <c r="F2391" s="26">
        <v>5</v>
      </c>
      <c r="G2391" s="26">
        <v>2</v>
      </c>
      <c r="H2391" s="27">
        <v>3821.28</v>
      </c>
      <c r="I2391" s="27">
        <v>432.37</v>
      </c>
      <c r="J2391" s="27">
        <v>2887.9</v>
      </c>
      <c r="K2391" s="27">
        <f t="shared" si="557"/>
        <v>30220319.600000001</v>
      </c>
      <c r="L2391" s="27">
        <v>0</v>
      </c>
      <c r="M2391" s="27">
        <v>0</v>
      </c>
      <c r="N2391" s="27">
        <v>0</v>
      </c>
      <c r="O2391" s="27">
        <f>[1]Лист1!$D$1890</f>
        <v>30220319.600000001</v>
      </c>
      <c r="P2391" s="27">
        <f t="shared" si="559"/>
        <v>7908.4284846962273</v>
      </c>
      <c r="Q2391" s="27">
        <v>9673</v>
      </c>
      <c r="R2391" s="28" t="s">
        <v>569</v>
      </c>
      <c r="S2391" s="58"/>
      <c r="T2391" s="30"/>
      <c r="U2391" s="30"/>
    </row>
    <row r="2392" spans="1:21" s="31" customFormat="1" ht="30" customHeight="1" x14ac:dyDescent="0.25">
      <c r="A2392" s="45">
        <f t="shared" si="558"/>
        <v>2201</v>
      </c>
      <c r="B2392" s="59" t="s">
        <v>1404</v>
      </c>
      <c r="C2392" s="76">
        <v>1969</v>
      </c>
      <c r="D2392" s="25" t="s">
        <v>1875</v>
      </c>
      <c r="E2392" s="76" t="s">
        <v>16</v>
      </c>
      <c r="F2392" s="26">
        <v>5</v>
      </c>
      <c r="G2392" s="26">
        <v>4</v>
      </c>
      <c r="H2392" s="27">
        <v>4427.95</v>
      </c>
      <c r="I2392" s="27">
        <v>0</v>
      </c>
      <c r="J2392" s="27">
        <v>3238.75</v>
      </c>
      <c r="K2392" s="27">
        <f t="shared" si="557"/>
        <v>17475403.859999999</v>
      </c>
      <c r="L2392" s="27">
        <v>0</v>
      </c>
      <c r="M2392" s="27">
        <v>0</v>
      </c>
      <c r="N2392" s="27">
        <v>0</v>
      </c>
      <c r="O2392" s="27">
        <f>[1]Лист1!$D$1088</f>
        <v>17475403.859999999</v>
      </c>
      <c r="P2392" s="27">
        <f t="shared" si="559"/>
        <v>3946.6127350128163</v>
      </c>
      <c r="Q2392" s="27">
        <v>9673</v>
      </c>
      <c r="R2392" s="28" t="s">
        <v>570</v>
      </c>
      <c r="S2392" s="58"/>
      <c r="T2392" s="30"/>
      <c r="U2392" s="30"/>
    </row>
    <row r="2393" spans="1:21" ht="30" customHeight="1" x14ac:dyDescent="0.25">
      <c r="A2393" s="45">
        <f t="shared" si="558"/>
        <v>2202</v>
      </c>
      <c r="B2393" s="59" t="s">
        <v>358</v>
      </c>
      <c r="C2393" s="76">
        <v>1966</v>
      </c>
      <c r="D2393" s="25" t="s">
        <v>1875</v>
      </c>
      <c r="E2393" s="76" t="s">
        <v>16</v>
      </c>
      <c r="F2393" s="26">
        <v>5</v>
      </c>
      <c r="G2393" s="26">
        <v>2</v>
      </c>
      <c r="H2393" s="27">
        <v>3939.97</v>
      </c>
      <c r="I2393" s="27">
        <v>142.6</v>
      </c>
      <c r="J2393" s="27">
        <v>2950.57</v>
      </c>
      <c r="K2393" s="27">
        <f t="shared" si="557"/>
        <v>32722100.759999998</v>
      </c>
      <c r="L2393" s="27">
        <v>0</v>
      </c>
      <c r="M2393" s="27">
        <v>0</v>
      </c>
      <c r="N2393" s="27">
        <v>0</v>
      </c>
      <c r="O2393" s="27">
        <f>[1]Лист1!$D$1089</f>
        <v>32722100.759999998</v>
      </c>
      <c r="P2393" s="27">
        <f t="shared" si="559"/>
        <v>8305.1649530326376</v>
      </c>
      <c r="Q2393" s="27">
        <v>9673</v>
      </c>
      <c r="R2393" s="28" t="s">
        <v>570</v>
      </c>
    </row>
    <row r="2394" spans="1:21" s="31" customFormat="1" ht="30" customHeight="1" x14ac:dyDescent="0.25">
      <c r="A2394" s="45">
        <f t="shared" si="558"/>
        <v>2203</v>
      </c>
      <c r="B2394" s="59" t="s">
        <v>1662</v>
      </c>
      <c r="C2394" s="76">
        <v>1972</v>
      </c>
      <c r="D2394" s="25" t="s">
        <v>1875</v>
      </c>
      <c r="E2394" s="76" t="s">
        <v>16</v>
      </c>
      <c r="F2394" s="26">
        <v>5</v>
      </c>
      <c r="G2394" s="26">
        <v>6</v>
      </c>
      <c r="H2394" s="27">
        <v>6491.95</v>
      </c>
      <c r="I2394" s="27">
        <v>772.4</v>
      </c>
      <c r="J2394" s="27">
        <v>3031.58</v>
      </c>
      <c r="K2394" s="27">
        <f t="shared" si="557"/>
        <v>49217620.25</v>
      </c>
      <c r="L2394" s="27">
        <v>0</v>
      </c>
      <c r="M2394" s="27">
        <v>0</v>
      </c>
      <c r="N2394" s="27">
        <v>0</v>
      </c>
      <c r="O2394" s="27">
        <f>[1]Лист1!$D$2715</f>
        <v>49217620.25</v>
      </c>
      <c r="P2394" s="27">
        <f t="shared" si="559"/>
        <v>7581.3307634840075</v>
      </c>
      <c r="Q2394" s="27">
        <v>9673</v>
      </c>
      <c r="R2394" s="28" t="s">
        <v>568</v>
      </c>
      <c r="S2394" s="58"/>
      <c r="T2394" s="30"/>
      <c r="U2394" s="30"/>
    </row>
    <row r="2395" spans="1:21" ht="30" customHeight="1" x14ac:dyDescent="0.25">
      <c r="A2395" s="45">
        <f t="shared" si="558"/>
        <v>2204</v>
      </c>
      <c r="B2395" s="59" t="s">
        <v>1663</v>
      </c>
      <c r="C2395" s="76">
        <v>1972</v>
      </c>
      <c r="D2395" s="25" t="s">
        <v>1875</v>
      </c>
      <c r="E2395" s="76" t="s">
        <v>16</v>
      </c>
      <c r="F2395" s="26">
        <v>5</v>
      </c>
      <c r="G2395" s="26">
        <v>4</v>
      </c>
      <c r="H2395" s="27">
        <v>4350.6000000000004</v>
      </c>
      <c r="I2395" s="27">
        <v>214.6</v>
      </c>
      <c r="J2395" s="27">
        <v>2132.4</v>
      </c>
      <c r="K2395" s="27">
        <f t="shared" si="557"/>
        <v>30235231</v>
      </c>
      <c r="L2395" s="27">
        <v>0</v>
      </c>
      <c r="M2395" s="27">
        <v>0</v>
      </c>
      <c r="N2395" s="27">
        <v>0</v>
      </c>
      <c r="O2395" s="27">
        <f>[1]Лист1!$D$2716</f>
        <v>30235231</v>
      </c>
      <c r="P2395" s="27">
        <f t="shared" si="559"/>
        <v>6949.6692410242258</v>
      </c>
      <c r="Q2395" s="27">
        <v>9673</v>
      </c>
      <c r="R2395" s="28" t="s">
        <v>568</v>
      </c>
    </row>
    <row r="2396" spans="1:21" ht="30" customHeight="1" x14ac:dyDescent="0.25">
      <c r="A2396" s="45">
        <f t="shared" si="558"/>
        <v>2205</v>
      </c>
      <c r="B2396" s="59" t="s">
        <v>2103</v>
      </c>
      <c r="C2396" s="76">
        <v>1990</v>
      </c>
      <c r="D2396" s="25" t="s">
        <v>1875</v>
      </c>
      <c r="E2396" s="76" t="s">
        <v>16</v>
      </c>
      <c r="F2396" s="26">
        <v>9</v>
      </c>
      <c r="G2396" s="26">
        <v>1</v>
      </c>
      <c r="H2396" s="27">
        <v>6140.6</v>
      </c>
      <c r="I2396" s="27">
        <v>29.2</v>
      </c>
      <c r="J2396" s="27">
        <v>4116.1000000000004</v>
      </c>
      <c r="K2396" s="27">
        <f t="shared" si="557"/>
        <v>3757789.0799999996</v>
      </c>
      <c r="L2396" s="27">
        <v>0</v>
      </c>
      <c r="M2396" s="27">
        <v>0</v>
      </c>
      <c r="N2396" s="27">
        <v>0</v>
      </c>
      <c r="O2396" s="27">
        <f>[1]Лист1!$D$1891</f>
        <v>3757789.0799999996</v>
      </c>
      <c r="P2396" s="27">
        <f t="shared" si="559"/>
        <v>611.95796501970483</v>
      </c>
      <c r="Q2396" s="27">
        <v>9673</v>
      </c>
      <c r="R2396" s="28" t="s">
        <v>569</v>
      </c>
      <c r="S2396" s="73"/>
      <c r="T2396" s="73"/>
      <c r="U2396" s="73"/>
    </row>
    <row r="2397" spans="1:21" ht="30" customHeight="1" x14ac:dyDescent="0.25">
      <c r="A2397" s="45">
        <f t="shared" si="558"/>
        <v>2206</v>
      </c>
      <c r="B2397" s="59" t="s">
        <v>2104</v>
      </c>
      <c r="C2397" s="76">
        <v>1988</v>
      </c>
      <c r="D2397" s="25" t="s">
        <v>1875</v>
      </c>
      <c r="E2397" s="76" t="s">
        <v>16</v>
      </c>
      <c r="F2397" s="26">
        <v>9</v>
      </c>
      <c r="G2397" s="26">
        <v>1</v>
      </c>
      <c r="H2397" s="27">
        <v>6139.9</v>
      </c>
      <c r="I2397" s="27">
        <v>214.6</v>
      </c>
      <c r="J2397" s="27">
        <v>4170.1000000000004</v>
      </c>
      <c r="K2397" s="27">
        <f t="shared" si="557"/>
        <v>3758826.2699999996</v>
      </c>
      <c r="L2397" s="27">
        <v>0</v>
      </c>
      <c r="M2397" s="27">
        <v>0</v>
      </c>
      <c r="N2397" s="27">
        <v>0</v>
      </c>
      <c r="O2397" s="27">
        <f>[1]Лист1!$D$1892</f>
        <v>3758826.2699999996</v>
      </c>
      <c r="P2397" s="27">
        <f t="shared" si="559"/>
        <v>612.19665955471589</v>
      </c>
      <c r="Q2397" s="27">
        <v>9673</v>
      </c>
      <c r="R2397" s="28" t="s">
        <v>569</v>
      </c>
      <c r="S2397" s="73"/>
      <c r="T2397" s="73"/>
      <c r="U2397" s="73"/>
    </row>
    <row r="2398" spans="1:21" ht="30" customHeight="1" x14ac:dyDescent="0.25">
      <c r="A2398" s="45">
        <f t="shared" si="558"/>
        <v>2207</v>
      </c>
      <c r="B2398" s="59" t="s">
        <v>359</v>
      </c>
      <c r="C2398" s="76">
        <v>1962</v>
      </c>
      <c r="D2398" s="25" t="s">
        <v>1875</v>
      </c>
      <c r="E2398" s="76" t="s">
        <v>16</v>
      </c>
      <c r="F2398" s="26">
        <v>5</v>
      </c>
      <c r="G2398" s="26">
        <v>4</v>
      </c>
      <c r="H2398" s="27">
        <v>4494.05</v>
      </c>
      <c r="I2398" s="27">
        <v>1151.0999999999999</v>
      </c>
      <c r="J2398" s="27">
        <v>2529.44</v>
      </c>
      <c r="K2398" s="27">
        <f t="shared" si="557"/>
        <v>19801349.75</v>
      </c>
      <c r="L2398" s="27">
        <v>0</v>
      </c>
      <c r="M2398" s="27">
        <v>0</v>
      </c>
      <c r="N2398" s="27">
        <v>0</v>
      </c>
      <c r="O2398" s="27">
        <f>[1]Лист1!$D$1893</f>
        <v>19801349.75</v>
      </c>
      <c r="P2398" s="27">
        <f t="shared" si="559"/>
        <v>4406.1258219200945</v>
      </c>
      <c r="Q2398" s="27">
        <v>9673</v>
      </c>
      <c r="R2398" s="28" t="s">
        <v>569</v>
      </c>
      <c r="S2398" s="73"/>
      <c r="T2398" s="73"/>
      <c r="U2398" s="73"/>
    </row>
    <row r="2399" spans="1:21" s="31" customFormat="1" ht="30" customHeight="1" x14ac:dyDescent="0.25">
      <c r="A2399" s="45">
        <f t="shared" si="558"/>
        <v>2208</v>
      </c>
      <c r="B2399" s="59" t="s">
        <v>1405</v>
      </c>
      <c r="C2399" s="81">
        <v>1960</v>
      </c>
      <c r="D2399" s="25" t="s">
        <v>1875</v>
      </c>
      <c r="E2399" s="76" t="s">
        <v>16</v>
      </c>
      <c r="F2399" s="26">
        <v>4</v>
      </c>
      <c r="G2399" s="26">
        <v>4</v>
      </c>
      <c r="H2399" s="27">
        <v>3140.25</v>
      </c>
      <c r="I2399" s="27">
        <v>206.7</v>
      </c>
      <c r="J2399" s="27">
        <v>2396.31</v>
      </c>
      <c r="K2399" s="27">
        <f t="shared" si="557"/>
        <v>80410.14</v>
      </c>
      <c r="L2399" s="27">
        <v>0</v>
      </c>
      <c r="M2399" s="27">
        <v>0</v>
      </c>
      <c r="N2399" s="27">
        <v>0</v>
      </c>
      <c r="O2399" s="27">
        <f>[1]Лист1!$D$1090</f>
        <v>80410.14</v>
      </c>
      <c r="P2399" s="27">
        <f t="shared" si="559"/>
        <v>25.606286123716263</v>
      </c>
      <c r="Q2399" s="27">
        <v>9673</v>
      </c>
      <c r="R2399" s="28" t="s">
        <v>570</v>
      </c>
      <c r="S2399" s="58"/>
      <c r="T2399" s="30"/>
      <c r="U2399" s="30"/>
    </row>
    <row r="2400" spans="1:21" ht="30" customHeight="1" x14ac:dyDescent="0.25">
      <c r="A2400" s="45">
        <f t="shared" si="558"/>
        <v>2209</v>
      </c>
      <c r="B2400" s="59" t="s">
        <v>1664</v>
      </c>
      <c r="C2400" s="76">
        <v>1971</v>
      </c>
      <c r="D2400" s="25" t="s">
        <v>1875</v>
      </c>
      <c r="E2400" s="76" t="s">
        <v>16</v>
      </c>
      <c r="F2400" s="26">
        <v>5</v>
      </c>
      <c r="G2400" s="26">
        <v>1</v>
      </c>
      <c r="H2400" s="27">
        <v>5693.8</v>
      </c>
      <c r="I2400" s="27">
        <v>0</v>
      </c>
      <c r="J2400" s="27">
        <v>3125.2</v>
      </c>
      <c r="K2400" s="27">
        <f t="shared" si="557"/>
        <v>38523299</v>
      </c>
      <c r="L2400" s="27">
        <v>0</v>
      </c>
      <c r="M2400" s="27">
        <v>0</v>
      </c>
      <c r="N2400" s="27">
        <v>0</v>
      </c>
      <c r="O2400" s="27">
        <f>[1]Лист1!$D$2717</f>
        <v>38523299</v>
      </c>
      <c r="P2400" s="27">
        <f t="shared" si="559"/>
        <v>6765.8328357160417</v>
      </c>
      <c r="Q2400" s="27">
        <v>9673</v>
      </c>
      <c r="R2400" s="28" t="s">
        <v>568</v>
      </c>
      <c r="S2400" s="73"/>
      <c r="T2400" s="73"/>
      <c r="U2400" s="73"/>
    </row>
    <row r="2401" spans="1:21" s="31" customFormat="1" ht="30" customHeight="1" x14ac:dyDescent="0.25">
      <c r="A2401" s="45">
        <f t="shared" si="558"/>
        <v>2210</v>
      </c>
      <c r="B2401" s="59" t="s">
        <v>1665</v>
      </c>
      <c r="C2401" s="76">
        <v>1972</v>
      </c>
      <c r="D2401" s="25" t="s">
        <v>1875</v>
      </c>
      <c r="E2401" s="76" t="s">
        <v>16</v>
      </c>
      <c r="F2401" s="26">
        <v>5</v>
      </c>
      <c r="G2401" s="26">
        <v>4</v>
      </c>
      <c r="H2401" s="27">
        <v>5234.1000000000004</v>
      </c>
      <c r="I2401" s="27">
        <v>0</v>
      </c>
      <c r="J2401" s="27">
        <v>2490.6999999999998</v>
      </c>
      <c r="K2401" s="27">
        <f t="shared" si="557"/>
        <v>40566882.5</v>
      </c>
      <c r="L2401" s="27">
        <v>0</v>
      </c>
      <c r="M2401" s="27">
        <v>0</v>
      </c>
      <c r="N2401" s="27">
        <v>0</v>
      </c>
      <c r="O2401" s="27">
        <f>[1]Лист1!$D$2718</f>
        <v>40566882.5</v>
      </c>
      <c r="P2401" s="27">
        <f t="shared" si="559"/>
        <v>7750.4981754265291</v>
      </c>
      <c r="Q2401" s="27">
        <v>9673</v>
      </c>
      <c r="R2401" s="28" t="s">
        <v>568</v>
      </c>
      <c r="S2401" s="58"/>
      <c r="T2401" s="30"/>
      <c r="U2401" s="30"/>
    </row>
    <row r="2402" spans="1:21" s="31" customFormat="1" ht="30" customHeight="1" x14ac:dyDescent="0.25">
      <c r="A2402" s="273">
        <f>A2401+1</f>
        <v>2211</v>
      </c>
      <c r="B2402" s="275" t="s">
        <v>360</v>
      </c>
      <c r="C2402" s="302">
        <v>1966</v>
      </c>
      <c r="D2402" s="277" t="s">
        <v>1875</v>
      </c>
      <c r="E2402" s="302" t="s">
        <v>18</v>
      </c>
      <c r="F2402" s="279">
        <v>4</v>
      </c>
      <c r="G2402" s="279">
        <v>3</v>
      </c>
      <c r="H2402" s="281">
        <v>2897.49</v>
      </c>
      <c r="I2402" s="281">
        <v>41.3</v>
      </c>
      <c r="J2402" s="281">
        <v>2048</v>
      </c>
      <c r="K2402" s="27">
        <f t="shared" ref="K2402:K2413" si="562">SUM(L2402:O2402)</f>
        <v>8553784.0399999991</v>
      </c>
      <c r="L2402" s="27">
        <v>0</v>
      </c>
      <c r="M2402" s="27">
        <v>0</v>
      </c>
      <c r="N2402" s="27">
        <v>0</v>
      </c>
      <c r="O2402" s="27">
        <f>[1]Лист1!$D$1091</f>
        <v>8553784.0399999991</v>
      </c>
      <c r="P2402" s="27">
        <f t="shared" si="559"/>
        <v>2952.1358279062224</v>
      </c>
      <c r="Q2402" s="27">
        <v>9673</v>
      </c>
      <c r="R2402" s="28" t="s">
        <v>570</v>
      </c>
      <c r="S2402" s="58"/>
      <c r="T2402" s="30"/>
      <c r="U2402" s="30"/>
    </row>
    <row r="2403" spans="1:21" s="31" customFormat="1" ht="30" customHeight="1" x14ac:dyDescent="0.25">
      <c r="A2403" s="274"/>
      <c r="B2403" s="276"/>
      <c r="C2403" s="303"/>
      <c r="D2403" s="278"/>
      <c r="E2403" s="303"/>
      <c r="F2403" s="280"/>
      <c r="G2403" s="280"/>
      <c r="H2403" s="282"/>
      <c r="I2403" s="282"/>
      <c r="J2403" s="282"/>
      <c r="K2403" s="27">
        <f t="shared" si="562"/>
        <v>11170044</v>
      </c>
      <c r="L2403" s="27">
        <v>0</v>
      </c>
      <c r="M2403" s="27">
        <v>0</v>
      </c>
      <c r="N2403" s="27">
        <v>0</v>
      </c>
      <c r="O2403" s="27">
        <f>[1]Лист1!$D$2719</f>
        <v>11170044</v>
      </c>
      <c r="P2403" s="27">
        <f>K2403/H2402</f>
        <v>3855.0759450420883</v>
      </c>
      <c r="Q2403" s="48">
        <v>9673</v>
      </c>
      <c r="R2403" s="28" t="s">
        <v>568</v>
      </c>
      <c r="S2403" s="58"/>
      <c r="T2403" s="30"/>
      <c r="U2403" s="30"/>
    </row>
    <row r="2404" spans="1:21" s="31" customFormat="1" ht="30" customHeight="1" x14ac:dyDescent="0.25">
      <c r="A2404" s="332">
        <f>A2402+1</f>
        <v>2212</v>
      </c>
      <c r="B2404" s="275" t="s">
        <v>361</v>
      </c>
      <c r="C2404" s="302">
        <v>1966</v>
      </c>
      <c r="D2404" s="277" t="s">
        <v>1875</v>
      </c>
      <c r="E2404" s="302" t="s">
        <v>16</v>
      </c>
      <c r="F2404" s="279">
        <v>4</v>
      </c>
      <c r="G2404" s="279">
        <v>3</v>
      </c>
      <c r="H2404" s="281">
        <v>2844.55</v>
      </c>
      <c r="I2404" s="281">
        <v>87.4</v>
      </c>
      <c r="J2404" s="281">
        <v>1908.75</v>
      </c>
      <c r="K2404" s="27">
        <f t="shared" si="562"/>
        <v>7392105</v>
      </c>
      <c r="L2404" s="27">
        <v>0</v>
      </c>
      <c r="M2404" s="27">
        <v>0</v>
      </c>
      <c r="N2404" s="27">
        <v>0</v>
      </c>
      <c r="O2404" s="27">
        <f>[1]Лист1!$D$1092</f>
        <v>7392105</v>
      </c>
      <c r="P2404" s="27">
        <f t="shared" si="559"/>
        <v>2598.6904782830325</v>
      </c>
      <c r="Q2404" s="27">
        <v>9673</v>
      </c>
      <c r="R2404" s="28" t="s">
        <v>570</v>
      </c>
      <c r="S2404" s="58"/>
      <c r="T2404" s="30"/>
      <c r="U2404" s="30"/>
    </row>
    <row r="2405" spans="1:21" s="31" customFormat="1" ht="30" customHeight="1" x14ac:dyDescent="0.25">
      <c r="A2405" s="332"/>
      <c r="B2405" s="276"/>
      <c r="C2405" s="303"/>
      <c r="D2405" s="278"/>
      <c r="E2405" s="303"/>
      <c r="F2405" s="280"/>
      <c r="G2405" s="280"/>
      <c r="H2405" s="282"/>
      <c r="I2405" s="282"/>
      <c r="J2405" s="282"/>
      <c r="K2405" s="27">
        <f t="shared" si="562"/>
        <v>18178297.25</v>
      </c>
      <c r="L2405" s="27">
        <v>0</v>
      </c>
      <c r="M2405" s="27">
        <v>0</v>
      </c>
      <c r="N2405" s="27">
        <v>0</v>
      </c>
      <c r="O2405" s="27">
        <f>[1]Лист1!$D$2720</f>
        <v>18178297.25</v>
      </c>
      <c r="P2405" s="27">
        <f>K2405/H2404</f>
        <v>6390.5704768768346</v>
      </c>
      <c r="Q2405" s="48">
        <v>9673</v>
      </c>
      <c r="R2405" s="28" t="s">
        <v>568</v>
      </c>
      <c r="S2405" s="58"/>
      <c r="T2405" s="30"/>
      <c r="U2405" s="30"/>
    </row>
    <row r="2406" spans="1:21" s="31" customFormat="1" ht="30" customHeight="1" x14ac:dyDescent="0.25">
      <c r="A2406" s="45">
        <f>A2404+1</f>
        <v>2213</v>
      </c>
      <c r="B2406" s="59" t="s">
        <v>362</v>
      </c>
      <c r="C2406" s="76">
        <v>1964</v>
      </c>
      <c r="D2406" s="25" t="s">
        <v>1875</v>
      </c>
      <c r="E2406" s="25" t="s">
        <v>16</v>
      </c>
      <c r="F2406" s="26">
        <v>4</v>
      </c>
      <c r="G2406" s="26">
        <v>3</v>
      </c>
      <c r="H2406" s="27">
        <v>2855.22</v>
      </c>
      <c r="I2406" s="27">
        <v>0</v>
      </c>
      <c r="J2406" s="27">
        <v>2011.72</v>
      </c>
      <c r="K2406" s="27">
        <f t="shared" si="562"/>
        <v>18225191.899999999</v>
      </c>
      <c r="L2406" s="27">
        <v>0</v>
      </c>
      <c r="M2406" s="27">
        <v>0</v>
      </c>
      <c r="N2406" s="27">
        <v>0</v>
      </c>
      <c r="O2406" s="27">
        <f>[1]Лист1!$D$1894</f>
        <v>18225191.899999999</v>
      </c>
      <c r="P2406" s="27">
        <f t="shared" si="559"/>
        <v>6383.113000049033</v>
      </c>
      <c r="Q2406" s="27">
        <v>9673</v>
      </c>
      <c r="R2406" s="28" t="s">
        <v>569</v>
      </c>
      <c r="S2406" s="58"/>
      <c r="T2406" s="30"/>
      <c r="U2406" s="30"/>
    </row>
    <row r="2407" spans="1:21" s="31" customFormat="1" ht="30" customHeight="1" x14ac:dyDescent="0.25">
      <c r="A2407" s="45">
        <f>A2406+1</f>
        <v>2214</v>
      </c>
      <c r="B2407" s="59" t="s">
        <v>442</v>
      </c>
      <c r="C2407" s="81">
        <v>1950</v>
      </c>
      <c r="D2407" s="25" t="s">
        <v>1875</v>
      </c>
      <c r="E2407" s="76" t="s">
        <v>16</v>
      </c>
      <c r="F2407" s="25">
        <v>2</v>
      </c>
      <c r="G2407" s="25">
        <v>2</v>
      </c>
      <c r="H2407" s="27">
        <v>1461.23</v>
      </c>
      <c r="I2407" s="27">
        <v>0</v>
      </c>
      <c r="J2407" s="27">
        <v>820.44</v>
      </c>
      <c r="K2407" s="27">
        <f t="shared" si="562"/>
        <v>21432.98</v>
      </c>
      <c r="L2407" s="27">
        <v>0</v>
      </c>
      <c r="M2407" s="27">
        <v>0</v>
      </c>
      <c r="N2407" s="27">
        <v>0</v>
      </c>
      <c r="O2407" s="27">
        <f>[1]Лист1!$D$1093</f>
        <v>21432.98</v>
      </c>
      <c r="P2407" s="27">
        <f t="shared" si="559"/>
        <v>14.667766196971044</v>
      </c>
      <c r="Q2407" s="27">
        <v>9673</v>
      </c>
      <c r="R2407" s="28" t="s">
        <v>570</v>
      </c>
      <c r="S2407" s="58"/>
      <c r="T2407" s="30"/>
      <c r="U2407" s="30"/>
    </row>
    <row r="2408" spans="1:21" s="31" customFormat="1" ht="30" customHeight="1" x14ac:dyDescent="0.25">
      <c r="A2408" s="45">
        <f t="shared" ref="A2408:A2413" si="563">A2407+1</f>
        <v>2215</v>
      </c>
      <c r="B2408" s="59" t="s">
        <v>366</v>
      </c>
      <c r="C2408" s="81">
        <v>1950</v>
      </c>
      <c r="D2408" s="25" t="s">
        <v>1875</v>
      </c>
      <c r="E2408" s="76" t="s">
        <v>203</v>
      </c>
      <c r="F2408" s="25">
        <v>2</v>
      </c>
      <c r="G2408" s="25">
        <v>2</v>
      </c>
      <c r="H2408" s="27">
        <v>1308.8</v>
      </c>
      <c r="I2408" s="27">
        <v>0</v>
      </c>
      <c r="J2408" s="27">
        <v>729.8</v>
      </c>
      <c r="K2408" s="27">
        <f t="shared" si="562"/>
        <v>34932.949999999997</v>
      </c>
      <c r="L2408" s="27">
        <v>0</v>
      </c>
      <c r="M2408" s="27">
        <v>0</v>
      </c>
      <c r="N2408" s="27">
        <v>0</v>
      </c>
      <c r="O2408" s="27">
        <f>[1]Лист1!$D$1094</f>
        <v>34932.949999999997</v>
      </c>
      <c r="P2408" s="27">
        <f t="shared" si="559"/>
        <v>26.690823655256722</v>
      </c>
      <c r="Q2408" s="27">
        <v>9673</v>
      </c>
      <c r="R2408" s="28" t="s">
        <v>570</v>
      </c>
      <c r="S2408" s="58"/>
      <c r="T2408" s="30"/>
      <c r="U2408" s="30"/>
    </row>
    <row r="2409" spans="1:21" ht="30" customHeight="1" x14ac:dyDescent="0.25">
      <c r="A2409" s="45">
        <f t="shared" si="563"/>
        <v>2216</v>
      </c>
      <c r="B2409" s="59" t="s">
        <v>363</v>
      </c>
      <c r="C2409" s="76">
        <v>1950</v>
      </c>
      <c r="D2409" s="25" t="s">
        <v>1875</v>
      </c>
      <c r="E2409" s="76" t="s">
        <v>16</v>
      </c>
      <c r="F2409" s="26">
        <v>2</v>
      </c>
      <c r="G2409" s="26">
        <v>2</v>
      </c>
      <c r="H2409" s="27">
        <v>1545.08</v>
      </c>
      <c r="I2409" s="27">
        <v>0</v>
      </c>
      <c r="J2409" s="27">
        <v>929.96</v>
      </c>
      <c r="K2409" s="27">
        <f t="shared" si="562"/>
        <v>21601.66</v>
      </c>
      <c r="L2409" s="27">
        <v>0</v>
      </c>
      <c r="M2409" s="27">
        <v>0</v>
      </c>
      <c r="N2409" s="27">
        <v>0</v>
      </c>
      <c r="O2409" s="27">
        <f>[1]Лист1!$D$1095</f>
        <v>21601.66</v>
      </c>
      <c r="P2409" s="27">
        <f t="shared" si="559"/>
        <v>13.980933026121626</v>
      </c>
      <c r="Q2409" s="27">
        <v>9673</v>
      </c>
      <c r="R2409" s="28" t="s">
        <v>570</v>
      </c>
    </row>
    <row r="2410" spans="1:21" ht="30" customHeight="1" x14ac:dyDescent="0.25">
      <c r="A2410" s="45">
        <f t="shared" si="563"/>
        <v>2217</v>
      </c>
      <c r="B2410" s="59" t="s">
        <v>1406</v>
      </c>
      <c r="C2410" s="76">
        <v>1952</v>
      </c>
      <c r="D2410" s="25" t="s">
        <v>1875</v>
      </c>
      <c r="E2410" s="76" t="s">
        <v>16</v>
      </c>
      <c r="F2410" s="26">
        <v>2</v>
      </c>
      <c r="G2410" s="26">
        <v>1</v>
      </c>
      <c r="H2410" s="27">
        <v>1203.2</v>
      </c>
      <c r="I2410" s="27">
        <v>0</v>
      </c>
      <c r="J2410" s="27">
        <v>978.6</v>
      </c>
      <c r="K2410" s="27">
        <f t="shared" si="562"/>
        <v>16965.169999999998</v>
      </c>
      <c r="L2410" s="27">
        <v>0</v>
      </c>
      <c r="M2410" s="27">
        <v>0</v>
      </c>
      <c r="N2410" s="27">
        <v>0</v>
      </c>
      <c r="O2410" s="27">
        <f>[1]Лист1!$D$1096</f>
        <v>16965.169999999998</v>
      </c>
      <c r="P2410" s="27">
        <f t="shared" si="559"/>
        <v>14.100041555851062</v>
      </c>
      <c r="Q2410" s="27">
        <v>9673</v>
      </c>
      <c r="R2410" s="28" t="s">
        <v>570</v>
      </c>
    </row>
    <row r="2411" spans="1:21" ht="30" customHeight="1" x14ac:dyDescent="0.25">
      <c r="A2411" s="45">
        <f t="shared" si="563"/>
        <v>2218</v>
      </c>
      <c r="B2411" s="59" t="s">
        <v>1407</v>
      </c>
      <c r="C2411" s="76">
        <v>1951</v>
      </c>
      <c r="D2411" s="25" t="s">
        <v>1875</v>
      </c>
      <c r="E2411" s="76" t="s">
        <v>16</v>
      </c>
      <c r="F2411" s="26">
        <v>2</v>
      </c>
      <c r="G2411" s="26">
        <v>2</v>
      </c>
      <c r="H2411" s="27">
        <v>1528.54</v>
      </c>
      <c r="I2411" s="27">
        <v>0</v>
      </c>
      <c r="J2411" s="27">
        <v>853.86</v>
      </c>
      <c r="K2411" s="27">
        <f t="shared" si="562"/>
        <v>42977.440000000002</v>
      </c>
      <c r="L2411" s="27">
        <v>0</v>
      </c>
      <c r="M2411" s="27">
        <v>0</v>
      </c>
      <c r="N2411" s="27">
        <v>0</v>
      </c>
      <c r="O2411" s="27">
        <f>[1]Лист1!$D$1097</f>
        <v>42977.440000000002</v>
      </c>
      <c r="P2411" s="27">
        <f t="shared" si="559"/>
        <v>28.1166603425491</v>
      </c>
      <c r="Q2411" s="27">
        <v>9673</v>
      </c>
      <c r="R2411" s="28" t="s">
        <v>570</v>
      </c>
      <c r="S2411" s="73"/>
      <c r="T2411" s="73"/>
      <c r="U2411" s="73"/>
    </row>
    <row r="2412" spans="1:21" s="31" customFormat="1" ht="30" customHeight="1" x14ac:dyDescent="0.25">
      <c r="A2412" s="45">
        <f t="shared" si="563"/>
        <v>2219</v>
      </c>
      <c r="B2412" s="59" t="s">
        <v>1408</v>
      </c>
      <c r="C2412" s="81">
        <v>1959</v>
      </c>
      <c r="D2412" s="25" t="s">
        <v>1875</v>
      </c>
      <c r="E2412" s="25" t="s">
        <v>16</v>
      </c>
      <c r="F2412" s="26">
        <v>4</v>
      </c>
      <c r="G2412" s="26">
        <v>2</v>
      </c>
      <c r="H2412" s="27">
        <v>1803.65</v>
      </c>
      <c r="I2412" s="27">
        <v>0</v>
      </c>
      <c r="J2412" s="27">
        <v>1259.8499999999999</v>
      </c>
      <c r="K2412" s="27">
        <f t="shared" si="562"/>
        <v>41964.76</v>
      </c>
      <c r="L2412" s="27">
        <v>0</v>
      </c>
      <c r="M2412" s="27">
        <v>0</v>
      </c>
      <c r="N2412" s="27">
        <v>0</v>
      </c>
      <c r="O2412" s="27">
        <f>[1]Лист1!$D$1098</f>
        <v>41964.76</v>
      </c>
      <c r="P2412" s="27">
        <f t="shared" si="559"/>
        <v>23.266576109555622</v>
      </c>
      <c r="Q2412" s="27">
        <v>9673</v>
      </c>
      <c r="R2412" s="28" t="s">
        <v>570</v>
      </c>
      <c r="S2412" s="58"/>
      <c r="T2412" s="30"/>
      <c r="U2412" s="30"/>
    </row>
    <row r="2413" spans="1:21" s="31" customFormat="1" ht="30" customHeight="1" x14ac:dyDescent="0.25">
      <c r="A2413" s="45">
        <f t="shared" si="563"/>
        <v>2220</v>
      </c>
      <c r="B2413" s="59" t="s">
        <v>1666</v>
      </c>
      <c r="C2413" s="76">
        <v>1979</v>
      </c>
      <c r="D2413" s="25" t="s">
        <v>1875</v>
      </c>
      <c r="E2413" s="76" t="s">
        <v>16</v>
      </c>
      <c r="F2413" s="26">
        <v>9</v>
      </c>
      <c r="G2413" s="26">
        <v>1</v>
      </c>
      <c r="H2413" s="27">
        <v>5463.02</v>
      </c>
      <c r="I2413" s="27">
        <v>0</v>
      </c>
      <c r="J2413" s="27">
        <v>4305.82</v>
      </c>
      <c r="K2413" s="27">
        <f t="shared" si="562"/>
        <v>35738072.900000006</v>
      </c>
      <c r="L2413" s="27">
        <v>0</v>
      </c>
      <c r="M2413" s="27">
        <v>0</v>
      </c>
      <c r="N2413" s="27">
        <v>0</v>
      </c>
      <c r="O2413" s="27">
        <f>[1]Лист1!$D$2721</f>
        <v>35738072.900000006</v>
      </c>
      <c r="P2413" s="27">
        <f t="shared" si="559"/>
        <v>6541.8162298508887</v>
      </c>
      <c r="Q2413" s="27">
        <v>9673</v>
      </c>
      <c r="R2413" s="28" t="s">
        <v>568</v>
      </c>
      <c r="S2413" s="58"/>
      <c r="T2413" s="30"/>
      <c r="U2413" s="30"/>
    </row>
    <row r="2414" spans="1:21" s="31" customFormat="1" ht="30" customHeight="1" x14ac:dyDescent="0.25">
      <c r="A2414" s="297" t="s">
        <v>2153</v>
      </c>
      <c r="B2414" s="297"/>
      <c r="C2414" s="297"/>
      <c r="D2414" s="297"/>
      <c r="E2414" s="297"/>
      <c r="F2414" s="297"/>
      <c r="G2414" s="297"/>
      <c r="H2414" s="297"/>
      <c r="I2414" s="297"/>
      <c r="J2414" s="297"/>
      <c r="K2414" s="297"/>
      <c r="L2414" s="297"/>
      <c r="M2414" s="297"/>
      <c r="N2414" s="297"/>
      <c r="O2414" s="297"/>
      <c r="P2414" s="297"/>
      <c r="Q2414" s="297"/>
      <c r="R2414" s="297"/>
      <c r="S2414" s="58"/>
      <c r="T2414" s="30"/>
      <c r="U2414" s="30"/>
    </row>
    <row r="2415" spans="1:21" s="31" customFormat="1" ht="52.5" customHeight="1" x14ac:dyDescent="0.25">
      <c r="A2415" s="309" t="s">
        <v>2154</v>
      </c>
      <c r="B2415" s="309"/>
      <c r="C2415" s="51" t="s">
        <v>17</v>
      </c>
      <c r="D2415" s="88" t="s">
        <v>17</v>
      </c>
      <c r="E2415" s="51" t="s">
        <v>17</v>
      </c>
      <c r="F2415" s="51" t="s">
        <v>17</v>
      </c>
      <c r="G2415" s="51" t="s">
        <v>17</v>
      </c>
      <c r="H2415" s="37">
        <f>SUM(H2416:H2541)</f>
        <v>84813.809999999969</v>
      </c>
      <c r="I2415" s="37">
        <f t="shared" ref="I2415:O2415" si="564">SUM(I2416:I2541)</f>
        <v>7938.77</v>
      </c>
      <c r="J2415" s="37">
        <f t="shared" si="564"/>
        <v>70377.869999999981</v>
      </c>
      <c r="K2415" s="37">
        <f t="shared" si="564"/>
        <v>634099237.49000013</v>
      </c>
      <c r="L2415" s="37">
        <f t="shared" si="564"/>
        <v>0</v>
      </c>
      <c r="M2415" s="37">
        <f t="shared" si="564"/>
        <v>0</v>
      </c>
      <c r="N2415" s="37">
        <f t="shared" si="564"/>
        <v>0</v>
      </c>
      <c r="O2415" s="37">
        <f t="shared" si="564"/>
        <v>634099237.49000013</v>
      </c>
      <c r="P2415" s="37">
        <f>K2415/H2415</f>
        <v>7476.3677930516315</v>
      </c>
      <c r="Q2415" s="37" t="s">
        <v>17</v>
      </c>
      <c r="R2415" s="106" t="s">
        <v>17</v>
      </c>
      <c r="S2415" s="58"/>
      <c r="T2415" s="30"/>
      <c r="U2415" s="30"/>
    </row>
    <row r="2416" spans="1:21" s="31" customFormat="1" ht="23.25" customHeight="1" x14ac:dyDescent="0.25">
      <c r="A2416" s="45">
        <f>A2413+1</f>
        <v>2221</v>
      </c>
      <c r="B2416" s="59" t="s">
        <v>1682</v>
      </c>
      <c r="C2416" s="25">
        <v>1967</v>
      </c>
      <c r="D2416" s="25" t="s">
        <v>1875</v>
      </c>
      <c r="E2416" s="26" t="s">
        <v>16</v>
      </c>
      <c r="F2416" s="26">
        <v>2</v>
      </c>
      <c r="G2416" s="26">
        <v>2</v>
      </c>
      <c r="H2416" s="27">
        <v>365.8</v>
      </c>
      <c r="I2416" s="27">
        <v>0</v>
      </c>
      <c r="J2416" s="27">
        <v>360</v>
      </c>
      <c r="K2416" s="27">
        <f t="shared" ref="K2416:K2417" si="565">SUM(L2416:O2416)</f>
        <v>6189807.4000000004</v>
      </c>
      <c r="L2416" s="27">
        <v>0</v>
      </c>
      <c r="M2416" s="27">
        <v>0</v>
      </c>
      <c r="N2416" s="27">
        <v>0</v>
      </c>
      <c r="O2416" s="27">
        <f>[1]Лист1!$D$1896</f>
        <v>6189807.4000000004</v>
      </c>
      <c r="P2416" s="27">
        <f t="shared" ref="P2416:P2503" si="566">K2416/H2416</f>
        <v>16921.288682340077</v>
      </c>
      <c r="Q2416" s="27">
        <v>9673</v>
      </c>
      <c r="R2416" s="28" t="s">
        <v>569</v>
      </c>
      <c r="S2416" s="58"/>
      <c r="T2416" s="30"/>
    </row>
    <row r="2417" spans="1:21" s="31" customFormat="1" ht="24.75" customHeight="1" x14ac:dyDescent="0.25">
      <c r="A2417" s="25">
        <f>A2416+1</f>
        <v>2222</v>
      </c>
      <c r="B2417" s="59" t="s">
        <v>1683</v>
      </c>
      <c r="C2417" s="25">
        <v>1962</v>
      </c>
      <c r="D2417" s="25" t="s">
        <v>1875</v>
      </c>
      <c r="E2417" s="26" t="s">
        <v>16</v>
      </c>
      <c r="F2417" s="26">
        <v>2</v>
      </c>
      <c r="G2417" s="26">
        <v>2</v>
      </c>
      <c r="H2417" s="27">
        <v>389.3</v>
      </c>
      <c r="I2417" s="27">
        <v>0</v>
      </c>
      <c r="J2417" s="27">
        <v>272.86</v>
      </c>
      <c r="K2417" s="27">
        <f t="shared" si="565"/>
        <v>6235702.9000000004</v>
      </c>
      <c r="L2417" s="27">
        <v>0</v>
      </c>
      <c r="M2417" s="27">
        <v>0</v>
      </c>
      <c r="N2417" s="27">
        <v>0</v>
      </c>
      <c r="O2417" s="27">
        <f>[1]Лист1!$D$1897</f>
        <v>6235702.9000000004</v>
      </c>
      <c r="P2417" s="27">
        <f t="shared" si="566"/>
        <v>16017.731569483689</v>
      </c>
      <c r="Q2417" s="27">
        <v>9673</v>
      </c>
      <c r="R2417" s="28" t="s">
        <v>569</v>
      </c>
      <c r="S2417" s="58"/>
      <c r="T2417" s="30"/>
    </row>
    <row r="2418" spans="1:21" s="31" customFormat="1" ht="30" customHeight="1" x14ac:dyDescent="0.25">
      <c r="A2418" s="25">
        <f t="shared" ref="A2418:A2431" si="567">A2417+1</f>
        <v>2223</v>
      </c>
      <c r="B2418" s="59" t="s">
        <v>1710</v>
      </c>
      <c r="C2418" s="25">
        <v>1971</v>
      </c>
      <c r="D2418" s="25" t="s">
        <v>1875</v>
      </c>
      <c r="E2418" s="26" t="s">
        <v>16</v>
      </c>
      <c r="F2418" s="26">
        <v>2</v>
      </c>
      <c r="G2418" s="26">
        <v>2</v>
      </c>
      <c r="H2418" s="27">
        <v>380.9</v>
      </c>
      <c r="I2418" s="27">
        <v>0</v>
      </c>
      <c r="J2418" s="27">
        <v>376.5</v>
      </c>
      <c r="K2418" s="27">
        <f t="shared" ref="K2418:K2494" si="568">SUM(L2418:O2418)</f>
        <v>5221252.7</v>
      </c>
      <c r="L2418" s="27">
        <v>0</v>
      </c>
      <c r="M2418" s="27">
        <v>0</v>
      </c>
      <c r="N2418" s="27">
        <v>0</v>
      </c>
      <c r="O2418" s="27">
        <f>[1]Лист1!$D$2723</f>
        <v>5221252.7</v>
      </c>
      <c r="P2418" s="27">
        <f t="shared" si="566"/>
        <v>13707.673142557103</v>
      </c>
      <c r="Q2418" s="27">
        <v>9673</v>
      </c>
      <c r="R2418" s="28" t="s">
        <v>568</v>
      </c>
      <c r="S2418" s="58"/>
      <c r="T2418" s="30"/>
    </row>
    <row r="2419" spans="1:21" s="31" customFormat="1" ht="30" customHeight="1" x14ac:dyDescent="0.25">
      <c r="A2419" s="25">
        <f t="shared" si="567"/>
        <v>2224</v>
      </c>
      <c r="B2419" s="59" t="s">
        <v>1711</v>
      </c>
      <c r="C2419" s="25">
        <v>1969</v>
      </c>
      <c r="D2419" s="25" t="s">
        <v>1875</v>
      </c>
      <c r="E2419" s="26" t="s">
        <v>16</v>
      </c>
      <c r="F2419" s="26">
        <v>2</v>
      </c>
      <c r="G2419" s="26">
        <v>2</v>
      </c>
      <c r="H2419" s="27">
        <v>370.7</v>
      </c>
      <c r="I2419" s="27">
        <v>0</v>
      </c>
      <c r="J2419" s="27">
        <v>370</v>
      </c>
      <c r="K2419" s="27">
        <f t="shared" si="568"/>
        <v>5084772.0999999996</v>
      </c>
      <c r="L2419" s="27">
        <v>0</v>
      </c>
      <c r="M2419" s="27">
        <v>0</v>
      </c>
      <c r="N2419" s="27">
        <v>0</v>
      </c>
      <c r="O2419" s="27">
        <f>[1]Лист1!$D$2724</f>
        <v>5084772.0999999996</v>
      </c>
      <c r="P2419" s="27">
        <f t="shared" si="566"/>
        <v>13716.676827623414</v>
      </c>
      <c r="Q2419" s="27">
        <v>9673</v>
      </c>
      <c r="R2419" s="28" t="s">
        <v>568</v>
      </c>
      <c r="S2419" s="58"/>
      <c r="T2419" s="30"/>
    </row>
    <row r="2420" spans="1:21" s="31" customFormat="1" ht="30" customHeight="1" x14ac:dyDescent="0.25">
      <c r="A2420" s="25">
        <f t="shared" si="567"/>
        <v>2225</v>
      </c>
      <c r="B2420" s="59" t="s">
        <v>1712</v>
      </c>
      <c r="C2420" s="25">
        <v>1971</v>
      </c>
      <c r="D2420" s="25" t="s">
        <v>1875</v>
      </c>
      <c r="E2420" s="26" t="s">
        <v>16</v>
      </c>
      <c r="F2420" s="26">
        <v>2</v>
      </c>
      <c r="G2420" s="26">
        <v>2</v>
      </c>
      <c r="H2420" s="27">
        <v>416.2</v>
      </c>
      <c r="I2420" s="27">
        <v>0</v>
      </c>
      <c r="J2420" s="27">
        <v>369.6</v>
      </c>
      <c r="K2420" s="27">
        <f t="shared" si="568"/>
        <v>5698804.5999999996</v>
      </c>
      <c r="L2420" s="27">
        <v>0</v>
      </c>
      <c r="M2420" s="27">
        <v>0</v>
      </c>
      <c r="N2420" s="27">
        <v>0</v>
      </c>
      <c r="O2420" s="27">
        <f>[1]Лист1!$D$2725</f>
        <v>5698804.5999999996</v>
      </c>
      <c r="P2420" s="27">
        <f t="shared" si="566"/>
        <v>13692.466602594906</v>
      </c>
      <c r="Q2420" s="27">
        <v>9673</v>
      </c>
      <c r="R2420" s="28" t="s">
        <v>568</v>
      </c>
      <c r="S2420" s="29"/>
      <c r="T2420" s="30"/>
      <c r="U2420" s="30"/>
    </row>
    <row r="2421" spans="1:21" s="31" customFormat="1" ht="30" customHeight="1" x14ac:dyDescent="0.25">
      <c r="A2421" s="25">
        <f t="shared" si="567"/>
        <v>2226</v>
      </c>
      <c r="B2421" s="59" t="s">
        <v>1713</v>
      </c>
      <c r="C2421" s="25">
        <v>1969</v>
      </c>
      <c r="D2421" s="25" t="s">
        <v>1875</v>
      </c>
      <c r="E2421" s="25" t="s">
        <v>16</v>
      </c>
      <c r="F2421" s="26">
        <v>2</v>
      </c>
      <c r="G2421" s="26">
        <v>2</v>
      </c>
      <c r="H2421" s="27">
        <v>362.2</v>
      </c>
      <c r="I2421" s="27">
        <v>0</v>
      </c>
      <c r="J2421" s="27">
        <v>350</v>
      </c>
      <c r="K2421" s="27">
        <f t="shared" si="568"/>
        <v>5855231</v>
      </c>
      <c r="L2421" s="27">
        <v>0</v>
      </c>
      <c r="M2421" s="27">
        <v>0</v>
      </c>
      <c r="N2421" s="27">
        <v>0</v>
      </c>
      <c r="O2421" s="27">
        <f>[1]Лист1!$D$2726</f>
        <v>5855231</v>
      </c>
      <c r="P2421" s="27">
        <f t="shared" si="566"/>
        <v>16165.739922694644</v>
      </c>
      <c r="Q2421" s="27">
        <v>9673</v>
      </c>
      <c r="R2421" s="28" t="s">
        <v>568</v>
      </c>
      <c r="S2421" s="29"/>
      <c r="T2421" s="30"/>
      <c r="U2421" s="30"/>
    </row>
    <row r="2422" spans="1:21" s="31" customFormat="1" ht="30" customHeight="1" x14ac:dyDescent="0.25">
      <c r="A2422" s="25">
        <f t="shared" si="567"/>
        <v>2227</v>
      </c>
      <c r="B2422" s="59" t="s">
        <v>1675</v>
      </c>
      <c r="C2422" s="25">
        <v>1969</v>
      </c>
      <c r="D2422" s="25" t="s">
        <v>1875</v>
      </c>
      <c r="E2422" s="25" t="s">
        <v>1735</v>
      </c>
      <c r="F2422" s="25">
        <v>2</v>
      </c>
      <c r="G2422" s="25">
        <v>2</v>
      </c>
      <c r="H2422" s="27">
        <v>395.12</v>
      </c>
      <c r="I2422" s="27">
        <v>0</v>
      </c>
      <c r="J2422" s="27">
        <v>379.5</v>
      </c>
      <c r="K2422" s="27">
        <f t="shared" si="568"/>
        <v>23940</v>
      </c>
      <c r="L2422" s="27">
        <v>0</v>
      </c>
      <c r="M2422" s="27">
        <v>0</v>
      </c>
      <c r="N2422" s="27">
        <v>0</v>
      </c>
      <c r="O2422" s="27">
        <f>[1]Лист1!$D$1100</f>
        <v>23940</v>
      </c>
      <c r="P2422" s="27">
        <f t="shared" si="566"/>
        <v>60.589188094756025</v>
      </c>
      <c r="Q2422" s="27">
        <v>9673</v>
      </c>
      <c r="R2422" s="28" t="s">
        <v>570</v>
      </c>
      <c r="S2422" s="58"/>
      <c r="T2422" s="30"/>
    </row>
    <row r="2423" spans="1:21" s="31" customFormat="1" ht="30" customHeight="1" x14ac:dyDescent="0.25">
      <c r="A2423" s="25">
        <f t="shared" si="567"/>
        <v>2228</v>
      </c>
      <c r="B2423" s="59" t="s">
        <v>2608</v>
      </c>
      <c r="C2423" s="26">
        <v>1964</v>
      </c>
      <c r="D2423" s="25" t="s">
        <v>1875</v>
      </c>
      <c r="E2423" s="26" t="s">
        <v>16</v>
      </c>
      <c r="F2423" s="26">
        <v>2</v>
      </c>
      <c r="G2423" s="26">
        <v>2</v>
      </c>
      <c r="H2423" s="48">
        <v>372.8</v>
      </c>
      <c r="I2423" s="48">
        <v>0</v>
      </c>
      <c r="J2423" s="48">
        <v>369.8</v>
      </c>
      <c r="K2423" s="27">
        <f t="shared" si="568"/>
        <v>6371625.4000000004</v>
      </c>
      <c r="L2423" s="27">
        <v>0</v>
      </c>
      <c r="M2423" s="27">
        <v>0</v>
      </c>
      <c r="N2423" s="27">
        <v>0</v>
      </c>
      <c r="O2423" s="27">
        <f>[1]Лист1!$D$2727</f>
        <v>6371625.4000000004</v>
      </c>
      <c r="P2423" s="27">
        <f t="shared" si="566"/>
        <v>17091.269849785407</v>
      </c>
      <c r="Q2423" s="27">
        <v>9673</v>
      </c>
      <c r="R2423" s="28" t="s">
        <v>568</v>
      </c>
      <c r="S2423" s="58"/>
      <c r="T2423" s="30"/>
    </row>
    <row r="2424" spans="1:21" s="31" customFormat="1" ht="30" customHeight="1" x14ac:dyDescent="0.25">
      <c r="A2424" s="25">
        <f t="shared" si="567"/>
        <v>2229</v>
      </c>
      <c r="B2424" s="59" t="s">
        <v>2609</v>
      </c>
      <c r="C2424" s="26">
        <v>1964</v>
      </c>
      <c r="D2424" s="25" t="s">
        <v>1875</v>
      </c>
      <c r="E2424" s="26" t="s">
        <v>16</v>
      </c>
      <c r="F2424" s="26">
        <v>2</v>
      </c>
      <c r="G2424" s="26">
        <v>2</v>
      </c>
      <c r="H2424" s="48">
        <v>376</v>
      </c>
      <c r="I2424" s="48">
        <v>0</v>
      </c>
      <c r="J2424" s="48">
        <v>374.4</v>
      </c>
      <c r="K2424" s="27">
        <f t="shared" ref="K2424" si="569">SUM(L2424:O2424)</f>
        <v>6393375</v>
      </c>
      <c r="L2424" s="27">
        <v>0</v>
      </c>
      <c r="M2424" s="27">
        <v>0</v>
      </c>
      <c r="N2424" s="27">
        <v>0</v>
      </c>
      <c r="O2424" s="27">
        <f>[1]Лист1!$D$2728</f>
        <v>6393375</v>
      </c>
      <c r="P2424" s="27">
        <f t="shared" si="566"/>
        <v>17003.656914893618</v>
      </c>
      <c r="Q2424" s="27">
        <v>9673</v>
      </c>
      <c r="R2424" s="28" t="s">
        <v>568</v>
      </c>
      <c r="S2424" s="58"/>
      <c r="T2424" s="30"/>
    </row>
    <row r="2425" spans="1:21" s="31" customFormat="1" ht="30" customHeight="1" x14ac:dyDescent="0.25">
      <c r="A2425" s="25">
        <f t="shared" si="567"/>
        <v>2230</v>
      </c>
      <c r="B2425" s="59" t="s">
        <v>2610</v>
      </c>
      <c r="C2425" s="26">
        <v>1964</v>
      </c>
      <c r="D2425" s="25" t="s">
        <v>1875</v>
      </c>
      <c r="E2425" s="26" t="s">
        <v>16</v>
      </c>
      <c r="F2425" s="26">
        <v>2</v>
      </c>
      <c r="G2425" s="26">
        <v>2</v>
      </c>
      <c r="H2425" s="48">
        <v>376</v>
      </c>
      <c r="I2425" s="48">
        <v>0</v>
      </c>
      <c r="J2425" s="48">
        <v>376</v>
      </c>
      <c r="K2425" s="27">
        <f t="shared" si="568"/>
        <v>6248078</v>
      </c>
      <c r="L2425" s="27">
        <v>0</v>
      </c>
      <c r="M2425" s="27">
        <v>0</v>
      </c>
      <c r="N2425" s="27">
        <v>0</v>
      </c>
      <c r="O2425" s="27">
        <f>[1]Лист1!$D$2729</f>
        <v>6248078</v>
      </c>
      <c r="P2425" s="27">
        <f t="shared" si="566"/>
        <v>16617.228723404256</v>
      </c>
      <c r="Q2425" s="27">
        <v>9673</v>
      </c>
      <c r="R2425" s="28" t="s">
        <v>568</v>
      </c>
      <c r="S2425" s="58"/>
      <c r="T2425" s="30"/>
    </row>
    <row r="2426" spans="1:21" s="31" customFormat="1" ht="30" customHeight="1" x14ac:dyDescent="0.25">
      <c r="A2426" s="261">
        <f t="shared" si="567"/>
        <v>2231</v>
      </c>
      <c r="B2426" s="265" t="s">
        <v>2611</v>
      </c>
      <c r="C2426" s="257">
        <v>1964</v>
      </c>
      <c r="D2426" s="261" t="s">
        <v>1875</v>
      </c>
      <c r="E2426" s="257" t="s">
        <v>16</v>
      </c>
      <c r="F2426" s="257">
        <v>2</v>
      </c>
      <c r="G2426" s="257">
        <v>2</v>
      </c>
      <c r="H2426" s="48">
        <v>380.06</v>
      </c>
      <c r="I2426" s="48">
        <v>0</v>
      </c>
      <c r="J2426" s="48">
        <v>375.5</v>
      </c>
      <c r="K2426" s="262">
        <f t="shared" ref="K2426" si="570">SUM(L2426:O2426)</f>
        <v>6256007.1799999997</v>
      </c>
      <c r="L2426" s="262">
        <v>0</v>
      </c>
      <c r="M2426" s="262">
        <v>0</v>
      </c>
      <c r="N2426" s="262">
        <v>0</v>
      </c>
      <c r="O2426" s="262">
        <f>[1]Лист1!$D$2730</f>
        <v>6256007.1799999997</v>
      </c>
      <c r="P2426" s="262">
        <f t="shared" si="566"/>
        <v>16460.577750881439</v>
      </c>
      <c r="Q2426" s="262">
        <v>9673</v>
      </c>
      <c r="R2426" s="260" t="s">
        <v>568</v>
      </c>
      <c r="S2426" s="58"/>
      <c r="T2426" s="30"/>
    </row>
    <row r="2427" spans="1:21" s="31" customFormat="1" ht="30" customHeight="1" x14ac:dyDescent="0.25">
      <c r="A2427" s="25">
        <f t="shared" si="567"/>
        <v>2232</v>
      </c>
      <c r="B2427" s="59" t="s">
        <v>1684</v>
      </c>
      <c r="C2427" s="25">
        <v>1965</v>
      </c>
      <c r="D2427" s="25" t="s">
        <v>1875</v>
      </c>
      <c r="E2427" s="26" t="s">
        <v>16</v>
      </c>
      <c r="F2427" s="26">
        <v>2</v>
      </c>
      <c r="G2427" s="26">
        <v>2</v>
      </c>
      <c r="H2427" s="27">
        <v>316.3</v>
      </c>
      <c r="I2427" s="27">
        <v>20.3</v>
      </c>
      <c r="J2427" s="27">
        <v>296</v>
      </c>
      <c r="K2427" s="27">
        <f t="shared" si="568"/>
        <v>2668253.9</v>
      </c>
      <c r="L2427" s="27">
        <v>0</v>
      </c>
      <c r="M2427" s="27">
        <v>0</v>
      </c>
      <c r="N2427" s="27">
        <v>0</v>
      </c>
      <c r="O2427" s="27">
        <f>[1]Лист1!$D$1898</f>
        <v>2668253.9</v>
      </c>
      <c r="P2427" s="27">
        <f t="shared" si="566"/>
        <v>8435.832753714827</v>
      </c>
      <c r="Q2427" s="27">
        <v>9673</v>
      </c>
      <c r="R2427" s="28" t="s">
        <v>569</v>
      </c>
      <c r="S2427" s="29"/>
      <c r="T2427" s="30"/>
      <c r="U2427" s="30"/>
    </row>
    <row r="2428" spans="1:21" s="31" customFormat="1" ht="30" customHeight="1" x14ac:dyDescent="0.25">
      <c r="A2428" s="25">
        <f t="shared" si="567"/>
        <v>2233</v>
      </c>
      <c r="B2428" s="59" t="s">
        <v>1685</v>
      </c>
      <c r="C2428" s="25">
        <v>1965</v>
      </c>
      <c r="D2428" s="25" t="s">
        <v>1875</v>
      </c>
      <c r="E2428" s="26" t="s">
        <v>16</v>
      </c>
      <c r="F2428" s="26">
        <v>2</v>
      </c>
      <c r="G2428" s="26">
        <v>2</v>
      </c>
      <c r="H2428" s="27">
        <v>318.3</v>
      </c>
      <c r="I2428" s="27">
        <v>22.3</v>
      </c>
      <c r="J2428" s="27">
        <v>296</v>
      </c>
      <c r="K2428" s="27">
        <f t="shared" si="568"/>
        <v>2672159.9</v>
      </c>
      <c r="L2428" s="27">
        <v>0</v>
      </c>
      <c r="M2428" s="27">
        <v>0</v>
      </c>
      <c r="N2428" s="27">
        <v>0</v>
      </c>
      <c r="O2428" s="27">
        <f>[1]Лист1!$D$1899</f>
        <v>2672159.9</v>
      </c>
      <c r="P2428" s="27">
        <f t="shared" si="566"/>
        <v>8395.0986490732012</v>
      </c>
      <c r="Q2428" s="27">
        <v>9673</v>
      </c>
      <c r="R2428" s="28" t="s">
        <v>569</v>
      </c>
      <c r="S2428" s="29"/>
      <c r="T2428" s="30"/>
      <c r="U2428" s="30"/>
    </row>
    <row r="2429" spans="1:21" s="31" customFormat="1" ht="30" customHeight="1" x14ac:dyDescent="0.25">
      <c r="A2429" s="25">
        <f t="shared" si="567"/>
        <v>2234</v>
      </c>
      <c r="B2429" s="59" t="s">
        <v>1686</v>
      </c>
      <c r="C2429" s="25">
        <v>1965</v>
      </c>
      <c r="D2429" s="25" t="s">
        <v>1875</v>
      </c>
      <c r="E2429" s="25" t="s">
        <v>16</v>
      </c>
      <c r="F2429" s="26">
        <v>2</v>
      </c>
      <c r="G2429" s="26">
        <v>2</v>
      </c>
      <c r="H2429" s="27">
        <v>341</v>
      </c>
      <c r="I2429" s="27">
        <v>45</v>
      </c>
      <c r="J2429" s="27">
        <v>296</v>
      </c>
      <c r="K2429" s="27">
        <f t="shared" si="568"/>
        <v>2716493</v>
      </c>
      <c r="L2429" s="27">
        <v>0</v>
      </c>
      <c r="M2429" s="27">
        <v>0</v>
      </c>
      <c r="N2429" s="27">
        <v>0</v>
      </c>
      <c r="O2429" s="27">
        <f>[1]Лист1!$D$1900</f>
        <v>2716493</v>
      </c>
      <c r="P2429" s="27">
        <f t="shared" si="566"/>
        <v>7966.2551319648092</v>
      </c>
      <c r="Q2429" s="27">
        <v>9673</v>
      </c>
      <c r="R2429" s="28" t="s">
        <v>569</v>
      </c>
      <c r="S2429" s="29"/>
      <c r="T2429" s="30"/>
      <c r="U2429" s="30"/>
    </row>
    <row r="2430" spans="1:21" s="31" customFormat="1" ht="30" customHeight="1" x14ac:dyDescent="0.25">
      <c r="A2430" s="25">
        <f t="shared" si="567"/>
        <v>2235</v>
      </c>
      <c r="B2430" s="59" t="s">
        <v>395</v>
      </c>
      <c r="C2430" s="25">
        <v>1964</v>
      </c>
      <c r="D2430" s="25" t="s">
        <v>1875</v>
      </c>
      <c r="E2430" s="25" t="s">
        <v>16</v>
      </c>
      <c r="F2430" s="26">
        <v>2</v>
      </c>
      <c r="G2430" s="26">
        <v>2</v>
      </c>
      <c r="H2430" s="27">
        <v>341</v>
      </c>
      <c r="I2430" s="27">
        <v>45</v>
      </c>
      <c r="J2430" s="27">
        <v>296</v>
      </c>
      <c r="K2430" s="27">
        <f t="shared" si="568"/>
        <v>5825520</v>
      </c>
      <c r="L2430" s="27">
        <v>0</v>
      </c>
      <c r="M2430" s="27">
        <v>0</v>
      </c>
      <c r="N2430" s="27">
        <v>0</v>
      </c>
      <c r="O2430" s="27">
        <f>[1]Лист1!$D$1901</f>
        <v>5825520</v>
      </c>
      <c r="P2430" s="27">
        <f t="shared" si="566"/>
        <v>17083.636363636364</v>
      </c>
      <c r="Q2430" s="27">
        <v>9673</v>
      </c>
      <c r="R2430" s="28" t="s">
        <v>569</v>
      </c>
      <c r="S2430" s="58"/>
      <c r="T2430" s="30"/>
    </row>
    <row r="2431" spans="1:21" s="31" customFormat="1" ht="30" customHeight="1" x14ac:dyDescent="0.25">
      <c r="A2431" s="25">
        <f t="shared" si="567"/>
        <v>2236</v>
      </c>
      <c r="B2431" s="59" t="s">
        <v>1687</v>
      </c>
      <c r="C2431" s="25">
        <v>1965</v>
      </c>
      <c r="D2431" s="25" t="s">
        <v>1875</v>
      </c>
      <c r="E2431" s="25" t="s">
        <v>16</v>
      </c>
      <c r="F2431" s="26">
        <v>2</v>
      </c>
      <c r="G2431" s="26">
        <v>2</v>
      </c>
      <c r="H2431" s="27">
        <v>349</v>
      </c>
      <c r="I2431" s="27">
        <v>53</v>
      </c>
      <c r="J2431" s="27">
        <v>296</v>
      </c>
      <c r="K2431" s="27">
        <f t="shared" si="568"/>
        <v>2732117</v>
      </c>
      <c r="L2431" s="27">
        <v>0</v>
      </c>
      <c r="M2431" s="27">
        <v>0</v>
      </c>
      <c r="N2431" s="27">
        <v>0</v>
      </c>
      <c r="O2431" s="27">
        <f>[1]Лист1!$D$1902</f>
        <v>2732117</v>
      </c>
      <c r="P2431" s="27">
        <f t="shared" si="566"/>
        <v>7828.4154727793693</v>
      </c>
      <c r="Q2431" s="27">
        <v>9673</v>
      </c>
      <c r="R2431" s="28" t="s">
        <v>569</v>
      </c>
      <c r="S2431" s="58"/>
      <c r="T2431" s="30"/>
    </row>
    <row r="2432" spans="1:21" s="31" customFormat="1" ht="30" customHeight="1" x14ac:dyDescent="0.25">
      <c r="A2432" s="273">
        <f>A2431+1</f>
        <v>2237</v>
      </c>
      <c r="B2432" s="275" t="s">
        <v>2612</v>
      </c>
      <c r="C2432" s="279">
        <v>1962</v>
      </c>
      <c r="D2432" s="277" t="s">
        <v>1875</v>
      </c>
      <c r="E2432" s="279" t="s">
        <v>16</v>
      </c>
      <c r="F2432" s="279">
        <v>2</v>
      </c>
      <c r="G2432" s="279">
        <v>2</v>
      </c>
      <c r="H2432" s="287">
        <v>351.2</v>
      </c>
      <c r="I2432" s="287">
        <v>0</v>
      </c>
      <c r="J2432" s="287">
        <v>351.2</v>
      </c>
      <c r="K2432" s="27">
        <f t="shared" si="568"/>
        <v>172500</v>
      </c>
      <c r="L2432" s="27">
        <v>0</v>
      </c>
      <c r="M2432" s="27">
        <v>0</v>
      </c>
      <c r="N2432" s="27">
        <v>0</v>
      </c>
      <c r="O2432" s="27">
        <f>[1]Лист1!$D$1101</f>
        <v>172500</v>
      </c>
      <c r="P2432" s="27">
        <f>K2432/H2432</f>
        <v>491.1731207289294</v>
      </c>
      <c r="Q2432" s="27">
        <v>9673</v>
      </c>
      <c r="R2432" s="28" t="s">
        <v>570</v>
      </c>
      <c r="S2432" s="58"/>
      <c r="T2432" s="30"/>
    </row>
    <row r="2433" spans="1:21" s="31" customFormat="1" ht="30" customHeight="1" x14ac:dyDescent="0.25">
      <c r="A2433" s="274"/>
      <c r="B2433" s="276"/>
      <c r="C2433" s="280"/>
      <c r="D2433" s="278"/>
      <c r="E2433" s="280"/>
      <c r="F2433" s="280"/>
      <c r="G2433" s="280"/>
      <c r="H2433" s="288"/>
      <c r="I2433" s="288"/>
      <c r="J2433" s="288"/>
      <c r="K2433" s="27">
        <f t="shared" ref="K2433:K2437" si="571">SUM(L2433:O2433)</f>
        <v>1044247.2</v>
      </c>
      <c r="L2433" s="27">
        <v>0</v>
      </c>
      <c r="M2433" s="27">
        <v>0</v>
      </c>
      <c r="N2433" s="27">
        <v>0</v>
      </c>
      <c r="O2433" s="27">
        <f>[1]Лист1!$D$2731</f>
        <v>1044247.2</v>
      </c>
      <c r="P2433" s="27">
        <f>K2433/H2432</f>
        <v>2973.3690205011389</v>
      </c>
      <c r="Q2433" s="27">
        <v>9673</v>
      </c>
      <c r="R2433" s="28" t="s">
        <v>568</v>
      </c>
      <c r="S2433" s="58"/>
      <c r="T2433" s="30"/>
    </row>
    <row r="2434" spans="1:21" s="31" customFormat="1" ht="30" customHeight="1" x14ac:dyDescent="0.25">
      <c r="A2434" s="25">
        <f>A2432+1</f>
        <v>2238</v>
      </c>
      <c r="B2434" s="59" t="s">
        <v>2613</v>
      </c>
      <c r="C2434" s="26">
        <v>1962</v>
      </c>
      <c r="D2434" s="25" t="s">
        <v>1875</v>
      </c>
      <c r="E2434" s="26" t="s">
        <v>16</v>
      </c>
      <c r="F2434" s="26">
        <v>2</v>
      </c>
      <c r="G2434" s="26">
        <v>2</v>
      </c>
      <c r="H2434" s="48">
        <v>384.5</v>
      </c>
      <c r="I2434" s="48">
        <v>0</v>
      </c>
      <c r="J2434" s="48">
        <v>384.5</v>
      </c>
      <c r="K2434" s="27">
        <f t="shared" si="571"/>
        <v>1138519.5</v>
      </c>
      <c r="L2434" s="27">
        <v>0</v>
      </c>
      <c r="M2434" s="27">
        <v>0</v>
      </c>
      <c r="N2434" s="27">
        <v>0</v>
      </c>
      <c r="O2434" s="27">
        <f>[1]Лист1!$D$2732</f>
        <v>1138519.5</v>
      </c>
      <c r="P2434" s="27">
        <f t="shared" si="566"/>
        <v>2961.0390117035113</v>
      </c>
      <c r="Q2434" s="27">
        <v>9673</v>
      </c>
      <c r="R2434" s="28" t="s">
        <v>568</v>
      </c>
      <c r="S2434" s="58"/>
      <c r="T2434" s="30"/>
    </row>
    <row r="2435" spans="1:21" s="31" customFormat="1" ht="30" customHeight="1" x14ac:dyDescent="0.25">
      <c r="A2435" s="45">
        <f>A2434+1</f>
        <v>2239</v>
      </c>
      <c r="B2435" s="59" t="s">
        <v>2614</v>
      </c>
      <c r="C2435" s="26">
        <v>1962</v>
      </c>
      <c r="D2435" s="25" t="s">
        <v>1875</v>
      </c>
      <c r="E2435" s="26" t="s">
        <v>16</v>
      </c>
      <c r="F2435" s="26">
        <v>2</v>
      </c>
      <c r="G2435" s="26">
        <v>2</v>
      </c>
      <c r="H2435" s="48">
        <v>379.3</v>
      </c>
      <c r="I2435" s="48">
        <v>0</v>
      </c>
      <c r="J2435" s="48">
        <v>379.3</v>
      </c>
      <c r="K2435" s="27">
        <f t="shared" si="571"/>
        <v>1123798.3</v>
      </c>
      <c r="L2435" s="27">
        <v>0</v>
      </c>
      <c r="M2435" s="27">
        <v>0</v>
      </c>
      <c r="N2435" s="27">
        <v>0</v>
      </c>
      <c r="O2435" s="27">
        <f>[1]Лист1!$D$2733</f>
        <v>1123798.3</v>
      </c>
      <c r="P2435" s="27">
        <f t="shared" si="566"/>
        <v>2962.8217769575535</v>
      </c>
      <c r="Q2435" s="27">
        <v>9673</v>
      </c>
      <c r="R2435" s="28" t="s">
        <v>568</v>
      </c>
      <c r="S2435" s="58"/>
      <c r="T2435" s="30"/>
    </row>
    <row r="2436" spans="1:21" s="31" customFormat="1" ht="30" customHeight="1" x14ac:dyDescent="0.25">
      <c r="A2436" s="45">
        <f t="shared" ref="A2436:A2453" si="572">A2435+1</f>
        <v>2240</v>
      </c>
      <c r="B2436" s="59" t="s">
        <v>2615</v>
      </c>
      <c r="C2436" s="26">
        <v>1966</v>
      </c>
      <c r="D2436" s="25" t="s">
        <v>1875</v>
      </c>
      <c r="E2436" s="26" t="s">
        <v>16</v>
      </c>
      <c r="F2436" s="26">
        <v>2</v>
      </c>
      <c r="G2436" s="26">
        <v>2</v>
      </c>
      <c r="H2436" s="48">
        <v>373.8</v>
      </c>
      <c r="I2436" s="48">
        <v>0</v>
      </c>
      <c r="J2436" s="48">
        <v>373.8</v>
      </c>
      <c r="K2436" s="27">
        <f t="shared" si="571"/>
        <v>1108227.8</v>
      </c>
      <c r="L2436" s="27">
        <v>0</v>
      </c>
      <c r="M2436" s="27">
        <v>0</v>
      </c>
      <c r="N2436" s="27">
        <v>0</v>
      </c>
      <c r="O2436" s="27">
        <f>[1]Лист1!$D$2734</f>
        <v>1108227.8</v>
      </c>
      <c r="P2436" s="27">
        <f t="shared" si="566"/>
        <v>2964.7613697164261</v>
      </c>
      <c r="Q2436" s="27">
        <v>9673</v>
      </c>
      <c r="R2436" s="28" t="s">
        <v>568</v>
      </c>
      <c r="S2436" s="58"/>
      <c r="T2436" s="30"/>
    </row>
    <row r="2437" spans="1:21" s="31" customFormat="1" ht="30" customHeight="1" x14ac:dyDescent="0.25">
      <c r="A2437" s="45">
        <f t="shared" si="572"/>
        <v>2241</v>
      </c>
      <c r="B2437" s="59" t="s">
        <v>2616</v>
      </c>
      <c r="C2437" s="26">
        <v>1967</v>
      </c>
      <c r="D2437" s="25" t="s">
        <v>1875</v>
      </c>
      <c r="E2437" s="26" t="s">
        <v>16</v>
      </c>
      <c r="F2437" s="26">
        <v>2</v>
      </c>
      <c r="G2437" s="26">
        <v>2</v>
      </c>
      <c r="H2437" s="48">
        <v>370.8</v>
      </c>
      <c r="I2437" s="48">
        <v>0</v>
      </c>
      <c r="J2437" s="48">
        <v>370.8</v>
      </c>
      <c r="K2437" s="27">
        <f t="shared" si="571"/>
        <v>1099734.8</v>
      </c>
      <c r="L2437" s="27">
        <v>0</v>
      </c>
      <c r="M2437" s="27">
        <v>0</v>
      </c>
      <c r="N2437" s="27">
        <v>0</v>
      </c>
      <c r="O2437" s="27">
        <f>[1]Лист1!$D$2735</f>
        <v>1099734.8</v>
      </c>
      <c r="P2437" s="27">
        <f t="shared" si="566"/>
        <v>2965.8435814455233</v>
      </c>
      <c r="Q2437" s="27">
        <v>9673</v>
      </c>
      <c r="R2437" s="28" t="s">
        <v>568</v>
      </c>
      <c r="S2437" s="58"/>
      <c r="T2437" s="30"/>
    </row>
    <row r="2438" spans="1:21" s="31" customFormat="1" ht="30" customHeight="1" x14ac:dyDescent="0.25">
      <c r="A2438" s="45">
        <f t="shared" si="572"/>
        <v>2242</v>
      </c>
      <c r="B2438" s="59" t="s">
        <v>409</v>
      </c>
      <c r="C2438" s="25">
        <v>1958</v>
      </c>
      <c r="D2438" s="25" t="s">
        <v>1875</v>
      </c>
      <c r="E2438" s="25" t="s">
        <v>16</v>
      </c>
      <c r="F2438" s="25">
        <v>2</v>
      </c>
      <c r="G2438" s="25">
        <v>2</v>
      </c>
      <c r="H2438" s="27">
        <v>374.8</v>
      </c>
      <c r="I2438" s="27">
        <v>0</v>
      </c>
      <c r="J2438" s="27">
        <v>374.8</v>
      </c>
      <c r="K2438" s="27">
        <f t="shared" si="568"/>
        <v>1483235.2</v>
      </c>
      <c r="L2438" s="27">
        <v>0</v>
      </c>
      <c r="M2438" s="27">
        <v>0</v>
      </c>
      <c r="N2438" s="27">
        <v>0</v>
      </c>
      <c r="O2438" s="27">
        <f>[1]Лист1!$D$1903</f>
        <v>1483235.2</v>
      </c>
      <c r="P2438" s="27">
        <f t="shared" si="566"/>
        <v>3957.4044823906079</v>
      </c>
      <c r="Q2438" s="27">
        <v>9673</v>
      </c>
      <c r="R2438" s="28" t="s">
        <v>569</v>
      </c>
      <c r="S2438" s="58"/>
      <c r="T2438" s="30"/>
    </row>
    <row r="2439" spans="1:21" s="31" customFormat="1" ht="30" customHeight="1" x14ac:dyDescent="0.25">
      <c r="A2439" s="45">
        <f t="shared" si="572"/>
        <v>2243</v>
      </c>
      <c r="B2439" s="59" t="s">
        <v>410</v>
      </c>
      <c r="C2439" s="25">
        <v>1959</v>
      </c>
      <c r="D2439" s="25" t="s">
        <v>1875</v>
      </c>
      <c r="E2439" s="25" t="s">
        <v>16</v>
      </c>
      <c r="F2439" s="25">
        <v>2</v>
      </c>
      <c r="G2439" s="25">
        <v>2</v>
      </c>
      <c r="H2439" s="27">
        <v>377.1</v>
      </c>
      <c r="I2439" s="27">
        <v>0</v>
      </c>
      <c r="J2439" s="27">
        <v>365.4</v>
      </c>
      <c r="K2439" s="27">
        <f t="shared" si="568"/>
        <v>1492030.4000000001</v>
      </c>
      <c r="L2439" s="27">
        <v>0</v>
      </c>
      <c r="M2439" s="27">
        <v>0</v>
      </c>
      <c r="N2439" s="27">
        <v>0</v>
      </c>
      <c r="O2439" s="27">
        <f>[1]Лист1!$D$1904</f>
        <v>1492030.4000000001</v>
      </c>
      <c r="P2439" s="27">
        <f t="shared" si="566"/>
        <v>3956.59082471493</v>
      </c>
      <c r="Q2439" s="27">
        <v>9673</v>
      </c>
      <c r="R2439" s="28" t="s">
        <v>569</v>
      </c>
      <c r="S2439" s="58"/>
      <c r="T2439" s="30"/>
    </row>
    <row r="2440" spans="1:21" s="31" customFormat="1" ht="30" customHeight="1" x14ac:dyDescent="0.25">
      <c r="A2440" s="45">
        <f t="shared" si="572"/>
        <v>2244</v>
      </c>
      <c r="B2440" s="59" t="s">
        <v>411</v>
      </c>
      <c r="C2440" s="25">
        <v>1963</v>
      </c>
      <c r="D2440" s="25" t="s">
        <v>1875</v>
      </c>
      <c r="E2440" s="25" t="s">
        <v>16</v>
      </c>
      <c r="F2440" s="25">
        <v>2</v>
      </c>
      <c r="G2440" s="25">
        <v>3</v>
      </c>
      <c r="H2440" s="27">
        <v>484.3</v>
      </c>
      <c r="I2440" s="27">
        <v>0</v>
      </c>
      <c r="J2440" s="27">
        <v>484.3</v>
      </c>
      <c r="K2440" s="27">
        <f t="shared" si="568"/>
        <v>1901963.2000000002</v>
      </c>
      <c r="L2440" s="27">
        <v>0</v>
      </c>
      <c r="M2440" s="27">
        <v>0</v>
      </c>
      <c r="N2440" s="27">
        <v>0</v>
      </c>
      <c r="O2440" s="27">
        <f>[1]Лист1!$D$1905</f>
        <v>1901963.2000000002</v>
      </c>
      <c r="P2440" s="27">
        <f t="shared" si="566"/>
        <v>3927.2417922775144</v>
      </c>
      <c r="Q2440" s="27">
        <v>9673</v>
      </c>
      <c r="R2440" s="28" t="s">
        <v>569</v>
      </c>
      <c r="S2440" s="58"/>
      <c r="T2440" s="30"/>
    </row>
    <row r="2441" spans="1:21" s="31" customFormat="1" ht="30" customHeight="1" x14ac:dyDescent="0.25">
      <c r="A2441" s="45">
        <f t="shared" si="572"/>
        <v>2245</v>
      </c>
      <c r="B2441" s="59" t="s">
        <v>412</v>
      </c>
      <c r="C2441" s="25">
        <v>1964</v>
      </c>
      <c r="D2441" s="25" t="s">
        <v>1875</v>
      </c>
      <c r="E2441" s="25" t="s">
        <v>16</v>
      </c>
      <c r="F2441" s="25">
        <v>2</v>
      </c>
      <c r="G2441" s="25">
        <v>2</v>
      </c>
      <c r="H2441" s="27">
        <v>371.6</v>
      </c>
      <c r="I2441" s="27">
        <v>0</v>
      </c>
      <c r="J2441" s="27">
        <v>365</v>
      </c>
      <c r="K2441" s="27">
        <f t="shared" si="568"/>
        <v>1470998.4000000001</v>
      </c>
      <c r="L2441" s="27">
        <v>0</v>
      </c>
      <c r="M2441" s="27">
        <v>0</v>
      </c>
      <c r="N2441" s="27">
        <v>0</v>
      </c>
      <c r="O2441" s="27">
        <f>[1]Лист1!$D$1906</f>
        <v>1470998.4000000001</v>
      </c>
      <c r="P2441" s="27">
        <f t="shared" si="566"/>
        <v>3958.5532831001078</v>
      </c>
      <c r="Q2441" s="27">
        <v>9673</v>
      </c>
      <c r="R2441" s="28" t="s">
        <v>569</v>
      </c>
      <c r="S2441" s="29"/>
      <c r="T2441" s="30"/>
      <c r="U2441" s="30"/>
    </row>
    <row r="2442" spans="1:21" s="31" customFormat="1" ht="30" customHeight="1" x14ac:dyDescent="0.25">
      <c r="A2442" s="45">
        <f t="shared" si="572"/>
        <v>2246</v>
      </c>
      <c r="B2442" s="59" t="s">
        <v>413</v>
      </c>
      <c r="C2442" s="25">
        <v>1972</v>
      </c>
      <c r="D2442" s="25" t="s">
        <v>1875</v>
      </c>
      <c r="E2442" s="25" t="s">
        <v>16</v>
      </c>
      <c r="F2442" s="25">
        <v>2</v>
      </c>
      <c r="G2442" s="25">
        <v>2</v>
      </c>
      <c r="H2442" s="27">
        <v>532.29999999999995</v>
      </c>
      <c r="I2442" s="27">
        <v>0</v>
      </c>
      <c r="J2442" s="27">
        <v>532.29999999999995</v>
      </c>
      <c r="K2442" s="27">
        <f t="shared" si="568"/>
        <v>2085515.1999999997</v>
      </c>
      <c r="L2442" s="27">
        <v>0</v>
      </c>
      <c r="M2442" s="27">
        <v>0</v>
      </c>
      <c r="N2442" s="27">
        <v>0</v>
      </c>
      <c r="O2442" s="27">
        <f>[1]Лист1!$D$1907</f>
        <v>2085515.1999999997</v>
      </c>
      <c r="P2442" s="27">
        <f t="shared" si="566"/>
        <v>3917.9319932368962</v>
      </c>
      <c r="Q2442" s="27">
        <v>9673</v>
      </c>
      <c r="R2442" s="28" t="s">
        <v>569</v>
      </c>
      <c r="S2442" s="29"/>
      <c r="T2442" s="30"/>
      <c r="U2442" s="30"/>
    </row>
    <row r="2443" spans="1:21" s="31" customFormat="1" ht="30" customHeight="1" x14ac:dyDescent="0.25">
      <c r="A2443" s="45">
        <f t="shared" si="572"/>
        <v>2247</v>
      </c>
      <c r="B2443" s="59" t="s">
        <v>414</v>
      </c>
      <c r="C2443" s="25">
        <v>1975</v>
      </c>
      <c r="D2443" s="25" t="s">
        <v>1875</v>
      </c>
      <c r="E2443" s="25" t="s">
        <v>16</v>
      </c>
      <c r="F2443" s="25">
        <v>2</v>
      </c>
      <c r="G2443" s="25">
        <v>3</v>
      </c>
      <c r="H2443" s="27">
        <v>940.7</v>
      </c>
      <c r="I2443" s="27">
        <v>0</v>
      </c>
      <c r="J2443" s="27">
        <v>925.7</v>
      </c>
      <c r="K2443" s="27">
        <f t="shared" si="568"/>
        <v>3647236.8000000003</v>
      </c>
      <c r="L2443" s="27">
        <v>0</v>
      </c>
      <c r="M2443" s="27">
        <v>0</v>
      </c>
      <c r="N2443" s="27">
        <v>0</v>
      </c>
      <c r="O2443" s="27">
        <f>[1]Лист1!$D$1908</f>
        <v>3647236.8000000003</v>
      </c>
      <c r="P2443" s="27">
        <f t="shared" si="566"/>
        <v>3877.151908153503</v>
      </c>
      <c r="Q2443" s="27">
        <v>9673</v>
      </c>
      <c r="R2443" s="28" t="s">
        <v>569</v>
      </c>
      <c r="S2443" s="29"/>
      <c r="T2443" s="30"/>
      <c r="U2443" s="30"/>
    </row>
    <row r="2444" spans="1:21" s="31" customFormat="1" ht="30" customHeight="1" x14ac:dyDescent="0.25">
      <c r="A2444" s="45">
        <f t="shared" si="572"/>
        <v>2248</v>
      </c>
      <c r="B2444" s="59" t="s">
        <v>415</v>
      </c>
      <c r="C2444" s="25">
        <v>1984</v>
      </c>
      <c r="D2444" s="25" t="s">
        <v>1875</v>
      </c>
      <c r="E2444" s="25" t="s">
        <v>16</v>
      </c>
      <c r="F2444" s="25">
        <v>2</v>
      </c>
      <c r="G2444" s="25">
        <v>2</v>
      </c>
      <c r="H2444" s="27">
        <v>1032</v>
      </c>
      <c r="I2444" s="27">
        <v>0</v>
      </c>
      <c r="J2444" s="27">
        <v>876</v>
      </c>
      <c r="K2444" s="27">
        <f t="shared" si="568"/>
        <v>3996368</v>
      </c>
      <c r="L2444" s="27">
        <v>0</v>
      </c>
      <c r="M2444" s="27">
        <v>0</v>
      </c>
      <c r="N2444" s="27">
        <v>0</v>
      </c>
      <c r="O2444" s="27">
        <f>[1]Лист1!$D$1909</f>
        <v>3996368</v>
      </c>
      <c r="P2444" s="27">
        <f t="shared" si="566"/>
        <v>3872.4496124031007</v>
      </c>
      <c r="Q2444" s="27">
        <v>9673</v>
      </c>
      <c r="R2444" s="28" t="s">
        <v>569</v>
      </c>
      <c r="S2444" s="58"/>
      <c r="T2444" s="30"/>
    </row>
    <row r="2445" spans="1:21" s="31" customFormat="1" ht="30" customHeight="1" x14ac:dyDescent="0.25">
      <c r="A2445" s="45">
        <f t="shared" si="572"/>
        <v>2249</v>
      </c>
      <c r="B2445" s="59" t="s">
        <v>1676</v>
      </c>
      <c r="C2445" s="25">
        <v>1960</v>
      </c>
      <c r="D2445" s="25" t="s">
        <v>1875</v>
      </c>
      <c r="E2445" s="25" t="s">
        <v>1735</v>
      </c>
      <c r="F2445" s="25">
        <v>2</v>
      </c>
      <c r="G2445" s="25">
        <v>2</v>
      </c>
      <c r="H2445" s="27">
        <v>377.8</v>
      </c>
      <c r="I2445" s="27">
        <v>0</v>
      </c>
      <c r="J2445" s="27">
        <v>262.2</v>
      </c>
      <c r="K2445" s="27">
        <f t="shared" si="568"/>
        <v>25258.240000000002</v>
      </c>
      <c r="L2445" s="27">
        <v>0</v>
      </c>
      <c r="M2445" s="27">
        <v>0</v>
      </c>
      <c r="N2445" s="27">
        <v>0</v>
      </c>
      <c r="O2445" s="27">
        <f>[1]Лист1!$D$1102</f>
        <v>25258.240000000002</v>
      </c>
      <c r="P2445" s="27">
        <f t="shared" si="566"/>
        <v>66.856114346214937</v>
      </c>
      <c r="Q2445" s="27">
        <v>9673</v>
      </c>
      <c r="R2445" s="28" t="s">
        <v>570</v>
      </c>
      <c r="S2445" s="58"/>
      <c r="T2445" s="30"/>
    </row>
    <row r="2446" spans="1:21" s="31" customFormat="1" ht="30" customHeight="1" x14ac:dyDescent="0.25">
      <c r="A2446" s="45">
        <f t="shared" si="572"/>
        <v>2250</v>
      </c>
      <c r="B2446" s="59" t="s">
        <v>2492</v>
      </c>
      <c r="C2446" s="47">
        <v>1970</v>
      </c>
      <c r="D2446" s="47" t="s">
        <v>1875</v>
      </c>
      <c r="E2446" s="47" t="s">
        <v>16</v>
      </c>
      <c r="F2446" s="125">
        <v>2</v>
      </c>
      <c r="G2446" s="125">
        <v>2</v>
      </c>
      <c r="H2446" s="22">
        <v>575.9</v>
      </c>
      <c r="I2446" s="12">
        <v>0</v>
      </c>
      <c r="J2446" s="12">
        <v>517.9</v>
      </c>
      <c r="K2446" s="27">
        <f t="shared" si="568"/>
        <v>2213090</v>
      </c>
      <c r="L2446" s="27">
        <v>0</v>
      </c>
      <c r="M2446" s="27">
        <v>0</v>
      </c>
      <c r="N2446" s="27">
        <v>0</v>
      </c>
      <c r="O2446" s="27">
        <f>[1]Лист1!$D$1103</f>
        <v>2213090</v>
      </c>
      <c r="P2446" s="27">
        <f t="shared" si="566"/>
        <v>3842.8372981420389</v>
      </c>
      <c r="Q2446" s="48">
        <v>9673</v>
      </c>
      <c r="R2446" s="28" t="s">
        <v>570</v>
      </c>
      <c r="S2446" s="58"/>
      <c r="T2446" s="30"/>
    </row>
    <row r="2447" spans="1:21" s="31" customFormat="1" ht="30" customHeight="1" x14ac:dyDescent="0.25">
      <c r="A2447" s="45">
        <f t="shared" si="572"/>
        <v>2251</v>
      </c>
      <c r="B2447" s="59" t="s">
        <v>2493</v>
      </c>
      <c r="C2447" s="26">
        <v>1965</v>
      </c>
      <c r="D2447" s="25" t="s">
        <v>1875</v>
      </c>
      <c r="E2447" s="26" t="s">
        <v>16</v>
      </c>
      <c r="F2447" s="26">
        <v>2</v>
      </c>
      <c r="G2447" s="26">
        <v>2</v>
      </c>
      <c r="H2447" s="48">
        <v>260.39999999999998</v>
      </c>
      <c r="I2447" s="48">
        <v>0</v>
      </c>
      <c r="J2447" s="48">
        <v>260.39999999999998</v>
      </c>
      <c r="K2447" s="27">
        <f t="shared" si="568"/>
        <v>3162000</v>
      </c>
      <c r="L2447" s="27">
        <v>0</v>
      </c>
      <c r="M2447" s="27">
        <v>0</v>
      </c>
      <c r="N2447" s="27">
        <v>0</v>
      </c>
      <c r="O2447" s="27">
        <f>[1]Лист1!$D$1104</f>
        <v>3162000</v>
      </c>
      <c r="P2447" s="27">
        <f t="shared" si="566"/>
        <v>12142.857142857143</v>
      </c>
      <c r="Q2447" s="48">
        <v>9673</v>
      </c>
      <c r="R2447" s="28" t="s">
        <v>570</v>
      </c>
      <c r="S2447" s="58"/>
      <c r="T2447" s="30"/>
    </row>
    <row r="2448" spans="1:21" s="31" customFormat="1" ht="30" customHeight="1" x14ac:dyDescent="0.25">
      <c r="A2448" s="45">
        <f t="shared" si="572"/>
        <v>2252</v>
      </c>
      <c r="B2448" s="59" t="s">
        <v>1688</v>
      </c>
      <c r="C2448" s="25">
        <v>1968</v>
      </c>
      <c r="D2448" s="25" t="s">
        <v>1875</v>
      </c>
      <c r="E2448" s="26" t="s">
        <v>1735</v>
      </c>
      <c r="F2448" s="25">
        <v>2</v>
      </c>
      <c r="G2448" s="25">
        <v>2</v>
      </c>
      <c r="H2448" s="27">
        <v>525.9</v>
      </c>
      <c r="I2448" s="27">
        <v>0</v>
      </c>
      <c r="J2448" s="27">
        <v>293.7</v>
      </c>
      <c r="K2448" s="27">
        <f t="shared" si="568"/>
        <v>7235107.7000000002</v>
      </c>
      <c r="L2448" s="27">
        <v>0</v>
      </c>
      <c r="M2448" s="27">
        <v>0</v>
      </c>
      <c r="N2448" s="27">
        <v>0</v>
      </c>
      <c r="O2448" s="27">
        <f>[1]Лист1!$D$1910</f>
        <v>7235107.7000000002</v>
      </c>
      <c r="P2448" s="27">
        <f t="shared" si="566"/>
        <v>13757.573112759081</v>
      </c>
      <c r="Q2448" s="27">
        <v>9673</v>
      </c>
      <c r="R2448" s="28" t="s">
        <v>569</v>
      </c>
      <c r="S2448" s="58"/>
      <c r="T2448" s="30"/>
    </row>
    <row r="2449" spans="1:21" s="31" customFormat="1" ht="30" customHeight="1" x14ac:dyDescent="0.25">
      <c r="A2449" s="45">
        <f t="shared" si="572"/>
        <v>2253</v>
      </c>
      <c r="B2449" s="59" t="s">
        <v>1689</v>
      </c>
      <c r="C2449" s="25">
        <v>1968</v>
      </c>
      <c r="D2449" s="25" t="s">
        <v>1875</v>
      </c>
      <c r="E2449" s="26" t="s">
        <v>1735</v>
      </c>
      <c r="F2449" s="25">
        <v>2</v>
      </c>
      <c r="G2449" s="25">
        <v>2</v>
      </c>
      <c r="H2449" s="27">
        <v>564.20000000000005</v>
      </c>
      <c r="I2449" s="27">
        <v>0</v>
      </c>
      <c r="J2449" s="27">
        <v>278</v>
      </c>
      <c r="K2449" s="27">
        <f t="shared" si="568"/>
        <v>7239907.5999999996</v>
      </c>
      <c r="L2449" s="27">
        <v>0</v>
      </c>
      <c r="M2449" s="27">
        <v>0</v>
      </c>
      <c r="N2449" s="27">
        <v>0</v>
      </c>
      <c r="O2449" s="27">
        <f>[1]Лист1!$D$1911</f>
        <v>7239907.5999999996</v>
      </c>
      <c r="P2449" s="27">
        <f t="shared" si="566"/>
        <v>12832.165189649058</v>
      </c>
      <c r="Q2449" s="27">
        <v>9673</v>
      </c>
      <c r="R2449" s="28" t="s">
        <v>569</v>
      </c>
      <c r="S2449" s="58"/>
      <c r="T2449" s="30"/>
    </row>
    <row r="2450" spans="1:21" s="31" customFormat="1" ht="30" customHeight="1" x14ac:dyDescent="0.25">
      <c r="A2450" s="45">
        <f t="shared" si="572"/>
        <v>2254</v>
      </c>
      <c r="B2450" s="59" t="s">
        <v>400</v>
      </c>
      <c r="C2450" s="25">
        <v>1962</v>
      </c>
      <c r="D2450" s="25" t="s">
        <v>1875</v>
      </c>
      <c r="E2450" s="26" t="s">
        <v>16</v>
      </c>
      <c r="F2450" s="26">
        <v>2</v>
      </c>
      <c r="G2450" s="26">
        <v>2</v>
      </c>
      <c r="H2450" s="27">
        <v>396</v>
      </c>
      <c r="I2450" s="27">
        <v>0</v>
      </c>
      <c r="J2450" s="27">
        <v>365.5</v>
      </c>
      <c r="K2450" s="27">
        <f t="shared" si="568"/>
        <v>4917648</v>
      </c>
      <c r="L2450" s="27">
        <v>0</v>
      </c>
      <c r="M2450" s="27">
        <v>0</v>
      </c>
      <c r="N2450" s="27">
        <v>0</v>
      </c>
      <c r="O2450" s="27">
        <f>[1]Лист1!$D$1912</f>
        <v>4917648</v>
      </c>
      <c r="P2450" s="27">
        <f t="shared" si="566"/>
        <v>12418.30303030303</v>
      </c>
      <c r="Q2450" s="27">
        <v>9673</v>
      </c>
      <c r="R2450" s="28" t="s">
        <v>569</v>
      </c>
      <c r="S2450" s="29"/>
      <c r="T2450" s="30"/>
      <c r="U2450" s="30"/>
    </row>
    <row r="2451" spans="1:21" s="31" customFormat="1" ht="30" customHeight="1" x14ac:dyDescent="0.25">
      <c r="A2451" s="45">
        <f t="shared" si="572"/>
        <v>2255</v>
      </c>
      <c r="B2451" s="59" t="s">
        <v>401</v>
      </c>
      <c r="C2451" s="25">
        <v>1963</v>
      </c>
      <c r="D2451" s="25" t="s">
        <v>1875</v>
      </c>
      <c r="E2451" s="26" t="s">
        <v>16</v>
      </c>
      <c r="F2451" s="26">
        <v>2</v>
      </c>
      <c r="G2451" s="26">
        <v>2</v>
      </c>
      <c r="H2451" s="27">
        <v>373</v>
      </c>
      <c r="I2451" s="27">
        <v>0</v>
      </c>
      <c r="J2451" s="27">
        <v>342.5</v>
      </c>
      <c r="K2451" s="27">
        <f t="shared" si="568"/>
        <v>2666459</v>
      </c>
      <c r="L2451" s="27">
        <v>0</v>
      </c>
      <c r="M2451" s="27">
        <v>0</v>
      </c>
      <c r="N2451" s="27">
        <v>0</v>
      </c>
      <c r="O2451" s="27">
        <f>[1]Лист1!$D$2736</f>
        <v>2666459</v>
      </c>
      <c r="P2451" s="27">
        <f t="shared" si="566"/>
        <v>7148.6836461126004</v>
      </c>
      <c r="Q2451" s="27">
        <v>9673</v>
      </c>
      <c r="R2451" s="28" t="s">
        <v>568</v>
      </c>
      <c r="S2451" s="58"/>
      <c r="T2451" s="30"/>
    </row>
    <row r="2452" spans="1:21" s="31" customFormat="1" ht="30" customHeight="1" x14ac:dyDescent="0.25">
      <c r="A2452" s="45">
        <f t="shared" si="572"/>
        <v>2256</v>
      </c>
      <c r="B2452" s="59" t="s">
        <v>1714</v>
      </c>
      <c r="C2452" s="25">
        <v>1967</v>
      </c>
      <c r="D2452" s="25" t="s">
        <v>1875</v>
      </c>
      <c r="E2452" s="26" t="s">
        <v>16</v>
      </c>
      <c r="F2452" s="26">
        <v>2</v>
      </c>
      <c r="G2452" s="26">
        <v>2</v>
      </c>
      <c r="H2452" s="27">
        <v>381.1</v>
      </c>
      <c r="I2452" s="27">
        <v>0</v>
      </c>
      <c r="J2452" s="27">
        <v>251.4</v>
      </c>
      <c r="K2452" s="27">
        <f t="shared" si="568"/>
        <v>1890817.3</v>
      </c>
      <c r="L2452" s="27">
        <v>0</v>
      </c>
      <c r="M2452" s="27">
        <v>0</v>
      </c>
      <c r="N2452" s="27">
        <v>0</v>
      </c>
      <c r="O2452" s="27">
        <f>[1]Лист1!$D$2737</f>
        <v>1890817.3</v>
      </c>
      <c r="P2452" s="27">
        <f t="shared" si="566"/>
        <v>4961.4728417738124</v>
      </c>
      <c r="Q2452" s="27">
        <v>9673</v>
      </c>
      <c r="R2452" s="28" t="s">
        <v>568</v>
      </c>
      <c r="S2452" s="58"/>
      <c r="T2452" s="30"/>
    </row>
    <row r="2453" spans="1:21" s="31" customFormat="1" ht="30" customHeight="1" x14ac:dyDescent="0.25">
      <c r="A2453" s="45">
        <f t="shared" si="572"/>
        <v>2257</v>
      </c>
      <c r="B2453" s="59" t="s">
        <v>1715</v>
      </c>
      <c r="C2453" s="25">
        <v>1968</v>
      </c>
      <c r="D2453" s="25" t="s">
        <v>1875</v>
      </c>
      <c r="E2453" s="26" t="s">
        <v>16</v>
      </c>
      <c r="F2453" s="26">
        <v>2</v>
      </c>
      <c r="G2453" s="26">
        <v>2</v>
      </c>
      <c r="H2453" s="27">
        <v>422.5</v>
      </c>
      <c r="I2453" s="27">
        <v>0</v>
      </c>
      <c r="J2453" s="27">
        <v>250.4</v>
      </c>
      <c r="K2453" s="27">
        <f t="shared" si="568"/>
        <v>469542.5</v>
      </c>
      <c r="L2453" s="27">
        <v>0</v>
      </c>
      <c r="M2453" s="27">
        <v>0</v>
      </c>
      <c r="N2453" s="27">
        <v>0</v>
      </c>
      <c r="O2453" s="27">
        <f>[1]Лист1!$D$2738</f>
        <v>469542.5</v>
      </c>
      <c r="P2453" s="27">
        <f t="shared" si="566"/>
        <v>1111.3431952662722</v>
      </c>
      <c r="Q2453" s="27">
        <v>9673</v>
      </c>
      <c r="R2453" s="28" t="s">
        <v>568</v>
      </c>
      <c r="S2453" s="29"/>
      <c r="T2453" s="30"/>
      <c r="U2453" s="30"/>
    </row>
    <row r="2454" spans="1:21" s="31" customFormat="1" ht="30" customHeight="1" x14ac:dyDescent="0.25">
      <c r="A2454" s="273">
        <f>A2453+1</f>
        <v>2258</v>
      </c>
      <c r="B2454" s="275" t="s">
        <v>2494</v>
      </c>
      <c r="C2454" s="277">
        <v>1989</v>
      </c>
      <c r="D2454" s="277" t="s">
        <v>1875</v>
      </c>
      <c r="E2454" s="279" t="s">
        <v>16</v>
      </c>
      <c r="F2454" s="279">
        <v>2</v>
      </c>
      <c r="G2454" s="279">
        <v>2</v>
      </c>
      <c r="H2454" s="281">
        <v>572.79999999999995</v>
      </c>
      <c r="I2454" s="281">
        <v>0</v>
      </c>
      <c r="J2454" s="281">
        <v>402.3</v>
      </c>
      <c r="K2454" s="27">
        <f t="shared" si="568"/>
        <v>4564578.1099999994</v>
      </c>
      <c r="L2454" s="27">
        <v>0</v>
      </c>
      <c r="M2454" s="27">
        <v>0</v>
      </c>
      <c r="N2454" s="27">
        <v>0</v>
      </c>
      <c r="O2454" s="27">
        <f>[1]Лист1!$D$1105</f>
        <v>4564578.1099999994</v>
      </c>
      <c r="P2454" s="27">
        <f t="shared" si="566"/>
        <v>7968.8863652234631</v>
      </c>
      <c r="Q2454" s="48">
        <v>9673</v>
      </c>
      <c r="R2454" s="28" t="s">
        <v>570</v>
      </c>
      <c r="S2454" s="29"/>
      <c r="T2454" s="30"/>
      <c r="U2454" s="30"/>
    </row>
    <row r="2455" spans="1:21" s="31" customFormat="1" ht="30" customHeight="1" x14ac:dyDescent="0.25">
      <c r="A2455" s="274"/>
      <c r="B2455" s="276"/>
      <c r="C2455" s="278"/>
      <c r="D2455" s="278"/>
      <c r="E2455" s="280"/>
      <c r="F2455" s="280"/>
      <c r="G2455" s="280"/>
      <c r="H2455" s="282"/>
      <c r="I2455" s="282"/>
      <c r="J2455" s="282"/>
      <c r="K2455" s="27">
        <f t="shared" si="568"/>
        <v>2408142</v>
      </c>
      <c r="L2455" s="27">
        <v>0</v>
      </c>
      <c r="M2455" s="27">
        <v>0</v>
      </c>
      <c r="N2455" s="27">
        <v>0</v>
      </c>
      <c r="O2455" s="27">
        <f>[1]Лист1!$D$2739</f>
        <v>2408142</v>
      </c>
      <c r="P2455" s="27">
        <f>K2455/H2454</f>
        <v>4204.1585195530733</v>
      </c>
      <c r="Q2455" s="48">
        <v>9673</v>
      </c>
      <c r="R2455" s="28" t="s">
        <v>568</v>
      </c>
      <c r="S2455" s="29"/>
      <c r="T2455" s="30"/>
      <c r="U2455" s="30"/>
    </row>
    <row r="2456" spans="1:21" s="31" customFormat="1" ht="30" customHeight="1" x14ac:dyDescent="0.25">
      <c r="A2456" s="25">
        <f>A2454+1</f>
        <v>2259</v>
      </c>
      <c r="B2456" s="59" t="s">
        <v>1716</v>
      </c>
      <c r="C2456" s="25">
        <v>1972</v>
      </c>
      <c r="D2456" s="25" t="s">
        <v>1875</v>
      </c>
      <c r="E2456" s="26" t="s">
        <v>16</v>
      </c>
      <c r="F2456" s="26">
        <v>2</v>
      </c>
      <c r="G2456" s="26">
        <v>2</v>
      </c>
      <c r="H2456" s="27">
        <v>386.6</v>
      </c>
      <c r="I2456" s="27">
        <v>130.19999999999999</v>
      </c>
      <c r="J2456" s="27">
        <v>256.39999999999998</v>
      </c>
      <c r="K2456" s="27">
        <f t="shared" si="568"/>
        <v>6831308.4000000004</v>
      </c>
      <c r="L2456" s="27">
        <v>0</v>
      </c>
      <c r="M2456" s="27">
        <v>0</v>
      </c>
      <c r="N2456" s="27">
        <v>0</v>
      </c>
      <c r="O2456" s="27">
        <f>[1]Лист1!$D$2740</f>
        <v>6831308.4000000004</v>
      </c>
      <c r="P2456" s="27">
        <f t="shared" si="566"/>
        <v>17670.22348680807</v>
      </c>
      <c r="Q2456" s="27">
        <v>9673</v>
      </c>
      <c r="R2456" s="28" t="s">
        <v>568</v>
      </c>
      <c r="S2456" s="29"/>
      <c r="T2456" s="30"/>
      <c r="U2456" s="30"/>
    </row>
    <row r="2457" spans="1:21" s="31" customFormat="1" ht="30" customHeight="1" x14ac:dyDescent="0.25">
      <c r="A2457" s="45">
        <f>A2456+1</f>
        <v>2260</v>
      </c>
      <c r="B2457" s="59" t="s">
        <v>1717</v>
      </c>
      <c r="C2457" s="25">
        <v>1971</v>
      </c>
      <c r="D2457" s="25" t="s">
        <v>1875</v>
      </c>
      <c r="E2457" s="26" t="s">
        <v>18</v>
      </c>
      <c r="F2457" s="26">
        <v>2</v>
      </c>
      <c r="G2457" s="26">
        <v>2</v>
      </c>
      <c r="H2457" s="27">
        <v>554.79999999999995</v>
      </c>
      <c r="I2457" s="27">
        <v>174.8</v>
      </c>
      <c r="J2457" s="27">
        <v>380</v>
      </c>
      <c r="K2457" s="27">
        <f t="shared" si="568"/>
        <v>8272011.1999999993</v>
      </c>
      <c r="L2457" s="27">
        <v>0</v>
      </c>
      <c r="M2457" s="27">
        <v>0</v>
      </c>
      <c r="N2457" s="27">
        <v>0</v>
      </c>
      <c r="O2457" s="27">
        <f>[1]Лист1!$D$2741</f>
        <v>8272011.1999999993</v>
      </c>
      <c r="P2457" s="27">
        <f>K2457/H2457</f>
        <v>14909.897620764239</v>
      </c>
      <c r="Q2457" s="27">
        <v>9673</v>
      </c>
      <c r="R2457" s="28" t="s">
        <v>568</v>
      </c>
      <c r="S2457" s="29"/>
      <c r="T2457" s="30"/>
      <c r="U2457" s="30"/>
    </row>
    <row r="2458" spans="1:21" s="31" customFormat="1" ht="30" customHeight="1" x14ac:dyDescent="0.25">
      <c r="A2458" s="45">
        <f t="shared" ref="A2458:A2474" si="573">A2457+1</f>
        <v>2261</v>
      </c>
      <c r="B2458" s="59" t="s">
        <v>1718</v>
      </c>
      <c r="C2458" s="25">
        <v>1971</v>
      </c>
      <c r="D2458" s="25" t="s">
        <v>1875</v>
      </c>
      <c r="E2458" s="25" t="s">
        <v>16</v>
      </c>
      <c r="F2458" s="26">
        <v>2</v>
      </c>
      <c r="G2458" s="26">
        <v>1</v>
      </c>
      <c r="H2458" s="27">
        <v>372.3</v>
      </c>
      <c r="I2458" s="27">
        <v>145.30000000000001</v>
      </c>
      <c r="J2458" s="27">
        <v>227</v>
      </c>
      <c r="K2458" s="27">
        <f t="shared" si="568"/>
        <v>6600328.2000000002</v>
      </c>
      <c r="L2458" s="27">
        <v>0</v>
      </c>
      <c r="M2458" s="27">
        <v>0</v>
      </c>
      <c r="N2458" s="27">
        <v>0</v>
      </c>
      <c r="O2458" s="27">
        <f>[1]Лист1!$D$2742</f>
        <v>6600328.2000000002</v>
      </c>
      <c r="P2458" s="27">
        <f t="shared" si="566"/>
        <v>17728.520547945205</v>
      </c>
      <c r="Q2458" s="27">
        <v>9673</v>
      </c>
      <c r="R2458" s="28" t="s">
        <v>568</v>
      </c>
      <c r="S2458" s="58"/>
      <c r="T2458" s="30"/>
    </row>
    <row r="2459" spans="1:21" s="31" customFormat="1" ht="30" customHeight="1" x14ac:dyDescent="0.25">
      <c r="A2459" s="45">
        <f t="shared" si="573"/>
        <v>2262</v>
      </c>
      <c r="B2459" s="59" t="s">
        <v>1719</v>
      </c>
      <c r="C2459" s="25">
        <v>1970</v>
      </c>
      <c r="D2459" s="25" t="s">
        <v>1875</v>
      </c>
      <c r="E2459" s="26" t="s">
        <v>16</v>
      </c>
      <c r="F2459" s="26">
        <v>2</v>
      </c>
      <c r="G2459" s="26">
        <v>2</v>
      </c>
      <c r="H2459" s="27">
        <v>379.3</v>
      </c>
      <c r="I2459" s="27">
        <v>0</v>
      </c>
      <c r="J2459" s="27">
        <v>379</v>
      </c>
      <c r="K2459" s="27">
        <f t="shared" si="568"/>
        <v>5909322.2000000002</v>
      </c>
      <c r="L2459" s="27">
        <v>0</v>
      </c>
      <c r="M2459" s="27">
        <v>0</v>
      </c>
      <c r="N2459" s="27">
        <v>0</v>
      </c>
      <c r="O2459" s="27">
        <f>[1]Лист1!$D$2743</f>
        <v>5909322.2000000002</v>
      </c>
      <c r="P2459" s="27">
        <f t="shared" si="566"/>
        <v>15579.547060374374</v>
      </c>
      <c r="Q2459" s="27">
        <v>9673</v>
      </c>
      <c r="R2459" s="28" t="s">
        <v>568</v>
      </c>
      <c r="S2459" s="58"/>
      <c r="T2459" s="30"/>
    </row>
    <row r="2460" spans="1:21" s="31" customFormat="1" ht="30" customHeight="1" x14ac:dyDescent="0.25">
      <c r="A2460" s="45">
        <f t="shared" si="573"/>
        <v>2263</v>
      </c>
      <c r="B2460" s="59" t="s">
        <v>1720</v>
      </c>
      <c r="C2460" s="25">
        <v>1972</v>
      </c>
      <c r="D2460" s="25" t="s">
        <v>1875</v>
      </c>
      <c r="E2460" s="26" t="s">
        <v>16</v>
      </c>
      <c r="F2460" s="26">
        <v>2</v>
      </c>
      <c r="G2460" s="26">
        <v>2</v>
      </c>
      <c r="H2460" s="27">
        <v>371.8</v>
      </c>
      <c r="I2460" s="27">
        <v>0</v>
      </c>
      <c r="J2460" s="27">
        <v>370</v>
      </c>
      <c r="K2460" s="27">
        <f t="shared" si="568"/>
        <v>5092996.4000000004</v>
      </c>
      <c r="L2460" s="27">
        <v>0</v>
      </c>
      <c r="M2460" s="27">
        <v>0</v>
      </c>
      <c r="N2460" s="27">
        <v>0</v>
      </c>
      <c r="O2460" s="27">
        <f>[1]Лист1!$D$2744</f>
        <v>5092996.4000000004</v>
      </c>
      <c r="P2460" s="27">
        <f t="shared" si="566"/>
        <v>13698.215169445939</v>
      </c>
      <c r="Q2460" s="27">
        <v>9673</v>
      </c>
      <c r="R2460" s="28" t="s">
        <v>568</v>
      </c>
      <c r="S2460" s="29"/>
      <c r="T2460" s="30"/>
      <c r="U2460" s="30"/>
    </row>
    <row r="2461" spans="1:21" s="31" customFormat="1" ht="30" customHeight="1" x14ac:dyDescent="0.25">
      <c r="A2461" s="45">
        <f t="shared" si="573"/>
        <v>2264</v>
      </c>
      <c r="B2461" s="59" t="s">
        <v>1721</v>
      </c>
      <c r="C2461" s="25">
        <v>1972</v>
      </c>
      <c r="D2461" s="25" t="s">
        <v>1875</v>
      </c>
      <c r="E2461" s="26" t="s">
        <v>16</v>
      </c>
      <c r="F2461" s="26">
        <v>2</v>
      </c>
      <c r="G2461" s="26">
        <v>2</v>
      </c>
      <c r="H2461" s="27">
        <v>370.3</v>
      </c>
      <c r="I2461" s="27">
        <v>0</v>
      </c>
      <c r="J2461" s="27">
        <v>360</v>
      </c>
      <c r="K2461" s="27">
        <f t="shared" si="568"/>
        <v>5078565.9000000004</v>
      </c>
      <c r="L2461" s="27">
        <v>0</v>
      </c>
      <c r="M2461" s="27">
        <v>0</v>
      </c>
      <c r="N2461" s="27">
        <v>0</v>
      </c>
      <c r="O2461" s="27">
        <f>[1]Лист1!$D$2745</f>
        <v>5078565.9000000004</v>
      </c>
      <c r="P2461" s="27">
        <f t="shared" si="566"/>
        <v>13714.733729408588</v>
      </c>
      <c r="Q2461" s="27">
        <v>9673</v>
      </c>
      <c r="R2461" s="28" t="s">
        <v>568</v>
      </c>
      <c r="S2461" s="29"/>
      <c r="T2461" s="30"/>
      <c r="U2461" s="30"/>
    </row>
    <row r="2462" spans="1:21" s="31" customFormat="1" ht="30" customHeight="1" x14ac:dyDescent="0.25">
      <c r="A2462" s="45">
        <f t="shared" si="573"/>
        <v>2265</v>
      </c>
      <c r="B2462" s="59" t="s">
        <v>1722</v>
      </c>
      <c r="C2462" s="25">
        <v>1972</v>
      </c>
      <c r="D2462" s="25" t="s">
        <v>1875</v>
      </c>
      <c r="E2462" s="26" t="s">
        <v>16</v>
      </c>
      <c r="F2462" s="26">
        <v>2</v>
      </c>
      <c r="G2462" s="26">
        <v>2</v>
      </c>
      <c r="H2462" s="27">
        <v>374.3</v>
      </c>
      <c r="I2462" s="27">
        <v>0</v>
      </c>
      <c r="J2462" s="27">
        <v>370</v>
      </c>
      <c r="K2462" s="27">
        <f t="shared" si="568"/>
        <v>5132381.9000000004</v>
      </c>
      <c r="L2462" s="27">
        <v>0</v>
      </c>
      <c r="M2462" s="27">
        <v>0</v>
      </c>
      <c r="N2462" s="27">
        <v>0</v>
      </c>
      <c r="O2462" s="27">
        <f>[1]Лист1!$D$2746</f>
        <v>5132381.9000000004</v>
      </c>
      <c r="P2462" s="27">
        <f t="shared" si="566"/>
        <v>13711.947368421053</v>
      </c>
      <c r="Q2462" s="27">
        <v>9673</v>
      </c>
      <c r="R2462" s="28" t="s">
        <v>568</v>
      </c>
      <c r="S2462" s="29"/>
      <c r="T2462" s="30"/>
      <c r="U2462" s="30"/>
    </row>
    <row r="2463" spans="1:21" s="31" customFormat="1" ht="30" customHeight="1" x14ac:dyDescent="0.25">
      <c r="A2463" s="45">
        <f t="shared" si="573"/>
        <v>2266</v>
      </c>
      <c r="B2463" s="59" t="s">
        <v>402</v>
      </c>
      <c r="C2463" s="25">
        <v>1965</v>
      </c>
      <c r="D2463" s="25">
        <v>2008</v>
      </c>
      <c r="E2463" s="26" t="s">
        <v>1735</v>
      </c>
      <c r="F2463" s="26">
        <v>2</v>
      </c>
      <c r="G2463" s="26">
        <v>2</v>
      </c>
      <c r="H2463" s="27">
        <v>398</v>
      </c>
      <c r="I2463" s="27">
        <v>93.2</v>
      </c>
      <c r="J2463" s="27">
        <v>304.8</v>
      </c>
      <c r="K2463" s="27">
        <f t="shared" si="568"/>
        <v>3782000</v>
      </c>
      <c r="L2463" s="27">
        <v>0</v>
      </c>
      <c r="M2463" s="27">
        <v>0</v>
      </c>
      <c r="N2463" s="27">
        <v>0</v>
      </c>
      <c r="O2463" s="27">
        <f>[1]Лист1!$D$1913</f>
        <v>3782000</v>
      </c>
      <c r="P2463" s="27">
        <f t="shared" si="566"/>
        <v>9502.5125628140704</v>
      </c>
      <c r="Q2463" s="27">
        <v>9673</v>
      </c>
      <c r="R2463" s="28" t="s">
        <v>569</v>
      </c>
      <c r="S2463" s="58"/>
      <c r="T2463" s="30"/>
    </row>
    <row r="2464" spans="1:21" s="31" customFormat="1" ht="30" customHeight="1" x14ac:dyDescent="0.25">
      <c r="A2464" s="45">
        <f t="shared" si="573"/>
        <v>2267</v>
      </c>
      <c r="B2464" s="59" t="s">
        <v>403</v>
      </c>
      <c r="C2464" s="25">
        <v>1965</v>
      </c>
      <c r="D2464" s="25">
        <v>2008</v>
      </c>
      <c r="E2464" s="26" t="s">
        <v>1735</v>
      </c>
      <c r="F2464" s="26">
        <v>2</v>
      </c>
      <c r="G2464" s="26">
        <v>2</v>
      </c>
      <c r="H2464" s="27">
        <v>372</v>
      </c>
      <c r="I2464" s="27">
        <v>124.9</v>
      </c>
      <c r="J2464" s="27">
        <v>247.1</v>
      </c>
      <c r="K2464" s="27">
        <f t="shared" si="568"/>
        <v>3696750</v>
      </c>
      <c r="L2464" s="27">
        <v>0</v>
      </c>
      <c r="M2464" s="27">
        <v>0</v>
      </c>
      <c r="N2464" s="27">
        <v>0</v>
      </c>
      <c r="O2464" s="27">
        <f>[1]Лист1!$D$1914</f>
        <v>3696750</v>
      </c>
      <c r="P2464" s="27">
        <f t="shared" si="566"/>
        <v>9937.5</v>
      </c>
      <c r="Q2464" s="27">
        <v>9673</v>
      </c>
      <c r="R2464" s="28" t="s">
        <v>569</v>
      </c>
      <c r="S2464" s="29"/>
      <c r="T2464" s="30"/>
      <c r="U2464" s="30"/>
    </row>
    <row r="2465" spans="1:21" s="31" customFormat="1" ht="30" customHeight="1" x14ac:dyDescent="0.25">
      <c r="A2465" s="45">
        <f t="shared" si="573"/>
        <v>2268</v>
      </c>
      <c r="B2465" s="59" t="s">
        <v>404</v>
      </c>
      <c r="C2465" s="25">
        <v>1965</v>
      </c>
      <c r="D2465" s="25">
        <v>2008</v>
      </c>
      <c r="E2465" s="26" t="s">
        <v>1735</v>
      </c>
      <c r="F2465" s="26">
        <v>2</v>
      </c>
      <c r="G2465" s="26">
        <v>2</v>
      </c>
      <c r="H2465" s="27">
        <v>373.2</v>
      </c>
      <c r="I2465" s="27">
        <v>121.7</v>
      </c>
      <c r="J2465" s="27">
        <v>251.3</v>
      </c>
      <c r="K2465" s="27">
        <f t="shared" si="568"/>
        <v>1119035</v>
      </c>
      <c r="L2465" s="27">
        <v>0</v>
      </c>
      <c r="M2465" s="27">
        <v>0</v>
      </c>
      <c r="N2465" s="27">
        <v>0</v>
      </c>
      <c r="O2465" s="27">
        <f>[1]Лист1!$D$1915</f>
        <v>1119035</v>
      </c>
      <c r="P2465" s="27">
        <f t="shared" si="566"/>
        <v>2998.4860664523044</v>
      </c>
      <c r="Q2465" s="27">
        <v>9673</v>
      </c>
      <c r="R2465" s="28" t="s">
        <v>569</v>
      </c>
      <c r="S2465" s="29"/>
      <c r="T2465" s="30"/>
      <c r="U2465" s="30"/>
    </row>
    <row r="2466" spans="1:21" s="31" customFormat="1" ht="30" customHeight="1" x14ac:dyDescent="0.25">
      <c r="A2466" s="264">
        <f t="shared" si="573"/>
        <v>2269</v>
      </c>
      <c r="B2466" s="265" t="s">
        <v>405</v>
      </c>
      <c r="C2466" s="261">
        <v>1965</v>
      </c>
      <c r="D2466" s="261">
        <v>2008</v>
      </c>
      <c r="E2466" s="261" t="s">
        <v>1735</v>
      </c>
      <c r="F2466" s="257">
        <v>2</v>
      </c>
      <c r="G2466" s="257">
        <v>2</v>
      </c>
      <c r="H2466" s="262">
        <v>383.5</v>
      </c>
      <c r="I2466" s="262">
        <v>125.2</v>
      </c>
      <c r="J2466" s="262">
        <v>258.3</v>
      </c>
      <c r="K2466" s="262">
        <f t="shared" si="568"/>
        <v>5011522</v>
      </c>
      <c r="L2466" s="262">
        <v>0</v>
      </c>
      <c r="M2466" s="262">
        <v>0</v>
      </c>
      <c r="N2466" s="262">
        <v>0</v>
      </c>
      <c r="O2466" s="262">
        <f>[1]Лист1!$D$1106</f>
        <v>5011522</v>
      </c>
      <c r="P2466" s="262">
        <f t="shared" si="566"/>
        <v>13067.853976531942</v>
      </c>
      <c r="Q2466" s="262">
        <v>9673</v>
      </c>
      <c r="R2466" s="260" t="s">
        <v>570</v>
      </c>
      <c r="S2466" s="58"/>
      <c r="T2466" s="30"/>
    </row>
    <row r="2467" spans="1:21" s="31" customFormat="1" ht="30" customHeight="1" x14ac:dyDescent="0.25">
      <c r="A2467" s="45">
        <f t="shared" si="573"/>
        <v>2270</v>
      </c>
      <c r="B2467" s="59" t="s">
        <v>399</v>
      </c>
      <c r="C2467" s="25">
        <v>1994</v>
      </c>
      <c r="D2467" s="25" t="s">
        <v>1875</v>
      </c>
      <c r="E2467" s="25" t="s">
        <v>16</v>
      </c>
      <c r="F2467" s="25">
        <v>2</v>
      </c>
      <c r="G2467" s="25">
        <v>2</v>
      </c>
      <c r="H2467" s="27">
        <v>406.2</v>
      </c>
      <c r="I2467" s="27">
        <v>0</v>
      </c>
      <c r="J2467" s="27">
        <v>406.2</v>
      </c>
      <c r="K2467" s="27">
        <f t="shared" si="568"/>
        <v>2792375.8</v>
      </c>
      <c r="L2467" s="27">
        <v>0</v>
      </c>
      <c r="M2467" s="27">
        <v>0</v>
      </c>
      <c r="N2467" s="27">
        <v>0</v>
      </c>
      <c r="O2467" s="27">
        <f>[1]Лист1!$D$1916</f>
        <v>2792375.8</v>
      </c>
      <c r="P2467" s="27">
        <f t="shared" si="566"/>
        <v>6874.3865091088128</v>
      </c>
      <c r="Q2467" s="27">
        <v>9673</v>
      </c>
      <c r="R2467" s="28" t="s">
        <v>569</v>
      </c>
      <c r="S2467" s="29"/>
      <c r="T2467" s="30"/>
      <c r="U2467" s="30"/>
    </row>
    <row r="2468" spans="1:21" s="31" customFormat="1" ht="30" customHeight="1" x14ac:dyDescent="0.25">
      <c r="A2468" s="45">
        <f t="shared" si="573"/>
        <v>2271</v>
      </c>
      <c r="B2468" s="59" t="s">
        <v>1690</v>
      </c>
      <c r="C2468" s="25">
        <v>1968</v>
      </c>
      <c r="D2468" s="25" t="s">
        <v>1875</v>
      </c>
      <c r="E2468" s="26" t="s">
        <v>16</v>
      </c>
      <c r="F2468" s="26">
        <v>5</v>
      </c>
      <c r="G2468" s="26">
        <v>4</v>
      </c>
      <c r="H2468" s="27">
        <v>3154.6</v>
      </c>
      <c r="I2468" s="27">
        <v>0</v>
      </c>
      <c r="J2468" s="27">
        <v>3150.25</v>
      </c>
      <c r="K2468" s="27">
        <f t="shared" si="568"/>
        <v>19133790.399999999</v>
      </c>
      <c r="L2468" s="27">
        <v>0</v>
      </c>
      <c r="M2468" s="27">
        <v>0</v>
      </c>
      <c r="N2468" s="27">
        <v>0</v>
      </c>
      <c r="O2468" s="27">
        <f>[1]Лист1!$D$1917</f>
        <v>19133790.399999999</v>
      </c>
      <c r="P2468" s="27">
        <f t="shared" si="566"/>
        <v>6065.361820833069</v>
      </c>
      <c r="Q2468" s="27">
        <v>9673</v>
      </c>
      <c r="R2468" s="28" t="s">
        <v>569</v>
      </c>
      <c r="S2468" s="58"/>
      <c r="T2468" s="30"/>
    </row>
    <row r="2469" spans="1:21" s="31" customFormat="1" ht="30" customHeight="1" x14ac:dyDescent="0.25">
      <c r="A2469" s="45">
        <f t="shared" si="573"/>
        <v>2272</v>
      </c>
      <c r="B2469" s="59" t="s">
        <v>2617</v>
      </c>
      <c r="C2469" s="26">
        <v>1963</v>
      </c>
      <c r="D2469" s="25" t="s">
        <v>1875</v>
      </c>
      <c r="E2469" s="26" t="s">
        <v>16</v>
      </c>
      <c r="F2469" s="26">
        <v>2</v>
      </c>
      <c r="G2469" s="26">
        <v>2</v>
      </c>
      <c r="H2469" s="48">
        <v>656.25</v>
      </c>
      <c r="I2469" s="48">
        <v>287.60000000000002</v>
      </c>
      <c r="J2469" s="48">
        <v>368.65</v>
      </c>
      <c r="K2469" s="27">
        <f t="shared" ref="K2469:K2471" si="574">SUM(L2469:O2469)</f>
        <v>7865481.75</v>
      </c>
      <c r="L2469" s="27">
        <v>0</v>
      </c>
      <c r="M2469" s="27">
        <v>0</v>
      </c>
      <c r="N2469" s="27">
        <v>0</v>
      </c>
      <c r="O2469" s="27">
        <f>[1]Лист1!$D$2747</f>
        <v>7865481.75</v>
      </c>
      <c r="P2469" s="27">
        <f t="shared" si="566"/>
        <v>11985.495999999999</v>
      </c>
      <c r="Q2469" s="27">
        <v>9673</v>
      </c>
      <c r="R2469" s="28" t="s">
        <v>568</v>
      </c>
      <c r="S2469" s="58"/>
      <c r="T2469" s="30"/>
    </row>
    <row r="2470" spans="1:21" s="31" customFormat="1" ht="30" customHeight="1" x14ac:dyDescent="0.25">
      <c r="A2470" s="45">
        <f t="shared" si="573"/>
        <v>2273</v>
      </c>
      <c r="B2470" s="59" t="s">
        <v>2618</v>
      </c>
      <c r="C2470" s="26">
        <v>1962</v>
      </c>
      <c r="D2470" s="25" t="s">
        <v>1875</v>
      </c>
      <c r="E2470" s="26" t="s">
        <v>16</v>
      </c>
      <c r="F2470" s="26">
        <v>2</v>
      </c>
      <c r="G2470" s="26">
        <v>2</v>
      </c>
      <c r="H2470" s="48">
        <v>648.70000000000005</v>
      </c>
      <c r="I2470" s="48">
        <v>287.60000000000002</v>
      </c>
      <c r="J2470" s="48">
        <v>361.1</v>
      </c>
      <c r="K2470" s="27">
        <f t="shared" si="574"/>
        <v>7888564.5</v>
      </c>
      <c r="L2470" s="27">
        <v>0</v>
      </c>
      <c r="M2470" s="27">
        <v>0</v>
      </c>
      <c r="N2470" s="27">
        <v>0</v>
      </c>
      <c r="O2470" s="27">
        <f>[1]Лист1!$D$2748</f>
        <v>7888564.5</v>
      </c>
      <c r="P2470" s="27">
        <f t="shared" si="566"/>
        <v>12160.574225373824</v>
      </c>
      <c r="Q2470" s="27">
        <v>9673</v>
      </c>
      <c r="R2470" s="28" t="s">
        <v>568</v>
      </c>
      <c r="S2470" s="58"/>
      <c r="T2470" s="30"/>
    </row>
    <row r="2471" spans="1:21" s="31" customFormat="1" ht="30" customHeight="1" x14ac:dyDescent="0.25">
      <c r="A2471" s="45">
        <f t="shared" si="573"/>
        <v>2274</v>
      </c>
      <c r="B2471" s="59" t="s">
        <v>2619</v>
      </c>
      <c r="C2471" s="26">
        <v>1962</v>
      </c>
      <c r="D2471" s="25" t="s">
        <v>1875</v>
      </c>
      <c r="E2471" s="26" t="s">
        <v>16</v>
      </c>
      <c r="F2471" s="26">
        <v>2</v>
      </c>
      <c r="G2471" s="26">
        <v>2</v>
      </c>
      <c r="H2471" s="48">
        <v>656.2</v>
      </c>
      <c r="I2471" s="48">
        <v>289.3</v>
      </c>
      <c r="J2471" s="48">
        <v>366.9</v>
      </c>
      <c r="K2471" s="27">
        <f t="shared" si="574"/>
        <v>7989045</v>
      </c>
      <c r="L2471" s="27">
        <v>0</v>
      </c>
      <c r="M2471" s="27">
        <v>0</v>
      </c>
      <c r="N2471" s="27">
        <v>0</v>
      </c>
      <c r="O2471" s="27">
        <f>[1]Лист1!$D$2749</f>
        <v>7989045</v>
      </c>
      <c r="P2471" s="27">
        <f t="shared" si="566"/>
        <v>12174.710454129838</v>
      </c>
      <c r="Q2471" s="27">
        <v>9673</v>
      </c>
      <c r="R2471" s="28" t="s">
        <v>568</v>
      </c>
      <c r="S2471" s="58"/>
      <c r="T2471" s="30"/>
    </row>
    <row r="2472" spans="1:21" s="31" customFormat="1" ht="30" customHeight="1" x14ac:dyDescent="0.25">
      <c r="A2472" s="45">
        <f t="shared" si="573"/>
        <v>2275</v>
      </c>
      <c r="B2472" s="59" t="s">
        <v>1724</v>
      </c>
      <c r="C2472" s="25">
        <v>1970</v>
      </c>
      <c r="D2472" s="25" t="s">
        <v>1875</v>
      </c>
      <c r="E2472" s="25" t="s">
        <v>16</v>
      </c>
      <c r="F2472" s="25">
        <v>2</v>
      </c>
      <c r="G2472" s="25">
        <v>2</v>
      </c>
      <c r="H2472" s="27">
        <v>889.3</v>
      </c>
      <c r="I2472" s="27">
        <v>356.9</v>
      </c>
      <c r="J2472" s="27">
        <v>532.4</v>
      </c>
      <c r="K2472" s="27">
        <f>SUM(L2472:O2472)</f>
        <v>9792642.9000000004</v>
      </c>
      <c r="L2472" s="27">
        <v>0</v>
      </c>
      <c r="M2472" s="27">
        <v>0</v>
      </c>
      <c r="N2472" s="27">
        <v>0</v>
      </c>
      <c r="O2472" s="27">
        <f>[1]Лист1!$D$2750</f>
        <v>9792642.9000000004</v>
      </c>
      <c r="P2472" s="27">
        <f>K2472/H2472</f>
        <v>11011.630383447657</v>
      </c>
      <c r="Q2472" s="27">
        <v>9673</v>
      </c>
      <c r="R2472" s="28" t="s">
        <v>568</v>
      </c>
      <c r="S2472" s="58"/>
      <c r="T2472" s="30"/>
    </row>
    <row r="2473" spans="1:21" s="31" customFormat="1" ht="30" customHeight="1" x14ac:dyDescent="0.25">
      <c r="A2473" s="45">
        <f t="shared" si="573"/>
        <v>2276</v>
      </c>
      <c r="B2473" s="59" t="s">
        <v>1723</v>
      </c>
      <c r="C2473" s="25">
        <v>1971</v>
      </c>
      <c r="D2473" s="25" t="s">
        <v>1875</v>
      </c>
      <c r="E2473" s="25" t="s">
        <v>16</v>
      </c>
      <c r="F2473" s="25">
        <v>2</v>
      </c>
      <c r="G2473" s="25">
        <v>2</v>
      </c>
      <c r="H2473" s="27">
        <v>896</v>
      </c>
      <c r="I2473" s="27">
        <v>329.2</v>
      </c>
      <c r="J2473" s="27">
        <v>566.79999999999995</v>
      </c>
      <c r="K2473" s="27">
        <f t="shared" si="568"/>
        <v>42758.74</v>
      </c>
      <c r="L2473" s="27">
        <v>0</v>
      </c>
      <c r="M2473" s="27">
        <v>0</v>
      </c>
      <c r="N2473" s="27">
        <v>0</v>
      </c>
      <c r="O2473" s="27">
        <f>[1]Лист1!$D$1107</f>
        <v>42758.74</v>
      </c>
      <c r="P2473" s="27">
        <f>K2473/H2473</f>
        <v>47.721808035714282</v>
      </c>
      <c r="Q2473" s="27">
        <v>9673</v>
      </c>
      <c r="R2473" s="28" t="s">
        <v>570</v>
      </c>
      <c r="S2473" s="58"/>
      <c r="T2473" s="30"/>
    </row>
    <row r="2474" spans="1:21" s="31" customFormat="1" ht="30" customHeight="1" x14ac:dyDescent="0.25">
      <c r="A2474" s="45">
        <f t="shared" si="573"/>
        <v>2277</v>
      </c>
      <c r="B2474" s="59" t="s">
        <v>534</v>
      </c>
      <c r="C2474" s="25">
        <v>1971</v>
      </c>
      <c r="D2474" s="25" t="s">
        <v>1875</v>
      </c>
      <c r="E2474" s="25" t="s">
        <v>18</v>
      </c>
      <c r="F2474" s="25">
        <v>5</v>
      </c>
      <c r="G2474" s="25">
        <v>6</v>
      </c>
      <c r="H2474" s="27">
        <v>5657.37</v>
      </c>
      <c r="I2474" s="27">
        <v>1327.07</v>
      </c>
      <c r="J2474" s="27">
        <v>4330.3</v>
      </c>
      <c r="K2474" s="27">
        <f>SUM(L2474:O2474)</f>
        <v>17150443.609999999</v>
      </c>
      <c r="L2474" s="27">
        <v>0</v>
      </c>
      <c r="M2474" s="27">
        <v>0</v>
      </c>
      <c r="N2474" s="27">
        <v>0</v>
      </c>
      <c r="O2474" s="27">
        <f>[1]Лист1!$D$2751</f>
        <v>17150443.609999999</v>
      </c>
      <c r="P2474" s="27">
        <f>K2474/H2474</f>
        <v>3031.5223522590886</v>
      </c>
      <c r="Q2474" s="27">
        <v>9673</v>
      </c>
      <c r="R2474" s="28" t="s">
        <v>568</v>
      </c>
      <c r="S2474" s="58"/>
      <c r="T2474" s="30"/>
    </row>
    <row r="2475" spans="1:21" s="31" customFormat="1" ht="30" customHeight="1" x14ac:dyDescent="0.25">
      <c r="A2475" s="277">
        <f>A2474+1</f>
        <v>2278</v>
      </c>
      <c r="B2475" s="275" t="s">
        <v>2495</v>
      </c>
      <c r="C2475" s="279">
        <v>1966</v>
      </c>
      <c r="D2475" s="277" t="s">
        <v>1875</v>
      </c>
      <c r="E2475" s="279" t="s">
        <v>18</v>
      </c>
      <c r="F2475" s="279">
        <v>2</v>
      </c>
      <c r="G2475" s="279">
        <v>2</v>
      </c>
      <c r="H2475" s="287">
        <v>1021.2</v>
      </c>
      <c r="I2475" s="287">
        <v>372.6</v>
      </c>
      <c r="J2475" s="287">
        <v>648.6</v>
      </c>
      <c r="K2475" s="27">
        <f t="shared" si="568"/>
        <v>2236593.6</v>
      </c>
      <c r="L2475" s="27">
        <v>0</v>
      </c>
      <c r="M2475" s="27">
        <v>0</v>
      </c>
      <c r="N2475" s="27">
        <v>0</v>
      </c>
      <c r="O2475" s="27">
        <f>[1]Лист1!$D$1108</f>
        <v>2236593.6</v>
      </c>
      <c r="P2475" s="27">
        <f t="shared" ref="P2475:P2477" si="575">K2475/H2475</f>
        <v>2190.1621621621621</v>
      </c>
      <c r="Q2475" s="48">
        <v>9673</v>
      </c>
      <c r="R2475" s="28" t="s">
        <v>570</v>
      </c>
      <c r="S2475" s="58"/>
      <c r="T2475" s="30"/>
    </row>
    <row r="2476" spans="1:21" s="31" customFormat="1" ht="30" customHeight="1" x14ac:dyDescent="0.25">
      <c r="A2476" s="278"/>
      <c r="B2476" s="276"/>
      <c r="C2476" s="280"/>
      <c r="D2476" s="278"/>
      <c r="E2476" s="280"/>
      <c r="F2476" s="280"/>
      <c r="G2476" s="280"/>
      <c r="H2476" s="288"/>
      <c r="I2476" s="288"/>
      <c r="J2476" s="288"/>
      <c r="K2476" s="27">
        <f t="shared" si="568"/>
        <v>6806415</v>
      </c>
      <c r="L2476" s="27">
        <v>0</v>
      </c>
      <c r="M2476" s="27">
        <v>0</v>
      </c>
      <c r="N2476" s="27">
        <v>0</v>
      </c>
      <c r="O2476" s="27">
        <f>[1]Лист1!$D$2752</f>
        <v>6806415</v>
      </c>
      <c r="P2476" s="27">
        <f>K2476/H2475</f>
        <v>6665.1145710928313</v>
      </c>
      <c r="Q2476" s="48">
        <v>9673</v>
      </c>
      <c r="R2476" s="28" t="s">
        <v>568</v>
      </c>
      <c r="S2476" s="58"/>
      <c r="T2476" s="30"/>
    </row>
    <row r="2477" spans="1:21" s="31" customFormat="1" ht="30" customHeight="1" x14ac:dyDescent="0.25">
      <c r="A2477" s="277">
        <f>A2475+1</f>
        <v>2279</v>
      </c>
      <c r="B2477" s="275" t="s">
        <v>2496</v>
      </c>
      <c r="C2477" s="279">
        <v>1966</v>
      </c>
      <c r="D2477" s="277" t="s">
        <v>1875</v>
      </c>
      <c r="E2477" s="279" t="s">
        <v>18</v>
      </c>
      <c r="F2477" s="279">
        <v>2</v>
      </c>
      <c r="G2477" s="279">
        <v>2</v>
      </c>
      <c r="H2477" s="287">
        <v>1021.6</v>
      </c>
      <c r="I2477" s="287">
        <v>372.6</v>
      </c>
      <c r="J2477" s="287">
        <v>648.20000000000005</v>
      </c>
      <c r="K2477" s="27">
        <f t="shared" si="568"/>
        <v>2236593.6</v>
      </c>
      <c r="L2477" s="27">
        <v>0</v>
      </c>
      <c r="M2477" s="27">
        <v>0</v>
      </c>
      <c r="N2477" s="27">
        <v>0</v>
      </c>
      <c r="O2477" s="27">
        <f>[1]Лист1!$D$1109</f>
        <v>2236593.6</v>
      </c>
      <c r="P2477" s="27">
        <f t="shared" si="575"/>
        <v>2189.3046202036021</v>
      </c>
      <c r="Q2477" s="48">
        <v>9673</v>
      </c>
      <c r="R2477" s="28" t="s">
        <v>570</v>
      </c>
      <c r="S2477" s="58"/>
      <c r="T2477" s="30"/>
    </row>
    <row r="2478" spans="1:21" s="31" customFormat="1" ht="30" customHeight="1" x14ac:dyDescent="0.25">
      <c r="A2478" s="278"/>
      <c r="B2478" s="276"/>
      <c r="C2478" s="280"/>
      <c r="D2478" s="278"/>
      <c r="E2478" s="280"/>
      <c r="F2478" s="280"/>
      <c r="G2478" s="280"/>
      <c r="H2478" s="288"/>
      <c r="I2478" s="288"/>
      <c r="J2478" s="288"/>
      <c r="K2478" s="27">
        <f t="shared" si="568"/>
        <v>6805536</v>
      </c>
      <c r="L2478" s="27">
        <v>0</v>
      </c>
      <c r="M2478" s="27">
        <v>0</v>
      </c>
      <c r="N2478" s="27">
        <v>0</v>
      </c>
      <c r="O2478" s="27">
        <f>[1]Лист1!$D$2753</f>
        <v>6805536</v>
      </c>
      <c r="P2478" s="27">
        <f>K2478/H2477</f>
        <v>6661.644479248238</v>
      </c>
      <c r="Q2478" s="48">
        <v>9673</v>
      </c>
      <c r="R2478" s="28" t="s">
        <v>568</v>
      </c>
      <c r="S2478" s="58"/>
      <c r="T2478" s="30"/>
    </row>
    <row r="2479" spans="1:21" s="31" customFormat="1" ht="30" customHeight="1" x14ac:dyDescent="0.25">
      <c r="A2479" s="25">
        <f>A2477+1</f>
        <v>2280</v>
      </c>
      <c r="B2479" s="59" t="s">
        <v>1691</v>
      </c>
      <c r="C2479" s="25">
        <v>1967</v>
      </c>
      <c r="D2479" s="25" t="s">
        <v>1875</v>
      </c>
      <c r="E2479" s="25" t="s">
        <v>16</v>
      </c>
      <c r="F2479" s="25">
        <v>3</v>
      </c>
      <c r="G2479" s="25">
        <v>2</v>
      </c>
      <c r="H2479" s="27">
        <v>1813.2</v>
      </c>
      <c r="I2479" s="27">
        <v>856</v>
      </c>
      <c r="J2479" s="27">
        <v>957.2</v>
      </c>
      <c r="K2479" s="27">
        <f t="shared" si="568"/>
        <v>14969614</v>
      </c>
      <c r="L2479" s="27">
        <v>0</v>
      </c>
      <c r="M2479" s="27">
        <v>0</v>
      </c>
      <c r="N2479" s="27">
        <v>0</v>
      </c>
      <c r="O2479" s="27">
        <f>[1]Лист1!$D$1918</f>
        <v>14969614</v>
      </c>
      <c r="P2479" s="27">
        <f t="shared" si="566"/>
        <v>8255.9088903595857</v>
      </c>
      <c r="Q2479" s="27">
        <v>9673</v>
      </c>
      <c r="R2479" s="28" t="s">
        <v>569</v>
      </c>
      <c r="S2479" s="58"/>
      <c r="T2479" s="30"/>
    </row>
    <row r="2480" spans="1:21" s="31" customFormat="1" ht="30" customHeight="1" x14ac:dyDescent="0.25">
      <c r="A2480" s="45">
        <f>A2479+1</f>
        <v>2281</v>
      </c>
      <c r="B2480" s="59" t="s">
        <v>1692</v>
      </c>
      <c r="C2480" s="25">
        <v>1969</v>
      </c>
      <c r="D2480" s="25" t="s">
        <v>1875</v>
      </c>
      <c r="E2480" s="25" t="s">
        <v>16</v>
      </c>
      <c r="F2480" s="25">
        <v>2</v>
      </c>
      <c r="G2480" s="25">
        <v>2</v>
      </c>
      <c r="H2480" s="27">
        <v>1310</v>
      </c>
      <c r="I2480" s="27">
        <v>777.2</v>
      </c>
      <c r="J2480" s="27">
        <v>532.79999999999995</v>
      </c>
      <c r="K2480" s="27">
        <f t="shared" si="568"/>
        <v>12758050</v>
      </c>
      <c r="L2480" s="27">
        <v>0</v>
      </c>
      <c r="M2480" s="27">
        <v>0</v>
      </c>
      <c r="N2480" s="27">
        <v>0</v>
      </c>
      <c r="O2480" s="27">
        <f>[1]Лист1!$D$1919</f>
        <v>12758050</v>
      </c>
      <c r="P2480" s="27">
        <f t="shared" si="566"/>
        <v>9738.9694656488555</v>
      </c>
      <c r="Q2480" s="27">
        <v>9673</v>
      </c>
      <c r="R2480" s="28" t="s">
        <v>569</v>
      </c>
      <c r="S2480" s="58"/>
      <c r="T2480" s="30"/>
    </row>
    <row r="2481" spans="1:21" s="31" customFormat="1" ht="30" customHeight="1" x14ac:dyDescent="0.25">
      <c r="A2481" s="45">
        <f t="shared" ref="A2481:A2495" si="576">A2480+1</f>
        <v>2282</v>
      </c>
      <c r="B2481" s="59" t="s">
        <v>1693</v>
      </c>
      <c r="C2481" s="25">
        <v>1968</v>
      </c>
      <c r="D2481" s="25" t="s">
        <v>1875</v>
      </c>
      <c r="E2481" s="25" t="s">
        <v>16</v>
      </c>
      <c r="F2481" s="25">
        <v>2</v>
      </c>
      <c r="G2481" s="25">
        <v>2</v>
      </c>
      <c r="H2481" s="27">
        <v>757</v>
      </c>
      <c r="I2481" s="27">
        <v>0</v>
      </c>
      <c r="J2481" s="27">
        <v>698.4</v>
      </c>
      <c r="K2481" s="27">
        <f t="shared" si="568"/>
        <v>5487801</v>
      </c>
      <c r="L2481" s="27">
        <v>0</v>
      </c>
      <c r="M2481" s="27">
        <v>0</v>
      </c>
      <c r="N2481" s="27">
        <v>0</v>
      </c>
      <c r="O2481" s="27">
        <f>[1]Лист1!$D$1920</f>
        <v>5487801</v>
      </c>
      <c r="P2481" s="27">
        <f t="shared" si="566"/>
        <v>7249.4068692206074</v>
      </c>
      <c r="Q2481" s="27">
        <v>9673</v>
      </c>
      <c r="R2481" s="28" t="s">
        <v>569</v>
      </c>
      <c r="S2481" s="58"/>
      <c r="T2481" s="30"/>
    </row>
    <row r="2482" spans="1:21" s="31" customFormat="1" ht="30" customHeight="1" x14ac:dyDescent="0.25">
      <c r="A2482" s="45">
        <f t="shared" si="576"/>
        <v>2283</v>
      </c>
      <c r="B2482" s="59" t="s">
        <v>1694</v>
      </c>
      <c r="C2482" s="25">
        <v>1969</v>
      </c>
      <c r="D2482" s="25" t="s">
        <v>1875</v>
      </c>
      <c r="E2482" s="25" t="s">
        <v>16</v>
      </c>
      <c r="F2482" s="25">
        <v>2</v>
      </c>
      <c r="G2482" s="25">
        <v>2</v>
      </c>
      <c r="H2482" s="27">
        <v>790.3</v>
      </c>
      <c r="I2482" s="27">
        <v>0</v>
      </c>
      <c r="J2482" s="27">
        <v>742.34</v>
      </c>
      <c r="K2482" s="27">
        <f t="shared" si="568"/>
        <v>5552250</v>
      </c>
      <c r="L2482" s="27">
        <v>0</v>
      </c>
      <c r="M2482" s="27">
        <v>0</v>
      </c>
      <c r="N2482" s="27">
        <v>0</v>
      </c>
      <c r="O2482" s="27">
        <f>[1]Лист1!$D$1921</f>
        <v>5552250</v>
      </c>
      <c r="P2482" s="27">
        <f t="shared" si="566"/>
        <v>7025.4966468429711</v>
      </c>
      <c r="Q2482" s="27">
        <v>9673</v>
      </c>
      <c r="R2482" s="28" t="s">
        <v>569</v>
      </c>
      <c r="S2482" s="58"/>
      <c r="T2482" s="30"/>
    </row>
    <row r="2483" spans="1:21" s="31" customFormat="1" ht="30" customHeight="1" x14ac:dyDescent="0.25">
      <c r="A2483" s="45">
        <f t="shared" si="576"/>
        <v>2284</v>
      </c>
      <c r="B2483" s="59" t="s">
        <v>1695</v>
      </c>
      <c r="C2483" s="25">
        <v>1969</v>
      </c>
      <c r="D2483" s="25" t="s">
        <v>1875</v>
      </c>
      <c r="E2483" s="25" t="s">
        <v>16</v>
      </c>
      <c r="F2483" s="25">
        <v>2</v>
      </c>
      <c r="G2483" s="25">
        <v>2</v>
      </c>
      <c r="H2483" s="27">
        <v>739.3</v>
      </c>
      <c r="I2483" s="27">
        <v>0</v>
      </c>
      <c r="J2483" s="27">
        <v>732.4</v>
      </c>
      <c r="K2483" s="27">
        <f t="shared" si="568"/>
        <v>5452647</v>
      </c>
      <c r="L2483" s="27">
        <v>0</v>
      </c>
      <c r="M2483" s="27">
        <v>0</v>
      </c>
      <c r="N2483" s="27">
        <v>0</v>
      </c>
      <c r="O2483" s="27">
        <f>[1]Лист1!$D$1922</f>
        <v>5452647</v>
      </c>
      <c r="P2483" s="27">
        <f t="shared" si="566"/>
        <v>7375.4186392533484</v>
      </c>
      <c r="Q2483" s="27">
        <v>9673</v>
      </c>
      <c r="R2483" s="28" t="s">
        <v>569</v>
      </c>
      <c r="S2483" s="29"/>
      <c r="T2483" s="30"/>
      <c r="U2483" s="30"/>
    </row>
    <row r="2484" spans="1:21" s="31" customFormat="1" ht="30" customHeight="1" x14ac:dyDescent="0.25">
      <c r="A2484" s="45">
        <f t="shared" si="576"/>
        <v>2285</v>
      </c>
      <c r="B2484" s="59" t="s">
        <v>1725</v>
      </c>
      <c r="C2484" s="25">
        <v>1964</v>
      </c>
      <c r="D2484" s="25">
        <v>2019</v>
      </c>
      <c r="E2484" s="25" t="s">
        <v>16</v>
      </c>
      <c r="F2484" s="25">
        <v>2</v>
      </c>
      <c r="G2484" s="25">
        <v>2</v>
      </c>
      <c r="H2484" s="27">
        <v>370.89</v>
      </c>
      <c r="I2484" s="27">
        <v>0</v>
      </c>
      <c r="J2484" s="27">
        <v>370.89</v>
      </c>
      <c r="K2484" s="27">
        <f t="shared" si="568"/>
        <v>2624828.17</v>
      </c>
      <c r="L2484" s="27">
        <v>0</v>
      </c>
      <c r="M2484" s="27">
        <v>0</v>
      </c>
      <c r="N2484" s="27">
        <v>0</v>
      </c>
      <c r="O2484" s="27">
        <f>[1]Лист1!$D$2754</f>
        <v>2624828.17</v>
      </c>
      <c r="P2484" s="27">
        <f t="shared" si="566"/>
        <v>7077.1068780500955</v>
      </c>
      <c r="Q2484" s="27">
        <v>9673</v>
      </c>
      <c r="R2484" s="28" t="s">
        <v>568</v>
      </c>
      <c r="S2484" s="29"/>
      <c r="T2484" s="30"/>
      <c r="U2484" s="30"/>
    </row>
    <row r="2485" spans="1:21" s="31" customFormat="1" ht="30" customHeight="1" x14ac:dyDescent="0.25">
      <c r="A2485" s="45">
        <f t="shared" si="576"/>
        <v>2286</v>
      </c>
      <c r="B2485" s="59" t="s">
        <v>1696</v>
      </c>
      <c r="C2485" s="25">
        <v>1972</v>
      </c>
      <c r="D2485" s="25" t="s">
        <v>1875</v>
      </c>
      <c r="E2485" s="25" t="s">
        <v>16</v>
      </c>
      <c r="F2485" s="25">
        <v>2</v>
      </c>
      <c r="G2485" s="25">
        <v>2</v>
      </c>
      <c r="H2485" s="27">
        <v>522.6</v>
      </c>
      <c r="I2485" s="27">
        <v>0</v>
      </c>
      <c r="J2485" s="27">
        <v>522.6</v>
      </c>
      <c r="K2485" s="27">
        <f t="shared" si="568"/>
        <v>6128316</v>
      </c>
      <c r="L2485" s="27">
        <v>0</v>
      </c>
      <c r="M2485" s="27">
        <v>0</v>
      </c>
      <c r="N2485" s="27">
        <v>0</v>
      </c>
      <c r="O2485" s="27">
        <f>[1]Лист1!$D$1923</f>
        <v>6128316</v>
      </c>
      <c r="P2485" s="27">
        <f t="shared" si="566"/>
        <v>11726.590126291618</v>
      </c>
      <c r="Q2485" s="27">
        <v>9673</v>
      </c>
      <c r="R2485" s="28" t="s">
        <v>569</v>
      </c>
      <c r="S2485" s="29"/>
      <c r="T2485" s="30"/>
      <c r="U2485" s="30"/>
    </row>
    <row r="2486" spans="1:21" s="31" customFormat="1" ht="30" customHeight="1" x14ac:dyDescent="0.25">
      <c r="A2486" s="45">
        <f t="shared" si="576"/>
        <v>2287</v>
      </c>
      <c r="B2486" s="59" t="s">
        <v>1726</v>
      </c>
      <c r="C2486" s="25">
        <v>1972</v>
      </c>
      <c r="D2486" s="25" t="s">
        <v>1875</v>
      </c>
      <c r="E2486" s="25" t="s">
        <v>16</v>
      </c>
      <c r="F2486" s="25">
        <v>2</v>
      </c>
      <c r="G2486" s="25">
        <v>1</v>
      </c>
      <c r="H2486" s="27">
        <v>289</v>
      </c>
      <c r="I2486" s="27">
        <v>0</v>
      </c>
      <c r="J2486" s="27">
        <v>289</v>
      </c>
      <c r="K2486" s="27">
        <f t="shared" si="568"/>
        <v>3988206</v>
      </c>
      <c r="L2486" s="27">
        <v>0</v>
      </c>
      <c r="M2486" s="27">
        <v>0</v>
      </c>
      <c r="N2486" s="27">
        <v>0</v>
      </c>
      <c r="O2486" s="27">
        <f>[1]Лист1!$D$2755</f>
        <v>3988206</v>
      </c>
      <c r="P2486" s="27">
        <f t="shared" si="566"/>
        <v>13800.020761245674</v>
      </c>
      <c r="Q2486" s="27">
        <v>9673</v>
      </c>
      <c r="R2486" s="28" t="s">
        <v>568</v>
      </c>
      <c r="S2486" s="29"/>
      <c r="T2486" s="30"/>
      <c r="U2486" s="30"/>
    </row>
    <row r="2487" spans="1:21" s="31" customFormat="1" ht="30" customHeight="1" x14ac:dyDescent="0.25">
      <c r="A2487" s="45">
        <f t="shared" si="576"/>
        <v>2288</v>
      </c>
      <c r="B2487" s="59" t="s">
        <v>1677</v>
      </c>
      <c r="C2487" s="25">
        <v>1972</v>
      </c>
      <c r="D2487" s="25" t="s">
        <v>1875</v>
      </c>
      <c r="E2487" s="25" t="s">
        <v>1735</v>
      </c>
      <c r="F2487" s="25">
        <v>2</v>
      </c>
      <c r="G2487" s="25">
        <v>2</v>
      </c>
      <c r="H2487" s="27">
        <v>383.6</v>
      </c>
      <c r="I2487" s="27">
        <v>0</v>
      </c>
      <c r="J2487" s="27">
        <v>389.3</v>
      </c>
      <c r="K2487" s="27">
        <f t="shared" si="568"/>
        <v>24349.18</v>
      </c>
      <c r="L2487" s="27">
        <v>0</v>
      </c>
      <c r="M2487" s="27">
        <v>0</v>
      </c>
      <c r="N2487" s="27">
        <v>0</v>
      </c>
      <c r="O2487" s="27">
        <f>[1]Лист1!$D$1112</f>
        <v>24349.18</v>
      </c>
      <c r="P2487" s="27">
        <f t="shared" si="566"/>
        <v>63.475443169968713</v>
      </c>
      <c r="Q2487" s="27">
        <v>9673</v>
      </c>
      <c r="R2487" s="28" t="s">
        <v>570</v>
      </c>
      <c r="S2487" s="58"/>
      <c r="T2487" s="30"/>
    </row>
    <row r="2488" spans="1:21" s="31" customFormat="1" ht="30" customHeight="1" x14ac:dyDescent="0.25">
      <c r="A2488" s="45">
        <f t="shared" si="576"/>
        <v>2289</v>
      </c>
      <c r="B2488" s="59" t="s">
        <v>1727</v>
      </c>
      <c r="C2488" s="25">
        <v>1972</v>
      </c>
      <c r="D2488" s="25" t="s">
        <v>1875</v>
      </c>
      <c r="E2488" s="26" t="s">
        <v>16</v>
      </c>
      <c r="F2488" s="26">
        <v>4</v>
      </c>
      <c r="G2488" s="26">
        <v>4</v>
      </c>
      <c r="H2488" s="27">
        <v>2540.1999999999998</v>
      </c>
      <c r="I2488" s="27">
        <v>0</v>
      </c>
      <c r="J2488" s="27">
        <v>2540.1999999999998</v>
      </c>
      <c r="K2488" s="27">
        <f t="shared" si="568"/>
        <v>15316866.6</v>
      </c>
      <c r="L2488" s="27">
        <v>0</v>
      </c>
      <c r="M2488" s="27">
        <v>0</v>
      </c>
      <c r="N2488" s="27">
        <v>0</v>
      </c>
      <c r="O2488" s="27">
        <f>[1]Лист1!$D$2756</f>
        <v>15316866.6</v>
      </c>
      <c r="P2488" s="27">
        <f t="shared" si="566"/>
        <v>6029.7876545153931</v>
      </c>
      <c r="Q2488" s="27">
        <v>9673</v>
      </c>
      <c r="R2488" s="28" t="s">
        <v>568</v>
      </c>
      <c r="S2488" s="29"/>
      <c r="T2488" s="30"/>
      <c r="U2488" s="30"/>
    </row>
    <row r="2489" spans="1:21" s="31" customFormat="1" ht="30" customHeight="1" x14ac:dyDescent="0.25">
      <c r="A2489" s="45">
        <f t="shared" si="576"/>
        <v>2290</v>
      </c>
      <c r="B2489" s="59" t="s">
        <v>1697</v>
      </c>
      <c r="C2489" s="25">
        <v>1967</v>
      </c>
      <c r="D2489" s="25" t="s">
        <v>1875</v>
      </c>
      <c r="E2489" s="26" t="s">
        <v>16</v>
      </c>
      <c r="F2489" s="26">
        <v>2</v>
      </c>
      <c r="G2489" s="26">
        <v>3</v>
      </c>
      <c r="H2489" s="27">
        <v>918.8</v>
      </c>
      <c r="I2489" s="27">
        <v>0</v>
      </c>
      <c r="J2489" s="27">
        <v>918.8</v>
      </c>
      <c r="K2489" s="27">
        <f t="shared" si="568"/>
        <v>9505076.4000000004</v>
      </c>
      <c r="L2489" s="27">
        <v>0</v>
      </c>
      <c r="M2489" s="27">
        <v>0</v>
      </c>
      <c r="N2489" s="27">
        <v>0</v>
      </c>
      <c r="O2489" s="27">
        <f>[1]Лист1!$D$1924</f>
        <v>9505076.4000000004</v>
      </c>
      <c r="P2489" s="27">
        <f t="shared" si="566"/>
        <v>10345.098389203309</v>
      </c>
      <c r="Q2489" s="27">
        <v>9673</v>
      </c>
      <c r="R2489" s="28" t="s">
        <v>569</v>
      </c>
      <c r="S2489" s="29"/>
      <c r="T2489" s="30"/>
      <c r="U2489" s="30"/>
    </row>
    <row r="2490" spans="1:21" s="31" customFormat="1" ht="30" customHeight="1" x14ac:dyDescent="0.25">
      <c r="A2490" s="45">
        <f t="shared" si="576"/>
        <v>2291</v>
      </c>
      <c r="B2490" s="59" t="s">
        <v>1698</v>
      </c>
      <c r="C2490" s="25">
        <v>1961</v>
      </c>
      <c r="D2490" s="25" t="s">
        <v>1875</v>
      </c>
      <c r="E2490" s="26" t="s">
        <v>16</v>
      </c>
      <c r="F2490" s="25">
        <v>4</v>
      </c>
      <c r="G2490" s="25">
        <v>2</v>
      </c>
      <c r="H2490" s="27">
        <v>1296.3</v>
      </c>
      <c r="I2490" s="27">
        <v>0</v>
      </c>
      <c r="J2490" s="27">
        <v>1295.5999999999999</v>
      </c>
      <c r="K2490" s="27">
        <f t="shared" si="568"/>
        <v>9933351.1999999993</v>
      </c>
      <c r="L2490" s="27">
        <v>0</v>
      </c>
      <c r="M2490" s="27">
        <v>0</v>
      </c>
      <c r="N2490" s="27">
        <v>0</v>
      </c>
      <c r="O2490" s="27">
        <f>[1]Лист1!$D$1925</f>
        <v>9933351.1999999993</v>
      </c>
      <c r="P2490" s="27">
        <f t="shared" si="566"/>
        <v>7662.8490318599088</v>
      </c>
      <c r="Q2490" s="27">
        <v>9673</v>
      </c>
      <c r="R2490" s="28" t="s">
        <v>569</v>
      </c>
      <c r="S2490" s="58"/>
      <c r="T2490" s="30"/>
    </row>
    <row r="2491" spans="1:21" s="31" customFormat="1" ht="30" customHeight="1" x14ac:dyDescent="0.25">
      <c r="A2491" s="45">
        <f t="shared" si="576"/>
        <v>2292</v>
      </c>
      <c r="B2491" s="59" t="s">
        <v>1699</v>
      </c>
      <c r="C2491" s="25">
        <v>1961</v>
      </c>
      <c r="D2491" s="25" t="s">
        <v>1875</v>
      </c>
      <c r="E2491" s="26" t="s">
        <v>16</v>
      </c>
      <c r="F2491" s="25">
        <v>4</v>
      </c>
      <c r="G2491" s="25">
        <v>2</v>
      </c>
      <c r="H2491" s="27">
        <v>1299.4000000000001</v>
      </c>
      <c r="I2491" s="27">
        <v>0</v>
      </c>
      <c r="J2491" s="27">
        <v>1299</v>
      </c>
      <c r="K2491" s="27">
        <f t="shared" si="568"/>
        <v>9945205.6000000015</v>
      </c>
      <c r="L2491" s="27">
        <v>0</v>
      </c>
      <c r="M2491" s="27">
        <v>0</v>
      </c>
      <c r="N2491" s="27">
        <v>0</v>
      </c>
      <c r="O2491" s="27">
        <f>[1]Лист1!$D$1926</f>
        <v>9945205.6000000015</v>
      </c>
      <c r="P2491" s="27">
        <f t="shared" si="566"/>
        <v>7653.6906264429745</v>
      </c>
      <c r="Q2491" s="27">
        <v>9673</v>
      </c>
      <c r="R2491" s="28" t="s">
        <v>569</v>
      </c>
      <c r="S2491" s="58"/>
      <c r="T2491" s="30"/>
    </row>
    <row r="2492" spans="1:21" s="31" customFormat="1" ht="30" customHeight="1" x14ac:dyDescent="0.25">
      <c r="A2492" s="45">
        <f t="shared" si="576"/>
        <v>2293</v>
      </c>
      <c r="B2492" s="59" t="s">
        <v>503</v>
      </c>
      <c r="C2492" s="25">
        <v>1965</v>
      </c>
      <c r="D2492" s="25" t="s">
        <v>1875</v>
      </c>
      <c r="E2492" s="26" t="s">
        <v>16</v>
      </c>
      <c r="F2492" s="25">
        <v>5</v>
      </c>
      <c r="G2492" s="25">
        <v>2</v>
      </c>
      <c r="H2492" s="27">
        <v>1652.3</v>
      </c>
      <c r="I2492" s="27">
        <v>0</v>
      </c>
      <c r="J2492" s="27">
        <v>1615</v>
      </c>
      <c r="K2492" s="27">
        <f t="shared" si="568"/>
        <v>11294695.199999999</v>
      </c>
      <c r="L2492" s="27">
        <v>0</v>
      </c>
      <c r="M2492" s="27">
        <v>0</v>
      </c>
      <c r="N2492" s="27">
        <v>0</v>
      </c>
      <c r="O2492" s="27">
        <f>[1]Лист1!$D$1927</f>
        <v>11294695.199999999</v>
      </c>
      <c r="P2492" s="27">
        <f t="shared" si="566"/>
        <v>6835.7412092235063</v>
      </c>
      <c r="Q2492" s="27">
        <v>9673</v>
      </c>
      <c r="R2492" s="28" t="s">
        <v>569</v>
      </c>
      <c r="S2492" s="58"/>
      <c r="T2492" s="30"/>
    </row>
    <row r="2493" spans="1:21" s="31" customFormat="1" ht="30" customHeight="1" x14ac:dyDescent="0.25">
      <c r="A2493" s="45">
        <f t="shared" si="576"/>
        <v>2294</v>
      </c>
      <c r="B2493" s="59" t="s">
        <v>1728</v>
      </c>
      <c r="C2493" s="25">
        <v>1973</v>
      </c>
      <c r="D2493" s="25" t="s">
        <v>1875</v>
      </c>
      <c r="E2493" s="25" t="s">
        <v>16</v>
      </c>
      <c r="F2493" s="25">
        <v>2</v>
      </c>
      <c r="G2493" s="25">
        <v>2</v>
      </c>
      <c r="H2493" s="27">
        <v>746.9</v>
      </c>
      <c r="I2493" s="27">
        <v>0</v>
      </c>
      <c r="J2493" s="27">
        <v>740</v>
      </c>
      <c r="K2493" s="27">
        <f t="shared" si="568"/>
        <v>6903684.7000000002</v>
      </c>
      <c r="L2493" s="27">
        <v>0</v>
      </c>
      <c r="M2493" s="27">
        <v>0</v>
      </c>
      <c r="N2493" s="27">
        <v>0</v>
      </c>
      <c r="O2493" s="27">
        <f>[1]Лист1!$D$2757</f>
        <v>6903684.7000000002</v>
      </c>
      <c r="P2493" s="27">
        <f t="shared" si="566"/>
        <v>9243.117820324007</v>
      </c>
      <c r="Q2493" s="27">
        <v>9673</v>
      </c>
      <c r="R2493" s="28" t="s">
        <v>568</v>
      </c>
      <c r="S2493" s="58"/>
      <c r="T2493" s="30"/>
    </row>
    <row r="2494" spans="1:21" s="31" customFormat="1" ht="30" customHeight="1" x14ac:dyDescent="0.25">
      <c r="A2494" s="45">
        <f t="shared" si="576"/>
        <v>2295</v>
      </c>
      <c r="B2494" s="59" t="s">
        <v>1729</v>
      </c>
      <c r="C2494" s="25">
        <v>1967</v>
      </c>
      <c r="D2494" s="25" t="s">
        <v>1875</v>
      </c>
      <c r="E2494" s="25" t="s">
        <v>16</v>
      </c>
      <c r="F2494" s="25">
        <v>2</v>
      </c>
      <c r="G2494" s="25">
        <v>2</v>
      </c>
      <c r="H2494" s="27">
        <v>377</v>
      </c>
      <c r="I2494" s="27">
        <v>0</v>
      </c>
      <c r="J2494" s="27">
        <v>376.4</v>
      </c>
      <c r="K2494" s="27">
        <f t="shared" si="568"/>
        <v>2250408</v>
      </c>
      <c r="L2494" s="27">
        <v>0</v>
      </c>
      <c r="M2494" s="27">
        <v>0</v>
      </c>
      <c r="N2494" s="27">
        <v>0</v>
      </c>
      <c r="O2494" s="27">
        <f>[1]Лист1!$D$2758</f>
        <v>2250408</v>
      </c>
      <c r="P2494" s="27">
        <f t="shared" si="566"/>
        <v>5969.2519893899207</v>
      </c>
      <c r="Q2494" s="27">
        <v>9673</v>
      </c>
      <c r="R2494" s="28" t="s">
        <v>568</v>
      </c>
      <c r="S2494" s="58"/>
      <c r="T2494" s="30"/>
    </row>
    <row r="2495" spans="1:21" s="31" customFormat="1" ht="30" customHeight="1" x14ac:dyDescent="0.25">
      <c r="A2495" s="45">
        <f t="shared" si="576"/>
        <v>2296</v>
      </c>
      <c r="B2495" s="59" t="s">
        <v>1700</v>
      </c>
      <c r="C2495" s="25">
        <v>1966</v>
      </c>
      <c r="D2495" s="25" t="s">
        <v>1875</v>
      </c>
      <c r="E2495" s="26" t="s">
        <v>16</v>
      </c>
      <c r="F2495" s="26">
        <v>2</v>
      </c>
      <c r="G2495" s="26">
        <v>2</v>
      </c>
      <c r="H2495" s="27">
        <v>417.6</v>
      </c>
      <c r="I2495" s="27">
        <v>0</v>
      </c>
      <c r="J2495" s="27">
        <v>373.1</v>
      </c>
      <c r="K2495" s="27">
        <f t="shared" ref="K2495:K2523" si="577">SUM(L2495:O2495)</f>
        <v>212864</v>
      </c>
      <c r="L2495" s="27">
        <v>0</v>
      </c>
      <c r="M2495" s="27">
        <v>0</v>
      </c>
      <c r="N2495" s="27">
        <v>0</v>
      </c>
      <c r="O2495" s="27">
        <f>[1]Лист1!$D$2759</f>
        <v>212864</v>
      </c>
      <c r="P2495" s="27">
        <f t="shared" si="566"/>
        <v>509.73180076628347</v>
      </c>
      <c r="Q2495" s="27">
        <v>9673</v>
      </c>
      <c r="R2495" s="28" t="s">
        <v>568</v>
      </c>
      <c r="S2495" s="58"/>
      <c r="T2495" s="30"/>
    </row>
    <row r="2496" spans="1:21" s="31" customFormat="1" ht="30" customHeight="1" x14ac:dyDescent="0.25">
      <c r="A2496" s="277">
        <f>A2495+1</f>
        <v>2297</v>
      </c>
      <c r="B2496" s="275" t="s">
        <v>2497</v>
      </c>
      <c r="C2496" s="279">
        <v>1965</v>
      </c>
      <c r="D2496" s="277" t="s">
        <v>1875</v>
      </c>
      <c r="E2496" s="279" t="s">
        <v>16</v>
      </c>
      <c r="F2496" s="279">
        <v>2</v>
      </c>
      <c r="G2496" s="279">
        <v>2</v>
      </c>
      <c r="H2496" s="287">
        <v>705.3</v>
      </c>
      <c r="I2496" s="287">
        <v>126</v>
      </c>
      <c r="J2496" s="287">
        <v>259</v>
      </c>
      <c r="K2496" s="27">
        <f t="shared" si="577"/>
        <v>5112489</v>
      </c>
      <c r="L2496" s="27">
        <v>0</v>
      </c>
      <c r="M2496" s="27">
        <v>0</v>
      </c>
      <c r="N2496" s="27">
        <v>0</v>
      </c>
      <c r="O2496" s="27">
        <f>[1]Лист1!$D$1113</f>
        <v>5112489</v>
      </c>
      <c r="P2496" s="27">
        <f t="shared" si="566"/>
        <v>7248.6729051467464</v>
      </c>
      <c r="Q2496" s="48">
        <v>9673</v>
      </c>
      <c r="R2496" s="28" t="s">
        <v>570</v>
      </c>
      <c r="S2496" s="58"/>
      <c r="T2496" s="30"/>
    </row>
    <row r="2497" spans="1:21" s="31" customFormat="1" ht="30" customHeight="1" x14ac:dyDescent="0.25">
      <c r="A2497" s="278"/>
      <c r="B2497" s="276"/>
      <c r="C2497" s="280"/>
      <c r="D2497" s="278"/>
      <c r="E2497" s="280"/>
      <c r="F2497" s="280"/>
      <c r="G2497" s="280"/>
      <c r="H2497" s="288"/>
      <c r="I2497" s="288"/>
      <c r="J2497" s="288"/>
      <c r="K2497" s="27">
        <f t="shared" si="577"/>
        <v>2747067.1999999997</v>
      </c>
      <c r="L2497" s="27">
        <v>0</v>
      </c>
      <c r="M2497" s="27">
        <v>0</v>
      </c>
      <c r="N2497" s="27">
        <v>0</v>
      </c>
      <c r="O2497" s="27">
        <f>[1]Лист1!$D$2760</f>
        <v>2747067.1999999997</v>
      </c>
      <c r="P2497" s="27">
        <f>K2497/H2496</f>
        <v>3894.8918190840777</v>
      </c>
      <c r="Q2497" s="48">
        <v>9673</v>
      </c>
      <c r="R2497" s="28" t="s">
        <v>568</v>
      </c>
      <c r="S2497" s="58"/>
      <c r="T2497" s="30"/>
    </row>
    <row r="2498" spans="1:21" s="192" customFormat="1" ht="30" customHeight="1" x14ac:dyDescent="0.25">
      <c r="A2498" s="277">
        <f>A2496+1</f>
        <v>2298</v>
      </c>
      <c r="B2498" s="275" t="s">
        <v>2498</v>
      </c>
      <c r="C2498" s="279">
        <v>1964</v>
      </c>
      <c r="D2498" s="277" t="s">
        <v>1875</v>
      </c>
      <c r="E2498" s="279" t="s">
        <v>16</v>
      </c>
      <c r="F2498" s="279">
        <v>2</v>
      </c>
      <c r="G2498" s="279">
        <v>2</v>
      </c>
      <c r="H2498" s="287">
        <v>382</v>
      </c>
      <c r="I2498" s="287">
        <v>123</v>
      </c>
      <c r="J2498" s="287">
        <v>259</v>
      </c>
      <c r="K2498" s="38">
        <f t="shared" si="577"/>
        <v>5112489</v>
      </c>
      <c r="L2498" s="38">
        <v>0</v>
      </c>
      <c r="M2498" s="38">
        <v>0</v>
      </c>
      <c r="N2498" s="38">
        <v>0</v>
      </c>
      <c r="O2498" s="38">
        <f>[1]Лист1!$D$1114</f>
        <v>5112489</v>
      </c>
      <c r="P2498" s="38">
        <f t="shared" si="566"/>
        <v>13383.479057591623</v>
      </c>
      <c r="Q2498" s="126">
        <v>9673</v>
      </c>
      <c r="R2498" s="136" t="s">
        <v>570</v>
      </c>
      <c r="S2498" s="190"/>
      <c r="T2498" s="191"/>
    </row>
    <row r="2499" spans="1:21" s="31" customFormat="1" ht="30" customHeight="1" x14ac:dyDescent="0.25">
      <c r="A2499" s="278"/>
      <c r="B2499" s="276"/>
      <c r="C2499" s="280"/>
      <c r="D2499" s="278"/>
      <c r="E2499" s="280"/>
      <c r="F2499" s="280"/>
      <c r="G2499" s="280"/>
      <c r="H2499" s="288"/>
      <c r="I2499" s="288"/>
      <c r="J2499" s="288"/>
      <c r="K2499" s="27">
        <f t="shared" si="577"/>
        <v>1511532.8</v>
      </c>
      <c r="L2499" s="27">
        <v>0</v>
      </c>
      <c r="M2499" s="27">
        <v>0</v>
      </c>
      <c r="N2499" s="27">
        <v>0</v>
      </c>
      <c r="O2499" s="27">
        <f>[1]Лист1!$D$2761</f>
        <v>1511532.8</v>
      </c>
      <c r="P2499" s="27">
        <f>K2499/H2498</f>
        <v>3956.8921465968588</v>
      </c>
      <c r="Q2499" s="48">
        <v>9673</v>
      </c>
      <c r="R2499" s="28" t="s">
        <v>568</v>
      </c>
      <c r="S2499" s="58"/>
      <c r="T2499" s="30"/>
    </row>
    <row r="2500" spans="1:21" s="31" customFormat="1" ht="30" customHeight="1" x14ac:dyDescent="0.25">
      <c r="A2500" s="45">
        <f>A2498+1</f>
        <v>2299</v>
      </c>
      <c r="B2500" s="59" t="s">
        <v>396</v>
      </c>
      <c r="C2500" s="25">
        <v>1963</v>
      </c>
      <c r="D2500" s="25" t="s">
        <v>1875</v>
      </c>
      <c r="E2500" s="26" t="s">
        <v>16</v>
      </c>
      <c r="F2500" s="26">
        <v>2</v>
      </c>
      <c r="G2500" s="26">
        <v>2</v>
      </c>
      <c r="H2500" s="27">
        <v>697.1</v>
      </c>
      <c r="I2500" s="27">
        <v>0</v>
      </c>
      <c r="J2500" s="27">
        <v>372.3</v>
      </c>
      <c r="K2500" s="27">
        <f t="shared" si="577"/>
        <v>7403530.4000000004</v>
      </c>
      <c r="L2500" s="27">
        <v>0</v>
      </c>
      <c r="M2500" s="27">
        <v>0</v>
      </c>
      <c r="N2500" s="27">
        <v>0</v>
      </c>
      <c r="O2500" s="27">
        <f>[1]Лист1!$D$1928</f>
        <v>7403530.4000000004</v>
      </c>
      <c r="P2500" s="27">
        <f t="shared" si="566"/>
        <v>10620.4710945345</v>
      </c>
      <c r="Q2500" s="27">
        <v>9673</v>
      </c>
      <c r="R2500" s="28" t="s">
        <v>569</v>
      </c>
      <c r="S2500" s="58"/>
      <c r="T2500" s="30"/>
    </row>
    <row r="2501" spans="1:21" s="31" customFormat="1" ht="30" customHeight="1" x14ac:dyDescent="0.25">
      <c r="A2501" s="273">
        <f>A2500+1</f>
        <v>2300</v>
      </c>
      <c r="B2501" s="275" t="s">
        <v>397</v>
      </c>
      <c r="C2501" s="277">
        <v>1962</v>
      </c>
      <c r="D2501" s="277" t="s">
        <v>1875</v>
      </c>
      <c r="E2501" s="279" t="s">
        <v>16</v>
      </c>
      <c r="F2501" s="279">
        <v>2</v>
      </c>
      <c r="G2501" s="279">
        <v>2</v>
      </c>
      <c r="H2501" s="281">
        <v>702.6</v>
      </c>
      <c r="I2501" s="281">
        <v>0</v>
      </c>
      <c r="J2501" s="281">
        <v>374.7</v>
      </c>
      <c r="K2501" s="27">
        <f t="shared" si="577"/>
        <v>1586028.92</v>
      </c>
      <c r="L2501" s="27">
        <v>0</v>
      </c>
      <c r="M2501" s="27">
        <v>0</v>
      </c>
      <c r="N2501" s="27">
        <v>0</v>
      </c>
      <c r="O2501" s="27">
        <f>[1]Лист1!$D$1115</f>
        <v>1586028.92</v>
      </c>
      <c r="P2501" s="27">
        <f t="shared" si="566"/>
        <v>2257.3710788499857</v>
      </c>
      <c r="Q2501" s="27">
        <v>9673</v>
      </c>
      <c r="R2501" s="28" t="s">
        <v>570</v>
      </c>
      <c r="S2501" s="29"/>
      <c r="T2501" s="30"/>
      <c r="U2501" s="30"/>
    </row>
    <row r="2502" spans="1:21" s="31" customFormat="1" ht="30" customHeight="1" x14ac:dyDescent="0.25">
      <c r="A2502" s="274"/>
      <c r="B2502" s="276"/>
      <c r="C2502" s="278"/>
      <c r="D2502" s="278"/>
      <c r="E2502" s="280"/>
      <c r="F2502" s="280"/>
      <c r="G2502" s="280"/>
      <c r="H2502" s="282"/>
      <c r="I2502" s="282"/>
      <c r="J2502" s="282"/>
      <c r="K2502" s="27">
        <f t="shared" si="577"/>
        <v>4687820</v>
      </c>
      <c r="L2502" s="27">
        <v>0</v>
      </c>
      <c r="M2502" s="27">
        <v>0</v>
      </c>
      <c r="N2502" s="27">
        <v>0</v>
      </c>
      <c r="O2502" s="27">
        <f>[1]Лист1!$D$1929</f>
        <v>4687820</v>
      </c>
      <c r="P2502" s="27">
        <f>K2502/H2501</f>
        <v>6672.103615143752</v>
      </c>
      <c r="Q2502" s="27">
        <v>9673</v>
      </c>
      <c r="R2502" s="28" t="s">
        <v>569</v>
      </c>
      <c r="S2502" s="29"/>
      <c r="T2502" s="30"/>
      <c r="U2502" s="30"/>
    </row>
    <row r="2503" spans="1:21" s="31" customFormat="1" ht="30" customHeight="1" x14ac:dyDescent="0.25">
      <c r="A2503" s="25">
        <f>A2501+1</f>
        <v>2301</v>
      </c>
      <c r="B2503" s="59" t="s">
        <v>398</v>
      </c>
      <c r="C2503" s="25">
        <v>1962</v>
      </c>
      <c r="D2503" s="25" t="s">
        <v>1875</v>
      </c>
      <c r="E2503" s="25" t="s">
        <v>16</v>
      </c>
      <c r="F2503" s="26">
        <v>2</v>
      </c>
      <c r="G2503" s="26">
        <v>2</v>
      </c>
      <c r="H2503" s="27">
        <v>700.5</v>
      </c>
      <c r="I2503" s="27">
        <v>0</v>
      </c>
      <c r="J2503" s="27">
        <v>325.7</v>
      </c>
      <c r="K2503" s="27">
        <f t="shared" si="577"/>
        <v>9219.23</v>
      </c>
      <c r="L2503" s="27">
        <v>0</v>
      </c>
      <c r="M2503" s="27">
        <v>0</v>
      </c>
      <c r="N2503" s="27">
        <v>0</v>
      </c>
      <c r="O2503" s="27">
        <f>[1]Лист1!$D$1116</f>
        <v>9219.23</v>
      </c>
      <c r="P2503" s="27">
        <f t="shared" si="566"/>
        <v>13.160927908636687</v>
      </c>
      <c r="Q2503" s="27">
        <v>9673</v>
      </c>
      <c r="R2503" s="28" t="s">
        <v>570</v>
      </c>
      <c r="S2503" s="29"/>
      <c r="T2503" s="30"/>
      <c r="U2503" s="30"/>
    </row>
    <row r="2504" spans="1:21" s="31" customFormat="1" ht="30" customHeight="1" x14ac:dyDescent="0.25">
      <c r="A2504" s="25">
        <f>A2503+1</f>
        <v>2302</v>
      </c>
      <c r="B2504" s="59" t="s">
        <v>1701</v>
      </c>
      <c r="C2504" s="25">
        <v>1967</v>
      </c>
      <c r="D2504" s="25" t="s">
        <v>1875</v>
      </c>
      <c r="E2504" s="26" t="s">
        <v>16</v>
      </c>
      <c r="F2504" s="26">
        <v>2</v>
      </c>
      <c r="G2504" s="26">
        <v>2</v>
      </c>
      <c r="H2504" s="27">
        <v>378.6</v>
      </c>
      <c r="I2504" s="27">
        <v>0</v>
      </c>
      <c r="J2504" s="27">
        <v>250</v>
      </c>
      <c r="K2504" s="27">
        <f t="shared" si="577"/>
        <v>4602185.8</v>
      </c>
      <c r="L2504" s="27">
        <v>0</v>
      </c>
      <c r="M2504" s="27">
        <v>0</v>
      </c>
      <c r="N2504" s="27">
        <v>0</v>
      </c>
      <c r="O2504" s="27">
        <f>[1]Лист1!$D$1930</f>
        <v>4602185.8</v>
      </c>
      <c r="P2504" s="27">
        <f t="shared" ref="P2504:P2541" si="578">K2504/H2504</f>
        <v>12155.799788695191</v>
      </c>
      <c r="Q2504" s="27">
        <v>9673</v>
      </c>
      <c r="R2504" s="28" t="s">
        <v>569</v>
      </c>
      <c r="S2504" s="29"/>
      <c r="T2504" s="30"/>
      <c r="U2504" s="30"/>
    </row>
    <row r="2505" spans="1:21" s="31" customFormat="1" ht="30" customHeight="1" x14ac:dyDescent="0.25">
      <c r="A2505" s="261">
        <f t="shared" ref="A2505:A2523" si="579">A2504+1</f>
        <v>2303</v>
      </c>
      <c r="B2505" s="265" t="s">
        <v>1702</v>
      </c>
      <c r="C2505" s="261">
        <v>1967</v>
      </c>
      <c r="D2505" s="261" t="s">
        <v>1875</v>
      </c>
      <c r="E2505" s="257" t="s">
        <v>16</v>
      </c>
      <c r="F2505" s="257">
        <v>2</v>
      </c>
      <c r="G2505" s="257">
        <v>2</v>
      </c>
      <c r="H2505" s="262">
        <v>380.7</v>
      </c>
      <c r="I2505" s="262">
        <v>0</v>
      </c>
      <c r="J2505" s="262">
        <v>250</v>
      </c>
      <c r="K2505" s="262">
        <f t="shared" si="577"/>
        <v>4606287.0999999996</v>
      </c>
      <c r="L2505" s="262">
        <v>0</v>
      </c>
      <c r="M2505" s="262">
        <v>0</v>
      </c>
      <c r="N2505" s="262">
        <v>0</v>
      </c>
      <c r="O2505" s="262">
        <f>[1]Лист1!$D$1931</f>
        <v>4606287.0999999996</v>
      </c>
      <c r="P2505" s="262">
        <f t="shared" si="578"/>
        <v>12099.519569214604</v>
      </c>
      <c r="Q2505" s="262">
        <v>9673</v>
      </c>
      <c r="R2505" s="260" t="s">
        <v>569</v>
      </c>
      <c r="S2505" s="29"/>
      <c r="T2505" s="30"/>
      <c r="U2505" s="30"/>
    </row>
    <row r="2506" spans="1:21" s="31" customFormat="1" ht="30" customHeight="1" x14ac:dyDescent="0.25">
      <c r="A2506" s="277">
        <f>A2505+1</f>
        <v>2304</v>
      </c>
      <c r="B2506" s="275" t="s">
        <v>1703</v>
      </c>
      <c r="C2506" s="277">
        <v>1968</v>
      </c>
      <c r="D2506" s="277" t="s">
        <v>1875</v>
      </c>
      <c r="E2506" s="279" t="s">
        <v>16</v>
      </c>
      <c r="F2506" s="279">
        <v>2</v>
      </c>
      <c r="G2506" s="279">
        <v>2</v>
      </c>
      <c r="H2506" s="281">
        <v>381</v>
      </c>
      <c r="I2506" s="281">
        <v>0</v>
      </c>
      <c r="J2506" s="281">
        <v>273</v>
      </c>
      <c r="K2506" s="27">
        <f t="shared" ref="K2506" si="580">SUM(L2506:O2506)</f>
        <v>300000</v>
      </c>
      <c r="L2506" s="27">
        <v>0</v>
      </c>
      <c r="M2506" s="27">
        <v>0</v>
      </c>
      <c r="N2506" s="27">
        <v>0</v>
      </c>
      <c r="O2506" s="27">
        <f>[1]Лист1!$D$1117</f>
        <v>300000</v>
      </c>
      <c r="P2506" s="27">
        <f>K2506/H2506</f>
        <v>787.40157480314963</v>
      </c>
      <c r="Q2506" s="27">
        <v>9673</v>
      </c>
      <c r="R2506" s="28" t="s">
        <v>570</v>
      </c>
      <c r="S2506" s="29"/>
      <c r="T2506" s="30"/>
      <c r="U2506" s="30"/>
    </row>
    <row r="2507" spans="1:21" s="31" customFormat="1" ht="30" customHeight="1" x14ac:dyDescent="0.25">
      <c r="A2507" s="278"/>
      <c r="B2507" s="276"/>
      <c r="C2507" s="278"/>
      <c r="D2507" s="278"/>
      <c r="E2507" s="280"/>
      <c r="F2507" s="280"/>
      <c r="G2507" s="280"/>
      <c r="H2507" s="282"/>
      <c r="I2507" s="282"/>
      <c r="J2507" s="282"/>
      <c r="K2507" s="27">
        <f t="shared" si="577"/>
        <v>4556873</v>
      </c>
      <c r="L2507" s="27">
        <v>0</v>
      </c>
      <c r="M2507" s="27">
        <v>0</v>
      </c>
      <c r="N2507" s="27">
        <v>0</v>
      </c>
      <c r="O2507" s="27">
        <f>[1]Лист1!$D$1932</f>
        <v>4556873</v>
      </c>
      <c r="P2507" s="27">
        <f>K2507/H2506</f>
        <v>11960.296587926508</v>
      </c>
      <c r="Q2507" s="27">
        <v>9673</v>
      </c>
      <c r="R2507" s="28" t="s">
        <v>569</v>
      </c>
      <c r="S2507" s="58"/>
      <c r="T2507" s="30"/>
    </row>
    <row r="2508" spans="1:21" s="31" customFormat="1" ht="30" customHeight="1" x14ac:dyDescent="0.25">
      <c r="A2508" s="25">
        <f>A2506+1</f>
        <v>2305</v>
      </c>
      <c r="B2508" s="59" t="s">
        <v>1704</v>
      </c>
      <c r="C2508" s="25">
        <v>1968</v>
      </c>
      <c r="D2508" s="25" t="s">
        <v>1875</v>
      </c>
      <c r="E2508" s="26" t="s">
        <v>16</v>
      </c>
      <c r="F2508" s="26">
        <v>2</v>
      </c>
      <c r="G2508" s="26">
        <v>2</v>
      </c>
      <c r="H2508" s="27">
        <v>722.7</v>
      </c>
      <c r="I2508" s="27">
        <v>0</v>
      </c>
      <c r="J2508" s="27">
        <v>722.7</v>
      </c>
      <c r="K2508" s="27">
        <f>SUM(L2508:O2508)</f>
        <v>11353843.5</v>
      </c>
      <c r="L2508" s="27">
        <v>0</v>
      </c>
      <c r="M2508" s="27">
        <v>0</v>
      </c>
      <c r="N2508" s="27">
        <v>0</v>
      </c>
      <c r="O2508" s="27">
        <f>[1]Лист1!$D$1933</f>
        <v>11353843.5</v>
      </c>
      <c r="P2508" s="27">
        <f>K2508/H2508</f>
        <v>15710.313408053133</v>
      </c>
      <c r="Q2508" s="27">
        <v>9673</v>
      </c>
      <c r="R2508" s="28" t="s">
        <v>569</v>
      </c>
      <c r="S2508" s="58"/>
      <c r="T2508" s="30"/>
    </row>
    <row r="2509" spans="1:21" s="31" customFormat="1" ht="30" customHeight="1" x14ac:dyDescent="0.25">
      <c r="A2509" s="25">
        <f t="shared" si="579"/>
        <v>2306</v>
      </c>
      <c r="B2509" s="59" t="s">
        <v>1730</v>
      </c>
      <c r="C2509" s="25">
        <v>1972</v>
      </c>
      <c r="D2509" s="25" t="s">
        <v>1875</v>
      </c>
      <c r="E2509" s="26" t="s">
        <v>16</v>
      </c>
      <c r="F2509" s="26">
        <v>2</v>
      </c>
      <c r="G2509" s="26">
        <v>2</v>
      </c>
      <c r="H2509" s="27">
        <v>744.7</v>
      </c>
      <c r="I2509" s="27">
        <v>0</v>
      </c>
      <c r="J2509" s="27">
        <v>744.7</v>
      </c>
      <c r="K2509" s="27">
        <f t="shared" si="577"/>
        <v>11555347.800000001</v>
      </c>
      <c r="L2509" s="27">
        <v>0</v>
      </c>
      <c r="M2509" s="27">
        <v>0</v>
      </c>
      <c r="N2509" s="27">
        <v>0</v>
      </c>
      <c r="O2509" s="27">
        <f>[1]Лист1!$D$2762</f>
        <v>11555347.800000001</v>
      </c>
      <c r="P2509" s="27">
        <f t="shared" si="578"/>
        <v>15516.782328454412</v>
      </c>
      <c r="Q2509" s="27">
        <v>9673</v>
      </c>
      <c r="R2509" s="28" t="s">
        <v>568</v>
      </c>
      <c r="S2509" s="29"/>
      <c r="T2509" s="30"/>
      <c r="U2509" s="30"/>
    </row>
    <row r="2510" spans="1:21" s="31" customFormat="1" ht="30" customHeight="1" x14ac:dyDescent="0.25">
      <c r="A2510" s="25">
        <f t="shared" si="579"/>
        <v>2307</v>
      </c>
      <c r="B2510" s="59" t="s">
        <v>2620</v>
      </c>
      <c r="C2510" s="26">
        <v>1966</v>
      </c>
      <c r="D2510" s="26">
        <v>2010</v>
      </c>
      <c r="E2510" s="26" t="s">
        <v>110</v>
      </c>
      <c r="F2510" s="26">
        <v>2</v>
      </c>
      <c r="G2510" s="26">
        <v>2</v>
      </c>
      <c r="H2510" s="48">
        <v>655.4</v>
      </c>
      <c r="I2510" s="48">
        <v>0</v>
      </c>
      <c r="J2510" s="48">
        <v>655.4</v>
      </c>
      <c r="K2510" s="27">
        <f t="shared" ref="K2510:K2514" si="581">SUM(L2510:O2510)</f>
        <v>2215728</v>
      </c>
      <c r="L2510" s="27">
        <v>0</v>
      </c>
      <c r="M2510" s="27">
        <v>0</v>
      </c>
      <c r="N2510" s="27">
        <v>0</v>
      </c>
      <c r="O2510" s="27">
        <f>[1]Лист1!$D$2763</f>
        <v>2215728</v>
      </c>
      <c r="P2510" s="27">
        <f t="shared" si="578"/>
        <v>3380.7262740311262</v>
      </c>
      <c r="Q2510" s="27">
        <v>9673</v>
      </c>
      <c r="R2510" s="28" t="s">
        <v>568</v>
      </c>
      <c r="S2510" s="29"/>
      <c r="T2510" s="30"/>
      <c r="U2510" s="30"/>
    </row>
    <row r="2511" spans="1:21" s="31" customFormat="1" ht="30" customHeight="1" x14ac:dyDescent="0.25">
      <c r="A2511" s="25">
        <f t="shared" si="579"/>
        <v>2308</v>
      </c>
      <c r="B2511" s="59" t="s">
        <v>2499</v>
      </c>
      <c r="C2511" s="26">
        <v>1964</v>
      </c>
      <c r="D2511" s="25" t="s">
        <v>1875</v>
      </c>
      <c r="E2511" s="26" t="s">
        <v>16</v>
      </c>
      <c r="F2511" s="26">
        <v>2</v>
      </c>
      <c r="G2511" s="26">
        <v>2</v>
      </c>
      <c r="H2511" s="48">
        <v>374.8</v>
      </c>
      <c r="I2511" s="48">
        <v>0</v>
      </c>
      <c r="J2511" s="48">
        <v>374.8</v>
      </c>
      <c r="K2511" s="27">
        <f t="shared" si="581"/>
        <v>4329742.0999999996</v>
      </c>
      <c r="L2511" s="27">
        <v>0</v>
      </c>
      <c r="M2511" s="27">
        <v>0</v>
      </c>
      <c r="N2511" s="27">
        <v>0</v>
      </c>
      <c r="O2511" s="27">
        <f>[1]Лист1!$D$1118</f>
        <v>4329742.0999999996</v>
      </c>
      <c r="P2511" s="27">
        <f t="shared" si="578"/>
        <v>11552.140074706509</v>
      </c>
      <c r="Q2511" s="48">
        <v>9673</v>
      </c>
      <c r="R2511" s="28" t="s">
        <v>570</v>
      </c>
      <c r="S2511" s="29"/>
      <c r="T2511" s="30"/>
      <c r="U2511" s="30"/>
    </row>
    <row r="2512" spans="1:21" s="31" customFormat="1" ht="30" customHeight="1" x14ac:dyDescent="0.25">
      <c r="A2512" s="25">
        <f t="shared" si="579"/>
        <v>2309</v>
      </c>
      <c r="B2512" s="59" t="s">
        <v>1678</v>
      </c>
      <c r="C2512" s="25">
        <v>1968</v>
      </c>
      <c r="D2512" s="25" t="s">
        <v>1875</v>
      </c>
      <c r="E2512" s="26" t="s">
        <v>16</v>
      </c>
      <c r="F2512" s="26">
        <v>2</v>
      </c>
      <c r="G2512" s="26">
        <v>3</v>
      </c>
      <c r="H2512" s="27">
        <v>566.32000000000005</v>
      </c>
      <c r="I2512" s="27">
        <v>0</v>
      </c>
      <c r="J2512" s="27">
        <v>565.85</v>
      </c>
      <c r="K2512" s="27">
        <f t="shared" si="581"/>
        <v>38128.36</v>
      </c>
      <c r="L2512" s="27">
        <v>0</v>
      </c>
      <c r="M2512" s="27">
        <v>0</v>
      </c>
      <c r="N2512" s="27">
        <v>0</v>
      </c>
      <c r="O2512" s="27">
        <f>[1]Лист1!$D$1119</f>
        <v>38128.36</v>
      </c>
      <c r="P2512" s="27">
        <f t="shared" si="578"/>
        <v>67.326529170786827</v>
      </c>
      <c r="Q2512" s="27">
        <v>9673</v>
      </c>
      <c r="R2512" s="28" t="s">
        <v>570</v>
      </c>
      <c r="S2512" s="29"/>
      <c r="T2512" s="30"/>
      <c r="U2512" s="30"/>
    </row>
    <row r="2513" spans="1:21" s="31" customFormat="1" ht="30" customHeight="1" x14ac:dyDescent="0.25">
      <c r="A2513" s="25">
        <f t="shared" si="579"/>
        <v>2310</v>
      </c>
      <c r="B2513" s="59" t="s">
        <v>1679</v>
      </c>
      <c r="C2513" s="25">
        <v>1970</v>
      </c>
      <c r="D2513" s="25" t="s">
        <v>1875</v>
      </c>
      <c r="E2513" s="26" t="s">
        <v>16</v>
      </c>
      <c r="F2513" s="26">
        <v>2</v>
      </c>
      <c r="G2513" s="26">
        <v>2</v>
      </c>
      <c r="H2513" s="27">
        <v>525.5</v>
      </c>
      <c r="I2513" s="27">
        <v>0</v>
      </c>
      <c r="J2513" s="27">
        <v>525.5</v>
      </c>
      <c r="K2513" s="27">
        <f t="shared" si="581"/>
        <v>37017.589999999997</v>
      </c>
      <c r="L2513" s="27">
        <v>0</v>
      </c>
      <c r="M2513" s="27">
        <v>0</v>
      </c>
      <c r="N2513" s="27">
        <v>0</v>
      </c>
      <c r="O2513" s="27">
        <f>[1]Лист1!$D$1120</f>
        <v>37017.589999999997</v>
      </c>
      <c r="P2513" s="27">
        <f t="shared" si="578"/>
        <v>70.442607040913416</v>
      </c>
      <c r="Q2513" s="27">
        <v>9673</v>
      </c>
      <c r="R2513" s="28" t="s">
        <v>570</v>
      </c>
      <c r="S2513" s="58"/>
      <c r="T2513" s="30"/>
    </row>
    <row r="2514" spans="1:21" s="31" customFormat="1" ht="30" customHeight="1" x14ac:dyDescent="0.25">
      <c r="A2514" s="25">
        <f t="shared" si="579"/>
        <v>2311</v>
      </c>
      <c r="B2514" s="59" t="s">
        <v>2500</v>
      </c>
      <c r="C2514" s="26">
        <v>1988</v>
      </c>
      <c r="D2514" s="25" t="s">
        <v>1875</v>
      </c>
      <c r="E2514" s="26" t="s">
        <v>16</v>
      </c>
      <c r="F2514" s="26">
        <v>5</v>
      </c>
      <c r="G2514" s="26">
        <v>2</v>
      </c>
      <c r="H2514" s="48">
        <v>7774.6</v>
      </c>
      <c r="I2514" s="48">
        <v>898.5</v>
      </c>
      <c r="J2514" s="48">
        <v>4460.3999999999996</v>
      </c>
      <c r="K2514" s="27">
        <f t="shared" si="581"/>
        <v>7830561.6000000006</v>
      </c>
      <c r="L2514" s="27">
        <v>0</v>
      </c>
      <c r="M2514" s="27">
        <v>0</v>
      </c>
      <c r="N2514" s="27">
        <v>0</v>
      </c>
      <c r="O2514" s="27">
        <f>[1]Лист1!$D$1121</f>
        <v>7830561.6000000006</v>
      </c>
      <c r="P2514" s="27">
        <f t="shared" si="578"/>
        <v>1007.1980037558203</v>
      </c>
      <c r="Q2514" s="48">
        <v>9673</v>
      </c>
      <c r="R2514" s="28" t="s">
        <v>570</v>
      </c>
      <c r="S2514" s="58"/>
      <c r="T2514" s="30"/>
    </row>
    <row r="2515" spans="1:21" s="31" customFormat="1" ht="30" customHeight="1" x14ac:dyDescent="0.25">
      <c r="A2515" s="25">
        <f t="shared" si="579"/>
        <v>2312</v>
      </c>
      <c r="B2515" s="59" t="s">
        <v>1705</v>
      </c>
      <c r="C2515" s="25">
        <v>1972</v>
      </c>
      <c r="D2515" s="25" t="s">
        <v>1875</v>
      </c>
      <c r="E2515" s="26" t="s">
        <v>16</v>
      </c>
      <c r="F2515" s="26">
        <v>2</v>
      </c>
      <c r="G2515" s="26">
        <v>2</v>
      </c>
      <c r="H2515" s="27">
        <v>735.7</v>
      </c>
      <c r="I2515" s="27">
        <v>0</v>
      </c>
      <c r="J2515" s="27">
        <v>735.7</v>
      </c>
      <c r="K2515" s="27">
        <f t="shared" si="577"/>
        <v>12004101.5</v>
      </c>
      <c r="L2515" s="27">
        <v>0</v>
      </c>
      <c r="M2515" s="27">
        <v>0</v>
      </c>
      <c r="N2515" s="27">
        <v>0</v>
      </c>
      <c r="O2515" s="27">
        <f>[1]Лист1!$D$1934</f>
        <v>12004101.5</v>
      </c>
      <c r="P2515" s="27">
        <f t="shared" si="578"/>
        <v>16316.571292646458</v>
      </c>
      <c r="Q2515" s="27">
        <v>9673</v>
      </c>
      <c r="R2515" s="28" t="s">
        <v>569</v>
      </c>
      <c r="S2515" s="58"/>
      <c r="T2515" s="30"/>
    </row>
    <row r="2516" spans="1:21" s="31" customFormat="1" ht="30" customHeight="1" x14ac:dyDescent="0.25">
      <c r="A2516" s="25">
        <f t="shared" si="579"/>
        <v>2313</v>
      </c>
      <c r="B2516" s="59" t="s">
        <v>406</v>
      </c>
      <c r="C2516" s="25">
        <v>1963</v>
      </c>
      <c r="D2516" s="25" t="s">
        <v>1875</v>
      </c>
      <c r="E2516" s="26" t="s">
        <v>16</v>
      </c>
      <c r="F2516" s="26">
        <v>2</v>
      </c>
      <c r="G2516" s="25">
        <v>2</v>
      </c>
      <c r="H2516" s="27">
        <v>411.3</v>
      </c>
      <c r="I2516" s="27">
        <v>0</v>
      </c>
      <c r="J2516" s="27">
        <v>337.6</v>
      </c>
      <c r="K2516" s="27">
        <f t="shared" si="577"/>
        <v>1512815.5</v>
      </c>
      <c r="L2516" s="27">
        <v>0</v>
      </c>
      <c r="M2516" s="27">
        <v>0</v>
      </c>
      <c r="N2516" s="27">
        <v>0</v>
      </c>
      <c r="O2516" s="27">
        <f>[1]Лист1!$D$1935</f>
        <v>1512815.5</v>
      </c>
      <c r="P2516" s="27">
        <f t="shared" si="578"/>
        <v>3678.1315341599807</v>
      </c>
      <c r="Q2516" s="27">
        <v>9673</v>
      </c>
      <c r="R2516" s="28" t="s">
        <v>569</v>
      </c>
      <c r="S2516" s="58"/>
      <c r="T2516" s="30"/>
    </row>
    <row r="2517" spans="1:21" s="31" customFormat="1" ht="30" customHeight="1" x14ac:dyDescent="0.25">
      <c r="A2517" s="25">
        <f t="shared" si="579"/>
        <v>2314</v>
      </c>
      <c r="B2517" s="59" t="s">
        <v>407</v>
      </c>
      <c r="C2517" s="25">
        <v>1963</v>
      </c>
      <c r="D2517" s="25" t="s">
        <v>1875</v>
      </c>
      <c r="E2517" s="26" t="s">
        <v>16</v>
      </c>
      <c r="F2517" s="26">
        <v>2</v>
      </c>
      <c r="G2517" s="26">
        <v>2</v>
      </c>
      <c r="H2517" s="27">
        <v>400.9</v>
      </c>
      <c r="I2517" s="27">
        <v>0</v>
      </c>
      <c r="J2517" s="27">
        <v>456.5</v>
      </c>
      <c r="K2517" s="27">
        <f t="shared" si="577"/>
        <v>1477091.4999999998</v>
      </c>
      <c r="L2517" s="27">
        <v>0</v>
      </c>
      <c r="M2517" s="27">
        <v>0</v>
      </c>
      <c r="N2517" s="27">
        <v>0</v>
      </c>
      <c r="O2517" s="27">
        <f>[1]Лист1!$D$1936</f>
        <v>1477091.4999999998</v>
      </c>
      <c r="P2517" s="27">
        <f t="shared" si="578"/>
        <v>3684.4387627837364</v>
      </c>
      <c r="Q2517" s="27">
        <v>9673</v>
      </c>
      <c r="R2517" s="28" t="s">
        <v>569</v>
      </c>
      <c r="S2517" s="29"/>
      <c r="T2517" s="30"/>
      <c r="U2517" s="30"/>
    </row>
    <row r="2518" spans="1:21" s="31" customFormat="1" ht="30" customHeight="1" x14ac:dyDescent="0.25">
      <c r="A2518" s="25">
        <f t="shared" si="579"/>
        <v>2315</v>
      </c>
      <c r="B2518" s="59" t="s">
        <v>408</v>
      </c>
      <c r="C2518" s="25">
        <v>1964</v>
      </c>
      <c r="D2518" s="25" t="s">
        <v>1875</v>
      </c>
      <c r="E2518" s="26" t="s">
        <v>16</v>
      </c>
      <c r="F2518" s="26">
        <v>3</v>
      </c>
      <c r="G2518" s="26">
        <v>2</v>
      </c>
      <c r="H2518" s="27">
        <v>978</v>
      </c>
      <c r="I2518" s="27">
        <v>0</v>
      </c>
      <c r="J2518" s="27">
        <v>985.02</v>
      </c>
      <c r="K2518" s="27">
        <f t="shared" si="577"/>
        <v>3459430</v>
      </c>
      <c r="L2518" s="27">
        <v>0</v>
      </c>
      <c r="M2518" s="27">
        <v>0</v>
      </c>
      <c r="N2518" s="27">
        <v>0</v>
      </c>
      <c r="O2518" s="27">
        <f>[1]Лист1!$D$1937</f>
        <v>3459430</v>
      </c>
      <c r="P2518" s="27">
        <f t="shared" si="578"/>
        <v>3537.2494887525563</v>
      </c>
      <c r="Q2518" s="27">
        <v>9673</v>
      </c>
      <c r="R2518" s="28" t="s">
        <v>569</v>
      </c>
      <c r="S2518" s="29"/>
      <c r="T2518" s="30"/>
      <c r="U2518" s="30"/>
    </row>
    <row r="2519" spans="1:21" s="31" customFormat="1" ht="30" customHeight="1" x14ac:dyDescent="0.25">
      <c r="A2519" s="25">
        <f t="shared" si="579"/>
        <v>2316</v>
      </c>
      <c r="B2519" s="59" t="s">
        <v>1707</v>
      </c>
      <c r="C2519" s="25">
        <v>1965</v>
      </c>
      <c r="D2519" s="25" t="s">
        <v>1875</v>
      </c>
      <c r="E2519" s="26" t="s">
        <v>16</v>
      </c>
      <c r="F2519" s="26">
        <v>4</v>
      </c>
      <c r="G2519" s="26">
        <v>3</v>
      </c>
      <c r="H2519" s="27">
        <v>2086</v>
      </c>
      <c r="I2519" s="27">
        <v>0</v>
      </c>
      <c r="J2519" s="27">
        <v>2086</v>
      </c>
      <c r="K2519" s="27">
        <f t="shared" si="577"/>
        <v>16121470</v>
      </c>
      <c r="L2519" s="27">
        <v>0</v>
      </c>
      <c r="M2519" s="27">
        <v>0</v>
      </c>
      <c r="N2519" s="27">
        <v>0</v>
      </c>
      <c r="O2519" s="27">
        <f>[1]Лист1!$D$1938</f>
        <v>16121470</v>
      </c>
      <c r="P2519" s="27">
        <f t="shared" si="578"/>
        <v>7728.4132310642381</v>
      </c>
      <c r="Q2519" s="27">
        <v>9673</v>
      </c>
      <c r="R2519" s="28" t="s">
        <v>569</v>
      </c>
      <c r="S2519" s="29"/>
      <c r="T2519" s="30"/>
      <c r="U2519" s="30"/>
    </row>
    <row r="2520" spans="1:21" s="31" customFormat="1" ht="30" customHeight="1" x14ac:dyDescent="0.25">
      <c r="A2520" s="25">
        <f t="shared" si="579"/>
        <v>2317</v>
      </c>
      <c r="B2520" s="59" t="s">
        <v>1708</v>
      </c>
      <c r="C2520" s="25">
        <v>1969</v>
      </c>
      <c r="D2520" s="25" t="s">
        <v>1875</v>
      </c>
      <c r="E2520" s="26" t="s">
        <v>16</v>
      </c>
      <c r="F2520" s="26">
        <v>5</v>
      </c>
      <c r="G2520" s="26">
        <v>4</v>
      </c>
      <c r="H2520" s="27">
        <v>2767</v>
      </c>
      <c r="I2520" s="27">
        <v>0</v>
      </c>
      <c r="J2520" s="27">
        <v>2766.18</v>
      </c>
      <c r="K2520" s="27">
        <f t="shared" si="577"/>
        <v>19064465</v>
      </c>
      <c r="L2520" s="27">
        <v>0</v>
      </c>
      <c r="M2520" s="27">
        <v>0</v>
      </c>
      <c r="N2520" s="27">
        <v>0</v>
      </c>
      <c r="O2520" s="27">
        <f>[1]Лист1!$D$1939</f>
        <v>19064465</v>
      </c>
      <c r="P2520" s="27">
        <f t="shared" si="578"/>
        <v>6889.9403686302858</v>
      </c>
      <c r="Q2520" s="27">
        <v>9673</v>
      </c>
      <c r="R2520" s="28" t="s">
        <v>569</v>
      </c>
      <c r="S2520" s="58"/>
      <c r="T2520" s="30"/>
    </row>
    <row r="2521" spans="1:21" s="31" customFormat="1" ht="30" customHeight="1" x14ac:dyDescent="0.25">
      <c r="A2521" s="25">
        <f t="shared" si="579"/>
        <v>2318</v>
      </c>
      <c r="B2521" s="59" t="s">
        <v>1706</v>
      </c>
      <c r="C2521" s="25">
        <v>1967</v>
      </c>
      <c r="D2521" s="25" t="s">
        <v>1875</v>
      </c>
      <c r="E2521" s="26" t="s">
        <v>16</v>
      </c>
      <c r="F2521" s="26">
        <v>1</v>
      </c>
      <c r="G2521" s="26">
        <v>4</v>
      </c>
      <c r="H2521" s="27">
        <v>294</v>
      </c>
      <c r="I2521" s="27">
        <v>0</v>
      </c>
      <c r="J2521" s="27">
        <v>267.75</v>
      </c>
      <c r="K2521" s="27">
        <f t="shared" si="577"/>
        <v>5023160</v>
      </c>
      <c r="L2521" s="27">
        <v>0</v>
      </c>
      <c r="M2521" s="27">
        <v>0</v>
      </c>
      <c r="N2521" s="27">
        <v>0</v>
      </c>
      <c r="O2521" s="27">
        <f>[1]Лист1!$D$1940</f>
        <v>5023160</v>
      </c>
      <c r="P2521" s="27">
        <f t="shared" si="578"/>
        <v>17085.578231292518</v>
      </c>
      <c r="Q2521" s="27">
        <v>9673</v>
      </c>
      <c r="R2521" s="28" t="s">
        <v>569</v>
      </c>
      <c r="S2521" s="58"/>
      <c r="T2521" s="30"/>
    </row>
    <row r="2522" spans="1:21" s="31" customFormat="1" ht="30" customHeight="1" x14ac:dyDescent="0.25">
      <c r="A2522" s="25">
        <f t="shared" si="579"/>
        <v>2319</v>
      </c>
      <c r="B2522" s="59" t="s">
        <v>1732</v>
      </c>
      <c r="C2522" s="26">
        <v>1970</v>
      </c>
      <c r="D2522" s="25" t="s">
        <v>1875</v>
      </c>
      <c r="E2522" s="26" t="s">
        <v>16</v>
      </c>
      <c r="F2522" s="26">
        <v>2</v>
      </c>
      <c r="G2522" s="26">
        <v>2</v>
      </c>
      <c r="H2522" s="27">
        <v>726.5</v>
      </c>
      <c r="I2522" s="27">
        <v>0</v>
      </c>
      <c r="J2522" s="27">
        <v>724.3</v>
      </c>
      <c r="K2522" s="27">
        <f t="shared" si="577"/>
        <v>9728456</v>
      </c>
      <c r="L2522" s="27">
        <v>0</v>
      </c>
      <c r="M2522" s="27">
        <v>0</v>
      </c>
      <c r="N2522" s="27">
        <v>0</v>
      </c>
      <c r="O2522" s="27">
        <f>[1]Лист1!$D$2764</f>
        <v>9728456</v>
      </c>
      <c r="P2522" s="27">
        <f t="shared" si="578"/>
        <v>13390.854783207158</v>
      </c>
      <c r="Q2522" s="27">
        <v>9673</v>
      </c>
      <c r="R2522" s="28" t="s">
        <v>568</v>
      </c>
      <c r="S2522" s="29"/>
      <c r="T2522" s="30"/>
      <c r="U2522" s="30"/>
    </row>
    <row r="2523" spans="1:21" s="31" customFormat="1" ht="30" customHeight="1" x14ac:dyDescent="0.25">
      <c r="A2523" s="25">
        <f t="shared" si="579"/>
        <v>2320</v>
      </c>
      <c r="B2523" s="59" t="s">
        <v>1733</v>
      </c>
      <c r="C2523" s="26">
        <v>1971</v>
      </c>
      <c r="D2523" s="25" t="s">
        <v>1875</v>
      </c>
      <c r="E2523" s="26" t="s">
        <v>16</v>
      </c>
      <c r="F2523" s="26">
        <v>2</v>
      </c>
      <c r="G2523" s="26">
        <v>2</v>
      </c>
      <c r="H2523" s="27">
        <v>720.9</v>
      </c>
      <c r="I2523" s="27">
        <v>0</v>
      </c>
      <c r="J2523" s="27">
        <v>720</v>
      </c>
      <c r="K2523" s="27">
        <f t="shared" si="577"/>
        <v>8071541.5999999996</v>
      </c>
      <c r="L2523" s="27">
        <v>0</v>
      </c>
      <c r="M2523" s="27">
        <v>0</v>
      </c>
      <c r="N2523" s="27">
        <v>0</v>
      </c>
      <c r="O2523" s="27">
        <f>[1]Лист1!$D$2765</f>
        <v>8071541.5999999996</v>
      </c>
      <c r="P2523" s="27">
        <f t="shared" si="578"/>
        <v>11196.478845887086</v>
      </c>
      <c r="Q2523" s="27">
        <v>9673</v>
      </c>
      <c r="R2523" s="28" t="s">
        <v>568</v>
      </c>
      <c r="S2523" s="58"/>
      <c r="T2523" s="30"/>
    </row>
    <row r="2524" spans="1:21" s="31" customFormat="1" ht="30" customHeight="1" x14ac:dyDescent="0.25">
      <c r="A2524" s="46">
        <f>A2523+1</f>
        <v>2321</v>
      </c>
      <c r="B2524" s="121" t="s">
        <v>2741</v>
      </c>
      <c r="C2524" s="47">
        <v>1976</v>
      </c>
      <c r="D2524" s="46" t="s">
        <v>1875</v>
      </c>
      <c r="E2524" s="47" t="s">
        <v>16</v>
      </c>
      <c r="F2524" s="47">
        <v>2</v>
      </c>
      <c r="G2524" s="47">
        <v>2</v>
      </c>
      <c r="H2524" s="38">
        <v>380</v>
      </c>
      <c r="I2524" s="38">
        <v>0</v>
      </c>
      <c r="J2524" s="38">
        <v>280</v>
      </c>
      <c r="K2524" s="27">
        <f t="shared" ref="K2524" si="582">SUM(L2524:O2524)</f>
        <v>3247250</v>
      </c>
      <c r="L2524" s="27">
        <v>0</v>
      </c>
      <c r="M2524" s="27">
        <v>0</v>
      </c>
      <c r="N2524" s="27">
        <v>0</v>
      </c>
      <c r="O2524" s="27">
        <f>[1]Лист1!$D$2766</f>
        <v>3247250</v>
      </c>
      <c r="P2524" s="27">
        <f t="shared" si="578"/>
        <v>8545.394736842105</v>
      </c>
      <c r="Q2524" s="27">
        <v>9673</v>
      </c>
      <c r="R2524" s="28" t="s">
        <v>568</v>
      </c>
      <c r="S2524" s="58"/>
      <c r="T2524" s="30"/>
    </row>
    <row r="2525" spans="1:21" s="31" customFormat="1" ht="30" customHeight="1" x14ac:dyDescent="0.25">
      <c r="A2525" s="277">
        <f>A2524+1</f>
        <v>2322</v>
      </c>
      <c r="B2525" s="275" t="s">
        <v>2501</v>
      </c>
      <c r="C2525" s="279">
        <v>1967</v>
      </c>
      <c r="D2525" s="277" t="s">
        <v>1875</v>
      </c>
      <c r="E2525" s="279" t="s">
        <v>16</v>
      </c>
      <c r="F2525" s="279">
        <v>2</v>
      </c>
      <c r="G2525" s="279">
        <v>2</v>
      </c>
      <c r="H2525" s="287">
        <v>935</v>
      </c>
      <c r="I2525" s="287">
        <v>434.3</v>
      </c>
      <c r="J2525" s="287">
        <v>500.9</v>
      </c>
      <c r="K2525" s="27">
        <f t="shared" ref="K2525:K2540" si="583">SUM(L2525:O2525)</f>
        <v>3932737.5</v>
      </c>
      <c r="L2525" s="27">
        <v>0</v>
      </c>
      <c r="M2525" s="27">
        <v>0</v>
      </c>
      <c r="N2525" s="27">
        <v>0</v>
      </c>
      <c r="O2525" s="27">
        <f>[1]Лист1!$D$1122</f>
        <v>3932737.5</v>
      </c>
      <c r="P2525" s="27">
        <f t="shared" si="578"/>
        <v>4206.136363636364</v>
      </c>
      <c r="Q2525" s="48">
        <v>9673</v>
      </c>
      <c r="R2525" s="28" t="s">
        <v>570</v>
      </c>
      <c r="S2525" s="29"/>
      <c r="T2525" s="30"/>
      <c r="U2525" s="30"/>
    </row>
    <row r="2526" spans="1:21" s="31" customFormat="1" ht="30" customHeight="1" x14ac:dyDescent="0.25">
      <c r="A2526" s="278"/>
      <c r="B2526" s="276"/>
      <c r="C2526" s="280"/>
      <c r="D2526" s="278"/>
      <c r="E2526" s="280"/>
      <c r="F2526" s="280"/>
      <c r="G2526" s="280"/>
      <c r="H2526" s="288"/>
      <c r="I2526" s="288"/>
      <c r="J2526" s="288"/>
      <c r="K2526" s="27">
        <f t="shared" si="583"/>
        <v>2646985</v>
      </c>
      <c r="L2526" s="27">
        <v>0</v>
      </c>
      <c r="M2526" s="27">
        <v>0</v>
      </c>
      <c r="N2526" s="27">
        <v>0</v>
      </c>
      <c r="O2526" s="27">
        <f>[1]Лист1!$D$2767</f>
        <v>2646985</v>
      </c>
      <c r="P2526" s="27">
        <f>K2526/H2525</f>
        <v>2831</v>
      </c>
      <c r="Q2526" s="48">
        <v>9673</v>
      </c>
      <c r="R2526" s="28" t="s">
        <v>568</v>
      </c>
      <c r="S2526" s="29"/>
      <c r="T2526" s="30"/>
      <c r="U2526" s="30"/>
    </row>
    <row r="2527" spans="1:21" s="31" customFormat="1" ht="30" customHeight="1" x14ac:dyDescent="0.25">
      <c r="A2527" s="25">
        <f>A2525+1</f>
        <v>2323</v>
      </c>
      <c r="B2527" s="59" t="s">
        <v>1731</v>
      </c>
      <c r="C2527" s="25">
        <v>1973</v>
      </c>
      <c r="D2527" s="25" t="s">
        <v>1875</v>
      </c>
      <c r="E2527" s="25" t="s">
        <v>16</v>
      </c>
      <c r="F2527" s="26">
        <v>5</v>
      </c>
      <c r="G2527" s="26">
        <v>3</v>
      </c>
      <c r="H2527" s="27">
        <v>2486.4</v>
      </c>
      <c r="I2527" s="27">
        <v>0</v>
      </c>
      <c r="J2527" s="27">
        <v>2480.1</v>
      </c>
      <c r="K2527" s="27">
        <f t="shared" si="583"/>
        <v>18610393.600000001</v>
      </c>
      <c r="L2527" s="27">
        <v>0</v>
      </c>
      <c r="M2527" s="27">
        <v>0</v>
      </c>
      <c r="N2527" s="27">
        <v>0</v>
      </c>
      <c r="O2527" s="27">
        <f>[1]Лист1!$D$2768</f>
        <v>18610393.600000001</v>
      </c>
      <c r="P2527" s="27">
        <f t="shared" si="578"/>
        <v>7484.8751608751609</v>
      </c>
      <c r="Q2527" s="27">
        <v>9673</v>
      </c>
      <c r="R2527" s="28" t="s">
        <v>568</v>
      </c>
      <c r="S2527" s="29"/>
      <c r="T2527" s="30"/>
      <c r="U2527" s="30"/>
    </row>
    <row r="2528" spans="1:21" s="31" customFormat="1" ht="30" customHeight="1" x14ac:dyDescent="0.25">
      <c r="A2528" s="277">
        <f>A2527+1</f>
        <v>2324</v>
      </c>
      <c r="B2528" s="275" t="s">
        <v>2502</v>
      </c>
      <c r="C2528" s="279">
        <v>1964</v>
      </c>
      <c r="D2528" s="277" t="s">
        <v>1875</v>
      </c>
      <c r="E2528" s="279" t="s">
        <v>16</v>
      </c>
      <c r="F2528" s="279">
        <v>2</v>
      </c>
      <c r="G2528" s="279">
        <v>2</v>
      </c>
      <c r="H2528" s="287">
        <v>435.5</v>
      </c>
      <c r="I2528" s="287">
        <v>0</v>
      </c>
      <c r="J2528" s="287">
        <v>376.2</v>
      </c>
      <c r="K2528" s="27">
        <f t="shared" si="583"/>
        <v>4279356.12</v>
      </c>
      <c r="L2528" s="27">
        <v>0</v>
      </c>
      <c r="M2528" s="27">
        <v>0</v>
      </c>
      <c r="N2528" s="27">
        <v>0</v>
      </c>
      <c r="O2528" s="27">
        <f>[1]Лист1!$D$1123</f>
        <v>4279356.12</v>
      </c>
      <c r="P2528" s="27">
        <f t="shared" si="578"/>
        <v>9826.3056716417905</v>
      </c>
      <c r="Q2528" s="48">
        <v>9673</v>
      </c>
      <c r="R2528" s="28" t="s">
        <v>570</v>
      </c>
      <c r="S2528" s="29"/>
      <c r="T2528" s="30"/>
      <c r="U2528" s="30"/>
    </row>
    <row r="2529" spans="1:21" s="31" customFormat="1" ht="30" customHeight="1" x14ac:dyDescent="0.25">
      <c r="A2529" s="278"/>
      <c r="B2529" s="276"/>
      <c r="C2529" s="280"/>
      <c r="D2529" s="278"/>
      <c r="E2529" s="280"/>
      <c r="F2529" s="280"/>
      <c r="G2529" s="280"/>
      <c r="H2529" s="288"/>
      <c r="I2529" s="288"/>
      <c r="J2529" s="288"/>
      <c r="K2529" s="27">
        <f t="shared" si="583"/>
        <v>2081805</v>
      </c>
      <c r="L2529" s="27">
        <v>0</v>
      </c>
      <c r="M2529" s="27">
        <v>0</v>
      </c>
      <c r="N2529" s="27">
        <v>0</v>
      </c>
      <c r="O2529" s="27">
        <f>[1]Лист1!$D$2769</f>
        <v>2081805</v>
      </c>
      <c r="P2529" s="27">
        <f>K2529/H2528</f>
        <v>4780.264064293915</v>
      </c>
      <c r="Q2529" s="48">
        <v>9673</v>
      </c>
      <c r="R2529" s="28" t="s">
        <v>568</v>
      </c>
      <c r="S2529" s="29"/>
      <c r="T2529" s="30"/>
      <c r="U2529" s="30"/>
    </row>
    <row r="2530" spans="1:21" s="31" customFormat="1" ht="30" customHeight="1" x14ac:dyDescent="0.25">
      <c r="A2530" s="277">
        <f>A2528+1</f>
        <v>2325</v>
      </c>
      <c r="B2530" s="275" t="s">
        <v>2503</v>
      </c>
      <c r="C2530" s="279">
        <v>1967</v>
      </c>
      <c r="D2530" s="277" t="s">
        <v>1875</v>
      </c>
      <c r="E2530" s="279" t="s">
        <v>16</v>
      </c>
      <c r="F2530" s="279">
        <v>2</v>
      </c>
      <c r="G2530" s="279">
        <v>2</v>
      </c>
      <c r="H2530" s="287">
        <v>526.29999999999995</v>
      </c>
      <c r="I2530" s="287">
        <v>0</v>
      </c>
      <c r="J2530" s="287">
        <v>515.9</v>
      </c>
      <c r="K2530" s="27">
        <f t="shared" si="583"/>
        <v>3855625</v>
      </c>
      <c r="L2530" s="27">
        <v>0</v>
      </c>
      <c r="M2530" s="27">
        <v>0</v>
      </c>
      <c r="N2530" s="27">
        <v>0</v>
      </c>
      <c r="O2530" s="27">
        <f>[1]Лист1!$D$1124</f>
        <v>3855625</v>
      </c>
      <c r="P2530" s="27">
        <f t="shared" si="578"/>
        <v>7325.9072772183172</v>
      </c>
      <c r="Q2530" s="48">
        <v>9673</v>
      </c>
      <c r="R2530" s="28" t="s">
        <v>570</v>
      </c>
      <c r="S2530" s="29"/>
      <c r="T2530" s="30"/>
      <c r="U2530" s="30"/>
    </row>
    <row r="2531" spans="1:21" s="31" customFormat="1" ht="30" customHeight="1" x14ac:dyDescent="0.25">
      <c r="A2531" s="278"/>
      <c r="B2531" s="276"/>
      <c r="C2531" s="280"/>
      <c r="D2531" s="278"/>
      <c r="E2531" s="280"/>
      <c r="F2531" s="280"/>
      <c r="G2531" s="280"/>
      <c r="H2531" s="288"/>
      <c r="I2531" s="288"/>
      <c r="J2531" s="288"/>
      <c r="K2531" s="27">
        <f t="shared" si="583"/>
        <v>2250600</v>
      </c>
      <c r="L2531" s="27">
        <v>0</v>
      </c>
      <c r="M2531" s="27">
        <v>0</v>
      </c>
      <c r="N2531" s="27">
        <v>0</v>
      </c>
      <c r="O2531" s="27">
        <f>[1]Лист1!$D$2770</f>
        <v>2250600</v>
      </c>
      <c r="P2531" s="27">
        <f>K2531/H2530</f>
        <v>4276.2682880486418</v>
      </c>
      <c r="Q2531" s="48">
        <v>9673</v>
      </c>
      <c r="R2531" s="28" t="s">
        <v>568</v>
      </c>
      <c r="S2531" s="29"/>
      <c r="T2531" s="30"/>
      <c r="U2531" s="30"/>
    </row>
    <row r="2532" spans="1:21" s="31" customFormat="1" ht="30" customHeight="1" x14ac:dyDescent="0.25">
      <c r="A2532" s="25">
        <f>A2530+1</f>
        <v>2326</v>
      </c>
      <c r="B2532" s="59" t="s">
        <v>2504</v>
      </c>
      <c r="C2532" s="26">
        <v>1962</v>
      </c>
      <c r="D2532" s="25" t="s">
        <v>1875</v>
      </c>
      <c r="E2532" s="26" t="s">
        <v>16</v>
      </c>
      <c r="F2532" s="26">
        <v>2</v>
      </c>
      <c r="G2532" s="26">
        <v>2</v>
      </c>
      <c r="H2532" s="48">
        <v>377.3</v>
      </c>
      <c r="I2532" s="48">
        <v>0</v>
      </c>
      <c r="J2532" s="48">
        <v>377.3</v>
      </c>
      <c r="K2532" s="27">
        <f t="shared" si="583"/>
        <v>6320736.8200000003</v>
      </c>
      <c r="L2532" s="27">
        <v>0</v>
      </c>
      <c r="M2532" s="27">
        <v>0</v>
      </c>
      <c r="N2532" s="27">
        <v>0</v>
      </c>
      <c r="O2532" s="27">
        <f>[1]Лист1!$D$1125</f>
        <v>6320736.8200000003</v>
      </c>
      <c r="P2532" s="27">
        <f t="shared" si="578"/>
        <v>16752.54921812881</v>
      </c>
      <c r="Q2532" s="48">
        <v>9673</v>
      </c>
      <c r="R2532" s="28" t="s">
        <v>570</v>
      </c>
      <c r="S2532" s="29"/>
      <c r="T2532" s="30"/>
      <c r="U2532" s="30"/>
    </row>
    <row r="2533" spans="1:21" s="31" customFormat="1" ht="30" customHeight="1" x14ac:dyDescent="0.25">
      <c r="A2533" s="25">
        <f>A2532+1</f>
        <v>2327</v>
      </c>
      <c r="B2533" s="59" t="s">
        <v>1680</v>
      </c>
      <c r="C2533" s="26">
        <v>1956</v>
      </c>
      <c r="D2533" s="25">
        <v>2022</v>
      </c>
      <c r="E2533" s="26" t="s">
        <v>16</v>
      </c>
      <c r="F2533" s="26">
        <v>2</v>
      </c>
      <c r="G2533" s="26">
        <v>2</v>
      </c>
      <c r="H2533" s="27">
        <v>453.5</v>
      </c>
      <c r="I2533" s="27">
        <v>0</v>
      </c>
      <c r="J2533" s="27">
        <v>370.7</v>
      </c>
      <c r="K2533" s="27">
        <f t="shared" si="583"/>
        <v>9501.42</v>
      </c>
      <c r="L2533" s="27">
        <v>0</v>
      </c>
      <c r="M2533" s="27">
        <v>0</v>
      </c>
      <c r="N2533" s="27">
        <v>0</v>
      </c>
      <c r="O2533" s="27">
        <f>[1]Лист1!$D$1126</f>
        <v>9501.42</v>
      </c>
      <c r="P2533" s="27">
        <f t="shared" si="578"/>
        <v>20.951312017640575</v>
      </c>
      <c r="Q2533" s="27">
        <v>9673</v>
      </c>
      <c r="R2533" s="28" t="s">
        <v>570</v>
      </c>
      <c r="S2533" s="58"/>
      <c r="T2533" s="30"/>
    </row>
    <row r="2534" spans="1:21" s="31" customFormat="1" ht="30" customHeight="1" x14ac:dyDescent="0.25">
      <c r="A2534" s="25">
        <f t="shared" ref="A2534:A2535" si="584">A2533+1</f>
        <v>2328</v>
      </c>
      <c r="B2534" s="59" t="s">
        <v>1681</v>
      </c>
      <c r="C2534" s="26">
        <v>1957</v>
      </c>
      <c r="D2534" s="25">
        <v>2022</v>
      </c>
      <c r="E2534" s="26" t="s">
        <v>16</v>
      </c>
      <c r="F2534" s="26">
        <v>2</v>
      </c>
      <c r="G2534" s="26">
        <v>1</v>
      </c>
      <c r="H2534" s="27">
        <v>388.9</v>
      </c>
      <c r="I2534" s="27">
        <v>0</v>
      </c>
      <c r="J2534" s="27">
        <v>380.88</v>
      </c>
      <c r="K2534" s="27">
        <f t="shared" si="583"/>
        <v>19232.93</v>
      </c>
      <c r="L2534" s="27">
        <v>0</v>
      </c>
      <c r="M2534" s="27">
        <v>0</v>
      </c>
      <c r="N2534" s="27">
        <v>0</v>
      </c>
      <c r="O2534" s="27">
        <f>[1]Лист1!$D$1127</f>
        <v>19232.93</v>
      </c>
      <c r="P2534" s="27">
        <f t="shared" si="578"/>
        <v>49.454692723065058</v>
      </c>
      <c r="Q2534" s="27">
        <v>9673</v>
      </c>
      <c r="R2534" s="28" t="s">
        <v>570</v>
      </c>
      <c r="S2534" s="58"/>
      <c r="T2534" s="30"/>
    </row>
    <row r="2535" spans="1:21" s="31" customFormat="1" ht="30" customHeight="1" x14ac:dyDescent="0.25">
      <c r="A2535" s="25">
        <f t="shared" si="584"/>
        <v>2329</v>
      </c>
      <c r="B2535" s="59" t="s">
        <v>504</v>
      </c>
      <c r="C2535" s="26">
        <v>1962</v>
      </c>
      <c r="D2535" s="25">
        <v>2022</v>
      </c>
      <c r="E2535" s="26" t="s">
        <v>16</v>
      </c>
      <c r="F2535" s="26">
        <v>2</v>
      </c>
      <c r="G2535" s="26">
        <v>2</v>
      </c>
      <c r="H2535" s="27">
        <v>518.4</v>
      </c>
      <c r="I2535" s="27">
        <v>0</v>
      </c>
      <c r="J2535" s="27">
        <v>323.89999999999998</v>
      </c>
      <c r="K2535" s="27">
        <f t="shared" si="583"/>
        <v>6996761.1600000001</v>
      </c>
      <c r="L2535" s="27">
        <v>0</v>
      </c>
      <c r="M2535" s="27">
        <v>0</v>
      </c>
      <c r="N2535" s="27">
        <v>0</v>
      </c>
      <c r="O2535" s="27">
        <f>[1]Лист1!$D$1128</f>
        <v>6996761.1600000001</v>
      </c>
      <c r="P2535" s="27">
        <f t="shared" si="578"/>
        <v>13496.838657407408</v>
      </c>
      <c r="Q2535" s="27">
        <v>9673</v>
      </c>
      <c r="R2535" s="28" t="s">
        <v>570</v>
      </c>
      <c r="S2535" s="58"/>
      <c r="T2535" s="30"/>
    </row>
    <row r="2536" spans="1:21" s="31" customFormat="1" ht="30" customHeight="1" x14ac:dyDescent="0.25">
      <c r="A2536" s="277">
        <f>A2535+1</f>
        <v>2330</v>
      </c>
      <c r="B2536" s="275" t="s">
        <v>2505</v>
      </c>
      <c r="C2536" s="279">
        <v>1963</v>
      </c>
      <c r="D2536" s="277" t="s">
        <v>1875</v>
      </c>
      <c r="E2536" s="279" t="s">
        <v>16</v>
      </c>
      <c r="F2536" s="279">
        <v>2</v>
      </c>
      <c r="G2536" s="279">
        <v>2</v>
      </c>
      <c r="H2536" s="287">
        <v>379.4</v>
      </c>
      <c r="I2536" s="287">
        <v>0</v>
      </c>
      <c r="J2536" s="287">
        <v>379.1</v>
      </c>
      <c r="K2536" s="27">
        <f t="shared" si="583"/>
        <v>4117678.2</v>
      </c>
      <c r="L2536" s="27">
        <v>0</v>
      </c>
      <c r="M2536" s="27">
        <v>0</v>
      </c>
      <c r="N2536" s="27">
        <v>0</v>
      </c>
      <c r="O2536" s="27">
        <f>[1]Лист1!$D$1129</f>
        <v>4117678.2</v>
      </c>
      <c r="P2536" s="27">
        <f t="shared" si="578"/>
        <v>10853.131787032156</v>
      </c>
      <c r="Q2536" s="48">
        <v>9673</v>
      </c>
      <c r="R2536" s="28" t="s">
        <v>570</v>
      </c>
      <c r="S2536" s="58"/>
      <c r="T2536" s="30"/>
    </row>
    <row r="2537" spans="1:21" s="31" customFormat="1" ht="30" customHeight="1" x14ac:dyDescent="0.25">
      <c r="A2537" s="278"/>
      <c r="B2537" s="276"/>
      <c r="C2537" s="280"/>
      <c r="D2537" s="278"/>
      <c r="E2537" s="280"/>
      <c r="F2537" s="280"/>
      <c r="G2537" s="280"/>
      <c r="H2537" s="288"/>
      <c r="I2537" s="288"/>
      <c r="J2537" s="288"/>
      <c r="K2537" s="27">
        <f t="shared" si="583"/>
        <v>2063050</v>
      </c>
      <c r="L2537" s="27">
        <v>0</v>
      </c>
      <c r="M2537" s="27">
        <v>0</v>
      </c>
      <c r="N2537" s="27">
        <v>0</v>
      </c>
      <c r="O2537" s="27">
        <f>[1]Лист1!$D$2771</f>
        <v>2063050</v>
      </c>
      <c r="P2537" s="27">
        <f>K2537/H2536</f>
        <v>5437.664733790195</v>
      </c>
      <c r="Q2537" s="48">
        <v>9673</v>
      </c>
      <c r="R2537" s="28" t="s">
        <v>568</v>
      </c>
      <c r="S2537" s="58"/>
      <c r="T2537" s="30"/>
    </row>
    <row r="2538" spans="1:21" s="31" customFormat="1" ht="30" customHeight="1" x14ac:dyDescent="0.25">
      <c r="A2538" s="25">
        <f>A2536+1</f>
        <v>2331</v>
      </c>
      <c r="B2538" s="59" t="s">
        <v>1709</v>
      </c>
      <c r="C2538" s="26">
        <v>1988</v>
      </c>
      <c r="D2538" s="25" t="s">
        <v>1875</v>
      </c>
      <c r="E2538" s="26" t="s">
        <v>18</v>
      </c>
      <c r="F2538" s="26">
        <v>2</v>
      </c>
      <c r="G2538" s="26">
        <v>2</v>
      </c>
      <c r="H2538" s="27">
        <v>394</v>
      </c>
      <c r="I2538" s="27">
        <v>0</v>
      </c>
      <c r="J2538" s="27">
        <v>386.4</v>
      </c>
      <c r="K2538" s="27">
        <f t="shared" si="583"/>
        <v>441242</v>
      </c>
      <c r="L2538" s="27">
        <v>0</v>
      </c>
      <c r="M2538" s="27">
        <v>0</v>
      </c>
      <c r="N2538" s="27">
        <v>0</v>
      </c>
      <c r="O2538" s="27">
        <f>[1]Лист1!$D$1941</f>
        <v>441242</v>
      </c>
      <c r="P2538" s="27">
        <f t="shared" si="578"/>
        <v>1119.9035532994924</v>
      </c>
      <c r="Q2538" s="27">
        <v>9673</v>
      </c>
      <c r="R2538" s="28" t="s">
        <v>569</v>
      </c>
      <c r="S2538" s="58"/>
      <c r="T2538" s="30"/>
    </row>
    <row r="2539" spans="1:21" s="31" customFormat="1" ht="30" customHeight="1" x14ac:dyDescent="0.25">
      <c r="A2539" s="277">
        <f>A2538+1</f>
        <v>2332</v>
      </c>
      <c r="B2539" s="275" t="s">
        <v>2506</v>
      </c>
      <c r="C2539" s="279">
        <v>1963</v>
      </c>
      <c r="D2539" s="277" t="s">
        <v>1875</v>
      </c>
      <c r="E2539" s="279" t="s">
        <v>16</v>
      </c>
      <c r="F2539" s="279">
        <v>2</v>
      </c>
      <c r="G2539" s="279">
        <v>2</v>
      </c>
      <c r="H2539" s="287">
        <v>392.8</v>
      </c>
      <c r="I2539" s="287">
        <v>0</v>
      </c>
      <c r="J2539" s="287">
        <v>383</v>
      </c>
      <c r="K2539" s="27">
        <f t="shared" si="583"/>
        <v>4416790.3599999994</v>
      </c>
      <c r="L2539" s="27">
        <v>0</v>
      </c>
      <c r="M2539" s="27">
        <v>0</v>
      </c>
      <c r="N2539" s="27">
        <v>0</v>
      </c>
      <c r="O2539" s="27">
        <f>[1]Лист1!$D$1130</f>
        <v>4416790.3599999994</v>
      </c>
      <c r="P2539" s="27">
        <f t="shared" si="578"/>
        <v>11244.374643584519</v>
      </c>
      <c r="Q2539" s="48">
        <v>9673</v>
      </c>
      <c r="R2539" s="28" t="s">
        <v>570</v>
      </c>
      <c r="S2539" s="58"/>
      <c r="T2539" s="30"/>
    </row>
    <row r="2540" spans="1:21" s="31" customFormat="1" ht="30" customHeight="1" x14ac:dyDescent="0.25">
      <c r="A2540" s="278"/>
      <c r="B2540" s="276"/>
      <c r="C2540" s="280"/>
      <c r="D2540" s="278"/>
      <c r="E2540" s="280"/>
      <c r="F2540" s="280"/>
      <c r="G2540" s="280"/>
      <c r="H2540" s="288"/>
      <c r="I2540" s="288"/>
      <c r="J2540" s="288"/>
      <c r="K2540" s="27">
        <f t="shared" si="583"/>
        <v>2100560</v>
      </c>
      <c r="L2540" s="27">
        <v>0</v>
      </c>
      <c r="M2540" s="27">
        <v>0</v>
      </c>
      <c r="N2540" s="27">
        <v>0</v>
      </c>
      <c r="O2540" s="27">
        <f>[1]Лист1!$D$2772</f>
        <v>2100560</v>
      </c>
      <c r="P2540" s="27">
        <f>K2540/H2539</f>
        <v>5347.6578411405289</v>
      </c>
      <c r="Q2540" s="48">
        <v>9673</v>
      </c>
      <c r="R2540" s="28" t="s">
        <v>568</v>
      </c>
      <c r="S2540" s="58"/>
      <c r="T2540" s="30"/>
    </row>
    <row r="2541" spans="1:21" s="31" customFormat="1" ht="30" customHeight="1" x14ac:dyDescent="0.25">
      <c r="A2541" s="25">
        <f>A2539+1</f>
        <v>2333</v>
      </c>
      <c r="B2541" s="59" t="s">
        <v>1734</v>
      </c>
      <c r="C2541" s="26">
        <v>1988</v>
      </c>
      <c r="D2541" s="25" t="s">
        <v>1875</v>
      </c>
      <c r="E2541" s="26" t="s">
        <v>18</v>
      </c>
      <c r="F2541" s="26">
        <v>2</v>
      </c>
      <c r="G2541" s="26">
        <v>2</v>
      </c>
      <c r="H2541" s="27">
        <v>493.6</v>
      </c>
      <c r="I2541" s="27">
        <v>0</v>
      </c>
      <c r="J2541" s="27">
        <v>493.5</v>
      </c>
      <c r="K2541" s="27">
        <f t="shared" ref="K2541" si="585">SUM(L2541:O2541)</f>
        <v>6285769.4000000004</v>
      </c>
      <c r="L2541" s="27">
        <v>0</v>
      </c>
      <c r="M2541" s="27">
        <v>0</v>
      </c>
      <c r="N2541" s="27">
        <v>0</v>
      </c>
      <c r="O2541" s="27">
        <f>[1]Лист1!$D$2773</f>
        <v>6285769.4000000004</v>
      </c>
      <c r="P2541" s="27">
        <f t="shared" si="578"/>
        <v>12734.540923824959</v>
      </c>
      <c r="Q2541" s="27">
        <v>9673</v>
      </c>
      <c r="R2541" s="28" t="s">
        <v>568</v>
      </c>
      <c r="S2541" s="58"/>
      <c r="T2541" s="30"/>
    </row>
    <row r="2542" spans="1:21" s="30" customFormat="1" ht="30" customHeight="1" x14ac:dyDescent="0.25">
      <c r="A2542" s="297" t="s">
        <v>2155</v>
      </c>
      <c r="B2542" s="297"/>
      <c r="C2542" s="297"/>
      <c r="D2542" s="297"/>
      <c r="E2542" s="297"/>
      <c r="F2542" s="297"/>
      <c r="G2542" s="297"/>
      <c r="H2542" s="297"/>
      <c r="I2542" s="297"/>
      <c r="J2542" s="297"/>
      <c r="K2542" s="297"/>
      <c r="L2542" s="297"/>
      <c r="M2542" s="297"/>
      <c r="N2542" s="297"/>
      <c r="O2542" s="297"/>
      <c r="P2542" s="297"/>
      <c r="Q2542" s="297"/>
      <c r="R2542" s="297"/>
      <c r="S2542" s="29"/>
    </row>
    <row r="2543" spans="1:21" ht="30" customHeight="1" x14ac:dyDescent="0.25">
      <c r="A2543" s="309" t="s">
        <v>2156</v>
      </c>
      <c r="B2543" s="309"/>
      <c r="C2543" s="51" t="s">
        <v>17</v>
      </c>
      <c r="D2543" s="88" t="s">
        <v>17</v>
      </c>
      <c r="E2543" s="51" t="s">
        <v>17</v>
      </c>
      <c r="F2543" s="51" t="s">
        <v>17</v>
      </c>
      <c r="G2543" s="51" t="s">
        <v>17</v>
      </c>
      <c r="H2543" s="37">
        <f>SUM(H2544:H2586)</f>
        <v>18566.479999999996</v>
      </c>
      <c r="I2543" s="37">
        <f t="shared" ref="I2543:O2543" si="586">SUM(I2544:I2586)</f>
        <v>147.19999999999999</v>
      </c>
      <c r="J2543" s="37">
        <f t="shared" si="586"/>
        <v>16132.299999999997</v>
      </c>
      <c r="K2543" s="37">
        <f t="shared" si="586"/>
        <v>189356164.40000004</v>
      </c>
      <c r="L2543" s="37">
        <f t="shared" si="586"/>
        <v>0</v>
      </c>
      <c r="M2543" s="37">
        <f t="shared" si="586"/>
        <v>0</v>
      </c>
      <c r="N2543" s="37">
        <f t="shared" si="586"/>
        <v>0</v>
      </c>
      <c r="O2543" s="37">
        <f t="shared" si="586"/>
        <v>189356164.40000004</v>
      </c>
      <c r="P2543" s="37">
        <f t="shared" ref="P2543:P2586" si="587">K2543/H2543</f>
        <v>10198.818752935402</v>
      </c>
      <c r="Q2543" s="37" t="s">
        <v>17</v>
      </c>
      <c r="R2543" s="106" t="s">
        <v>17</v>
      </c>
      <c r="S2543" s="72"/>
    </row>
    <row r="2544" spans="1:21" s="115" customFormat="1" ht="30" customHeight="1" x14ac:dyDescent="0.25">
      <c r="A2544" s="45">
        <f>A2541+1</f>
        <v>2334</v>
      </c>
      <c r="B2544" s="59" t="s">
        <v>1738</v>
      </c>
      <c r="C2544" s="26">
        <v>1968</v>
      </c>
      <c r="D2544" s="25" t="s">
        <v>1875</v>
      </c>
      <c r="E2544" s="26" t="s">
        <v>16</v>
      </c>
      <c r="F2544" s="26">
        <v>2</v>
      </c>
      <c r="G2544" s="26">
        <v>3</v>
      </c>
      <c r="H2544" s="27">
        <v>456.1</v>
      </c>
      <c r="I2544" s="27">
        <v>0</v>
      </c>
      <c r="J2544" s="27">
        <v>293.83999999999997</v>
      </c>
      <c r="K2544" s="27">
        <f t="shared" ref="K2544:K2581" si="588">SUM(L2544:O2544)</f>
        <v>1738136</v>
      </c>
      <c r="L2544" s="27">
        <v>0</v>
      </c>
      <c r="M2544" s="27">
        <v>0</v>
      </c>
      <c r="N2544" s="27">
        <v>0</v>
      </c>
      <c r="O2544" s="27">
        <f>[1]Лист1!$D$1943</f>
        <v>1738136</v>
      </c>
      <c r="P2544" s="27">
        <f t="shared" si="587"/>
        <v>3810.8660381495283</v>
      </c>
      <c r="Q2544" s="27">
        <v>9673</v>
      </c>
      <c r="R2544" s="28" t="s">
        <v>569</v>
      </c>
      <c r="S2544" s="151"/>
      <c r="T2544" s="114"/>
      <c r="U2544" s="114"/>
    </row>
    <row r="2545" spans="1:21" s="147" customFormat="1" ht="30" customHeight="1" x14ac:dyDescent="0.25">
      <c r="A2545" s="264">
        <f>A2544+1</f>
        <v>2335</v>
      </c>
      <c r="B2545" s="265" t="s">
        <v>1739</v>
      </c>
      <c r="C2545" s="261">
        <v>1963</v>
      </c>
      <c r="D2545" s="261" t="s">
        <v>1875</v>
      </c>
      <c r="E2545" s="257" t="s">
        <v>16</v>
      </c>
      <c r="F2545" s="261">
        <v>2</v>
      </c>
      <c r="G2545" s="261">
        <v>2</v>
      </c>
      <c r="H2545" s="262">
        <v>430.9</v>
      </c>
      <c r="I2545" s="262">
        <v>0</v>
      </c>
      <c r="J2545" s="262">
        <v>385.3</v>
      </c>
      <c r="K2545" s="262">
        <f t="shared" si="588"/>
        <v>24091.58</v>
      </c>
      <c r="L2545" s="262">
        <v>0</v>
      </c>
      <c r="M2545" s="262">
        <v>0</v>
      </c>
      <c r="N2545" s="262">
        <v>0</v>
      </c>
      <c r="O2545" s="262">
        <f>[1]Лист1!$D$1132</f>
        <v>24091.58</v>
      </c>
      <c r="P2545" s="262">
        <f t="shared" si="587"/>
        <v>55.909909491761439</v>
      </c>
      <c r="Q2545" s="262">
        <v>9673</v>
      </c>
      <c r="R2545" s="260" t="s">
        <v>570</v>
      </c>
    </row>
    <row r="2546" spans="1:21" ht="30" customHeight="1" x14ac:dyDescent="0.25">
      <c r="A2546" s="243">
        <f t="shared" ref="A2546:A2552" si="589">A2545+1</f>
        <v>2336</v>
      </c>
      <c r="B2546" s="245" t="s">
        <v>1752</v>
      </c>
      <c r="C2546" s="247">
        <v>1984</v>
      </c>
      <c r="D2546" s="247" t="s">
        <v>1875</v>
      </c>
      <c r="E2546" s="247" t="s">
        <v>16</v>
      </c>
      <c r="F2546" s="247">
        <v>2</v>
      </c>
      <c r="G2546" s="247">
        <v>2</v>
      </c>
      <c r="H2546" s="241">
        <v>601.1</v>
      </c>
      <c r="I2546" s="241">
        <v>0</v>
      </c>
      <c r="J2546" s="241">
        <v>553.79999999999995</v>
      </c>
      <c r="K2546" s="241">
        <f t="shared" si="588"/>
        <v>2736798.3</v>
      </c>
      <c r="L2546" s="241">
        <v>0</v>
      </c>
      <c r="M2546" s="241">
        <v>0</v>
      </c>
      <c r="N2546" s="241">
        <v>0</v>
      </c>
      <c r="O2546" s="241">
        <f>[1]Лист1!$D$2775</f>
        <v>2736798.3</v>
      </c>
      <c r="P2546" s="241">
        <f t="shared" si="587"/>
        <v>4552.9833638329728</v>
      </c>
      <c r="Q2546" s="241">
        <v>9673</v>
      </c>
      <c r="R2546" s="254" t="s">
        <v>568</v>
      </c>
      <c r="S2546" s="224"/>
      <c r="T2546" s="73"/>
      <c r="U2546" s="73"/>
    </row>
    <row r="2547" spans="1:21" ht="30" customHeight="1" x14ac:dyDescent="0.25">
      <c r="A2547" s="45">
        <f t="shared" si="589"/>
        <v>2337</v>
      </c>
      <c r="B2547" s="59" t="s">
        <v>1753</v>
      </c>
      <c r="C2547" s="25">
        <v>1987</v>
      </c>
      <c r="D2547" s="25" t="s">
        <v>1875</v>
      </c>
      <c r="E2547" s="25" t="s">
        <v>16</v>
      </c>
      <c r="F2547" s="25">
        <v>2</v>
      </c>
      <c r="G2547" s="25">
        <v>1</v>
      </c>
      <c r="H2547" s="27">
        <v>459.3</v>
      </c>
      <c r="I2547" s="27">
        <v>0</v>
      </c>
      <c r="J2547" s="27">
        <v>273.3</v>
      </c>
      <c r="K2547" s="27">
        <f t="shared" si="588"/>
        <v>2276063.9</v>
      </c>
      <c r="L2547" s="27">
        <v>0</v>
      </c>
      <c r="M2547" s="27">
        <v>0</v>
      </c>
      <c r="N2547" s="27">
        <v>0</v>
      </c>
      <c r="O2547" s="27">
        <f>[1]Лист1!$D$2776</f>
        <v>2276063.9</v>
      </c>
      <c r="P2547" s="27">
        <f t="shared" si="587"/>
        <v>4955.5059873720875</v>
      </c>
      <c r="Q2547" s="27">
        <v>9673</v>
      </c>
      <c r="R2547" s="28" t="s">
        <v>568</v>
      </c>
      <c r="S2547" s="224"/>
      <c r="T2547" s="73"/>
      <c r="U2547" s="73"/>
    </row>
    <row r="2548" spans="1:21" ht="30" customHeight="1" x14ac:dyDescent="0.25">
      <c r="A2548" s="45">
        <f t="shared" si="589"/>
        <v>2338</v>
      </c>
      <c r="B2548" s="59" t="s">
        <v>416</v>
      </c>
      <c r="C2548" s="25">
        <v>1963</v>
      </c>
      <c r="D2548" s="25" t="s">
        <v>1875</v>
      </c>
      <c r="E2548" s="26" t="s">
        <v>16</v>
      </c>
      <c r="F2548" s="25">
        <v>2</v>
      </c>
      <c r="G2548" s="25">
        <v>1</v>
      </c>
      <c r="H2548" s="27">
        <v>228.4</v>
      </c>
      <c r="I2548" s="27">
        <v>0</v>
      </c>
      <c r="J2548" s="27">
        <v>200.6</v>
      </c>
      <c r="K2548" s="27">
        <f t="shared" si="588"/>
        <v>4160956.4</v>
      </c>
      <c r="L2548" s="27">
        <v>0</v>
      </c>
      <c r="M2548" s="27">
        <v>0</v>
      </c>
      <c r="N2548" s="27">
        <v>0</v>
      </c>
      <c r="O2548" s="27">
        <f>[1]Лист1!$D$1944</f>
        <v>4160956.4</v>
      </c>
      <c r="P2548" s="27">
        <f t="shared" si="587"/>
        <v>18217.847635726794</v>
      </c>
      <c r="Q2548" s="27">
        <v>9673</v>
      </c>
      <c r="R2548" s="28" t="s">
        <v>569</v>
      </c>
      <c r="S2548" s="73"/>
      <c r="T2548" s="73"/>
      <c r="U2548" s="73"/>
    </row>
    <row r="2549" spans="1:21" ht="30" customHeight="1" x14ac:dyDescent="0.25">
      <c r="A2549" s="45">
        <f t="shared" si="589"/>
        <v>2339</v>
      </c>
      <c r="B2549" s="59" t="s">
        <v>1740</v>
      </c>
      <c r="C2549" s="25">
        <v>1962</v>
      </c>
      <c r="D2549" s="25" t="s">
        <v>1875</v>
      </c>
      <c r="E2549" s="25" t="s">
        <v>16</v>
      </c>
      <c r="F2549" s="25">
        <v>2</v>
      </c>
      <c r="G2549" s="25">
        <v>1</v>
      </c>
      <c r="H2549" s="27">
        <v>296.60000000000002</v>
      </c>
      <c r="I2549" s="27">
        <v>27.5</v>
      </c>
      <c r="J2549" s="27">
        <v>271.2</v>
      </c>
      <c r="K2549" s="27">
        <f t="shared" si="588"/>
        <v>2434478.4000000004</v>
      </c>
      <c r="L2549" s="27">
        <v>0</v>
      </c>
      <c r="M2549" s="27">
        <v>0</v>
      </c>
      <c r="N2549" s="27">
        <v>0</v>
      </c>
      <c r="O2549" s="27">
        <f>[1]Лист1!$D$1945</f>
        <v>2434478.4000000004</v>
      </c>
      <c r="P2549" s="27">
        <f t="shared" si="587"/>
        <v>8207.9514497639921</v>
      </c>
      <c r="Q2549" s="27">
        <v>9673</v>
      </c>
      <c r="R2549" s="28" t="s">
        <v>569</v>
      </c>
      <c r="S2549" s="73"/>
      <c r="T2549" s="73"/>
      <c r="U2549" s="73"/>
    </row>
    <row r="2550" spans="1:21" ht="30" customHeight="1" x14ac:dyDescent="0.25">
      <c r="A2550" s="45">
        <f t="shared" si="589"/>
        <v>2340</v>
      </c>
      <c r="B2550" s="59" t="s">
        <v>417</v>
      </c>
      <c r="C2550" s="25">
        <v>1962</v>
      </c>
      <c r="D2550" s="25" t="s">
        <v>1875</v>
      </c>
      <c r="E2550" s="25" t="s">
        <v>16</v>
      </c>
      <c r="F2550" s="25">
        <v>2</v>
      </c>
      <c r="G2550" s="25">
        <v>1</v>
      </c>
      <c r="H2550" s="27">
        <v>360.9</v>
      </c>
      <c r="I2550" s="27">
        <v>0</v>
      </c>
      <c r="J2550" s="27">
        <v>281.7</v>
      </c>
      <c r="K2550" s="27">
        <f t="shared" si="588"/>
        <v>2480000</v>
      </c>
      <c r="L2550" s="27">
        <v>0</v>
      </c>
      <c r="M2550" s="27">
        <v>0</v>
      </c>
      <c r="N2550" s="27">
        <v>0</v>
      </c>
      <c r="O2550" s="27">
        <f>[1]Лист1!$D$1946</f>
        <v>2480000</v>
      </c>
      <c r="P2550" s="27">
        <f t="shared" si="587"/>
        <v>6871.7096148517603</v>
      </c>
      <c r="Q2550" s="27">
        <v>9673</v>
      </c>
      <c r="R2550" s="28" t="s">
        <v>569</v>
      </c>
      <c r="S2550" s="224"/>
      <c r="T2550" s="73"/>
      <c r="U2550" s="73"/>
    </row>
    <row r="2551" spans="1:21" ht="30" customHeight="1" x14ac:dyDescent="0.25">
      <c r="A2551" s="45">
        <f t="shared" si="589"/>
        <v>2341</v>
      </c>
      <c r="B2551" s="121" t="s">
        <v>2621</v>
      </c>
      <c r="C2551" s="25">
        <v>1966</v>
      </c>
      <c r="D2551" s="25" t="s">
        <v>1875</v>
      </c>
      <c r="E2551" s="25" t="s">
        <v>16</v>
      </c>
      <c r="F2551" s="77">
        <v>2</v>
      </c>
      <c r="G2551" s="77">
        <v>2</v>
      </c>
      <c r="H2551" s="201">
        <v>426.8</v>
      </c>
      <c r="I2551" s="48">
        <v>0</v>
      </c>
      <c r="J2551" s="35">
        <v>383.3</v>
      </c>
      <c r="K2551" s="27">
        <f t="shared" ref="K2551:K2552" si="590">SUM(L2551:O2551)</f>
        <v>5489509</v>
      </c>
      <c r="L2551" s="27">
        <v>0</v>
      </c>
      <c r="M2551" s="27">
        <v>0</v>
      </c>
      <c r="N2551" s="27">
        <v>0</v>
      </c>
      <c r="O2551" s="27">
        <f>[1]Лист1!$D$2777</f>
        <v>5489509</v>
      </c>
      <c r="P2551" s="27">
        <f t="shared" si="587"/>
        <v>12862.017338331771</v>
      </c>
      <c r="Q2551" s="27">
        <v>9673</v>
      </c>
      <c r="R2551" s="28" t="s">
        <v>568</v>
      </c>
      <c r="S2551" s="224"/>
      <c r="T2551" s="73"/>
      <c r="U2551" s="73"/>
    </row>
    <row r="2552" spans="1:21" ht="30" customHeight="1" x14ac:dyDescent="0.25">
      <c r="A2552" s="45">
        <f t="shared" si="589"/>
        <v>2342</v>
      </c>
      <c r="B2552" s="121" t="s">
        <v>2622</v>
      </c>
      <c r="C2552" s="25">
        <v>1965</v>
      </c>
      <c r="D2552" s="25" t="s">
        <v>1875</v>
      </c>
      <c r="E2552" s="25" t="s">
        <v>16</v>
      </c>
      <c r="F2552" s="77">
        <v>2</v>
      </c>
      <c r="G2552" s="77">
        <v>2</v>
      </c>
      <c r="H2552" s="201">
        <v>434.3</v>
      </c>
      <c r="I2552" s="48">
        <v>0</v>
      </c>
      <c r="J2552" s="35">
        <v>387.3</v>
      </c>
      <c r="K2552" s="27">
        <f t="shared" si="590"/>
        <v>3107750</v>
      </c>
      <c r="L2552" s="27">
        <v>0</v>
      </c>
      <c r="M2552" s="27">
        <v>0</v>
      </c>
      <c r="N2552" s="27">
        <v>0</v>
      </c>
      <c r="O2552" s="27">
        <f>[1]Лист1!$D$2778</f>
        <v>3107750</v>
      </c>
      <c r="P2552" s="27">
        <f t="shared" si="587"/>
        <v>7155.7679023716328</v>
      </c>
      <c r="Q2552" s="27">
        <v>9673</v>
      </c>
      <c r="R2552" s="28" t="s">
        <v>568</v>
      </c>
      <c r="S2552" s="224"/>
      <c r="T2552" s="73"/>
      <c r="U2552" s="73"/>
    </row>
    <row r="2553" spans="1:21" ht="30" customHeight="1" x14ac:dyDescent="0.25">
      <c r="A2553" s="273">
        <f>A2552+1</f>
        <v>2343</v>
      </c>
      <c r="B2553" s="275" t="s">
        <v>2507</v>
      </c>
      <c r="C2553" s="277">
        <v>1966</v>
      </c>
      <c r="D2553" s="277" t="s">
        <v>1875</v>
      </c>
      <c r="E2553" s="277" t="s">
        <v>16</v>
      </c>
      <c r="F2553" s="337">
        <v>2</v>
      </c>
      <c r="G2553" s="337">
        <v>3</v>
      </c>
      <c r="H2553" s="339">
        <v>587</v>
      </c>
      <c r="I2553" s="287">
        <v>0</v>
      </c>
      <c r="J2553" s="335">
        <v>516.5</v>
      </c>
      <c r="K2553" s="27">
        <f t="shared" ref="K2553:K2565" si="591">SUM(L2553:O2553)</f>
        <v>4107500</v>
      </c>
      <c r="L2553" s="27">
        <v>0</v>
      </c>
      <c r="M2553" s="27">
        <v>0</v>
      </c>
      <c r="N2553" s="27">
        <v>0</v>
      </c>
      <c r="O2553" s="27">
        <f>[1]Лист1!$D$1133</f>
        <v>4107500</v>
      </c>
      <c r="P2553" s="27">
        <f t="shared" si="587"/>
        <v>6997.4446337308345</v>
      </c>
      <c r="Q2553" s="48">
        <v>9673</v>
      </c>
      <c r="R2553" s="28" t="s">
        <v>570</v>
      </c>
      <c r="S2553" s="224"/>
      <c r="T2553" s="73"/>
      <c r="U2553" s="73"/>
    </row>
    <row r="2554" spans="1:21" ht="30" customHeight="1" x14ac:dyDescent="0.25">
      <c r="A2554" s="274"/>
      <c r="B2554" s="276"/>
      <c r="C2554" s="278"/>
      <c r="D2554" s="278"/>
      <c r="E2554" s="278"/>
      <c r="F2554" s="338"/>
      <c r="G2554" s="338"/>
      <c r="H2554" s="340"/>
      <c r="I2554" s="288"/>
      <c r="J2554" s="336"/>
      <c r="K2554" s="27">
        <f t="shared" si="591"/>
        <v>3167951</v>
      </c>
      <c r="L2554" s="27">
        <v>0</v>
      </c>
      <c r="M2554" s="27">
        <v>0</v>
      </c>
      <c r="N2554" s="27">
        <v>0</v>
      </c>
      <c r="O2554" s="27">
        <f>[1]Лист1!$D$2779</f>
        <v>3167951</v>
      </c>
      <c r="P2554" s="27">
        <f>K2554/H2553</f>
        <v>5396.8500851788758</v>
      </c>
      <c r="Q2554" s="48">
        <v>9673</v>
      </c>
      <c r="R2554" s="28" t="s">
        <v>568</v>
      </c>
      <c r="S2554" s="224"/>
      <c r="T2554" s="73"/>
      <c r="U2554" s="73"/>
    </row>
    <row r="2555" spans="1:21" ht="30" customHeight="1" x14ac:dyDescent="0.25">
      <c r="A2555" s="45">
        <f>A2553+1</f>
        <v>2344</v>
      </c>
      <c r="B2555" s="59" t="s">
        <v>1741</v>
      </c>
      <c r="C2555" s="25">
        <v>1968</v>
      </c>
      <c r="D2555" s="25" t="s">
        <v>1875</v>
      </c>
      <c r="E2555" s="25" t="s">
        <v>16</v>
      </c>
      <c r="F2555" s="25">
        <v>2</v>
      </c>
      <c r="G2555" s="25">
        <v>3</v>
      </c>
      <c r="H2555" s="27">
        <v>524.5</v>
      </c>
      <c r="I2555" s="27">
        <v>0</v>
      </c>
      <c r="J2555" s="27">
        <v>459.9</v>
      </c>
      <c r="K2555" s="27">
        <f t="shared" si="591"/>
        <v>6764603.5</v>
      </c>
      <c r="L2555" s="27">
        <v>0</v>
      </c>
      <c r="M2555" s="27">
        <v>0</v>
      </c>
      <c r="N2555" s="27">
        <v>0</v>
      </c>
      <c r="O2555" s="27">
        <f>[1]Лист1!$D$1947</f>
        <v>6764603.5</v>
      </c>
      <c r="P2555" s="27">
        <f t="shared" si="587"/>
        <v>12897.242135367016</v>
      </c>
      <c r="Q2555" s="27">
        <v>9673</v>
      </c>
      <c r="R2555" s="28" t="s">
        <v>569</v>
      </c>
      <c r="S2555" s="224"/>
      <c r="T2555" s="73"/>
      <c r="U2555" s="73"/>
    </row>
    <row r="2556" spans="1:21" ht="30" customHeight="1" x14ac:dyDescent="0.25">
      <c r="A2556" s="45">
        <f>A2555+1</f>
        <v>2345</v>
      </c>
      <c r="B2556" s="59" t="s">
        <v>1742</v>
      </c>
      <c r="C2556" s="25">
        <v>1969</v>
      </c>
      <c r="D2556" s="25" t="s">
        <v>1875</v>
      </c>
      <c r="E2556" s="25" t="s">
        <v>16</v>
      </c>
      <c r="F2556" s="25">
        <v>2</v>
      </c>
      <c r="G2556" s="25">
        <v>3</v>
      </c>
      <c r="H2556" s="27">
        <v>533.5</v>
      </c>
      <c r="I2556" s="27">
        <v>0</v>
      </c>
      <c r="J2556" s="27">
        <v>471.1</v>
      </c>
      <c r="K2556" s="27">
        <f t="shared" si="591"/>
        <v>6851930.5</v>
      </c>
      <c r="L2556" s="27">
        <v>0</v>
      </c>
      <c r="M2556" s="27">
        <v>0</v>
      </c>
      <c r="N2556" s="27">
        <v>0</v>
      </c>
      <c r="O2556" s="27">
        <f>[1]Лист1!$D$1948</f>
        <v>6851930.5</v>
      </c>
      <c r="P2556" s="27">
        <f t="shared" si="587"/>
        <v>12843.356138706655</v>
      </c>
      <c r="Q2556" s="27">
        <v>9673</v>
      </c>
      <c r="R2556" s="28" t="s">
        <v>569</v>
      </c>
      <c r="S2556" s="73"/>
      <c r="T2556" s="73"/>
      <c r="U2556" s="73"/>
    </row>
    <row r="2557" spans="1:21" ht="30" customHeight="1" x14ac:dyDescent="0.25">
      <c r="A2557" s="45">
        <f t="shared" ref="A2557:A2586" si="592">A2556+1</f>
        <v>2346</v>
      </c>
      <c r="B2557" s="121" t="s">
        <v>2623</v>
      </c>
      <c r="C2557" s="25">
        <v>1964</v>
      </c>
      <c r="D2557" s="25" t="s">
        <v>1875</v>
      </c>
      <c r="E2557" s="25" t="s">
        <v>16</v>
      </c>
      <c r="F2557" s="77">
        <v>2</v>
      </c>
      <c r="G2557" s="77">
        <v>2</v>
      </c>
      <c r="H2557" s="201">
        <v>426.7</v>
      </c>
      <c r="I2557" s="48">
        <v>0</v>
      </c>
      <c r="J2557" s="35">
        <v>380.4</v>
      </c>
      <c r="K2557" s="27">
        <f t="shared" ref="K2557:K2558" si="593">SUM(L2557:O2557)</f>
        <v>5409929</v>
      </c>
      <c r="L2557" s="27">
        <v>0</v>
      </c>
      <c r="M2557" s="27">
        <v>0</v>
      </c>
      <c r="N2557" s="27">
        <v>0</v>
      </c>
      <c r="O2557" s="27">
        <f>[1]Лист1!$D$2780</f>
        <v>5409929</v>
      </c>
      <c r="P2557" s="27">
        <f t="shared" si="587"/>
        <v>12678.530583548161</v>
      </c>
      <c r="Q2557" s="27">
        <v>9673</v>
      </c>
      <c r="R2557" s="28" t="s">
        <v>568</v>
      </c>
      <c r="S2557" s="224"/>
      <c r="T2557" s="73"/>
      <c r="U2557" s="73"/>
    </row>
    <row r="2558" spans="1:21" ht="30" customHeight="1" x14ac:dyDescent="0.25">
      <c r="A2558" s="45">
        <f t="shared" si="592"/>
        <v>2347</v>
      </c>
      <c r="B2558" s="121" t="s">
        <v>2624</v>
      </c>
      <c r="C2558" s="25">
        <v>1965</v>
      </c>
      <c r="D2558" s="25" t="s">
        <v>1875</v>
      </c>
      <c r="E2558" s="25" t="s">
        <v>16</v>
      </c>
      <c r="F2558" s="77">
        <v>2</v>
      </c>
      <c r="G2558" s="77">
        <v>2</v>
      </c>
      <c r="H2558" s="201">
        <v>423.7</v>
      </c>
      <c r="I2558" s="48">
        <v>0</v>
      </c>
      <c r="J2558" s="35">
        <v>380.3</v>
      </c>
      <c r="K2558" s="27">
        <f t="shared" si="593"/>
        <v>5453549</v>
      </c>
      <c r="L2558" s="27">
        <v>0</v>
      </c>
      <c r="M2558" s="27">
        <v>0</v>
      </c>
      <c r="N2558" s="27">
        <v>0</v>
      </c>
      <c r="O2558" s="27">
        <f>[1]Лист1!$D$2781</f>
        <v>5453549</v>
      </c>
      <c r="P2558" s="27">
        <f t="shared" si="587"/>
        <v>12871.250885060184</v>
      </c>
      <c r="Q2558" s="27">
        <v>9673</v>
      </c>
      <c r="R2558" s="28" t="s">
        <v>568</v>
      </c>
      <c r="S2558" s="224"/>
      <c r="T2558" s="73"/>
      <c r="U2558" s="73"/>
    </row>
    <row r="2559" spans="1:21" s="31" customFormat="1" ht="30" customHeight="1" x14ac:dyDescent="0.25">
      <c r="A2559" s="45">
        <f t="shared" si="592"/>
        <v>2348</v>
      </c>
      <c r="B2559" s="59" t="s">
        <v>1743</v>
      </c>
      <c r="C2559" s="25">
        <v>1968</v>
      </c>
      <c r="D2559" s="25" t="s">
        <v>1875</v>
      </c>
      <c r="E2559" s="25" t="s">
        <v>16</v>
      </c>
      <c r="F2559" s="25">
        <v>2</v>
      </c>
      <c r="G2559" s="25">
        <v>2</v>
      </c>
      <c r="H2559" s="27">
        <v>420.2</v>
      </c>
      <c r="I2559" s="27">
        <v>0</v>
      </c>
      <c r="J2559" s="27">
        <v>377.4</v>
      </c>
      <c r="K2559" s="27">
        <f t="shared" si="591"/>
        <v>5677560.5999999996</v>
      </c>
      <c r="L2559" s="27">
        <v>0</v>
      </c>
      <c r="M2559" s="27">
        <v>0</v>
      </c>
      <c r="N2559" s="27">
        <v>0</v>
      </c>
      <c r="O2559" s="27">
        <f>[1]Лист1!$D$1949</f>
        <v>5677560.5999999996</v>
      </c>
      <c r="P2559" s="27">
        <f t="shared" si="587"/>
        <v>13511.567348881485</v>
      </c>
      <c r="Q2559" s="27">
        <v>9673</v>
      </c>
      <c r="R2559" s="28" t="s">
        <v>569</v>
      </c>
      <c r="S2559" s="225"/>
    </row>
    <row r="2560" spans="1:21" ht="30" customHeight="1" x14ac:dyDescent="0.25">
      <c r="A2560" s="45">
        <f t="shared" si="592"/>
        <v>2349</v>
      </c>
      <c r="B2560" s="59" t="s">
        <v>1754</v>
      </c>
      <c r="C2560" s="25">
        <v>1971</v>
      </c>
      <c r="D2560" s="25" t="s">
        <v>1875</v>
      </c>
      <c r="E2560" s="25" t="s">
        <v>16</v>
      </c>
      <c r="F2560" s="25">
        <v>2</v>
      </c>
      <c r="G2560" s="25">
        <v>2</v>
      </c>
      <c r="H2560" s="27">
        <v>714.18</v>
      </c>
      <c r="I2560" s="27">
        <v>0</v>
      </c>
      <c r="J2560" s="27">
        <v>456.65</v>
      </c>
      <c r="K2560" s="27">
        <f t="shared" si="591"/>
        <v>9858577.7199999988</v>
      </c>
      <c r="L2560" s="27">
        <v>0</v>
      </c>
      <c r="M2560" s="27">
        <v>0</v>
      </c>
      <c r="N2560" s="27">
        <v>0</v>
      </c>
      <c r="O2560" s="27">
        <f>[1]Лист1!$D$2782</f>
        <v>9858577.7199999988</v>
      </c>
      <c r="P2560" s="27">
        <f t="shared" si="587"/>
        <v>13804.051807667534</v>
      </c>
      <c r="Q2560" s="27">
        <v>9673</v>
      </c>
      <c r="R2560" s="28" t="s">
        <v>568</v>
      </c>
      <c r="S2560" s="73"/>
      <c r="T2560" s="73"/>
      <c r="U2560" s="73"/>
    </row>
    <row r="2561" spans="1:21" ht="30" customHeight="1" x14ac:dyDescent="0.25">
      <c r="A2561" s="45">
        <f t="shared" si="592"/>
        <v>2350</v>
      </c>
      <c r="B2561" s="59" t="s">
        <v>1744</v>
      </c>
      <c r="C2561" s="25">
        <v>1968</v>
      </c>
      <c r="D2561" s="25" t="s">
        <v>1875</v>
      </c>
      <c r="E2561" s="25" t="s">
        <v>16</v>
      </c>
      <c r="F2561" s="25">
        <v>2</v>
      </c>
      <c r="G2561" s="25">
        <v>2</v>
      </c>
      <c r="H2561" s="27">
        <v>488</v>
      </c>
      <c r="I2561" s="27">
        <v>0</v>
      </c>
      <c r="J2561" s="27">
        <v>426.22</v>
      </c>
      <c r="K2561" s="27">
        <f t="shared" si="591"/>
        <v>7128016.5</v>
      </c>
      <c r="L2561" s="27">
        <v>0</v>
      </c>
      <c r="M2561" s="27">
        <v>0</v>
      </c>
      <c r="N2561" s="27">
        <v>0</v>
      </c>
      <c r="O2561" s="27">
        <f>[1]Лист1!$D$1950</f>
        <v>7128016.5</v>
      </c>
      <c r="P2561" s="27">
        <f t="shared" si="587"/>
        <v>14606.59118852459</v>
      </c>
      <c r="Q2561" s="27">
        <v>9673</v>
      </c>
      <c r="R2561" s="28" t="s">
        <v>569</v>
      </c>
      <c r="S2561" s="224"/>
      <c r="T2561" s="73"/>
      <c r="U2561" s="73"/>
    </row>
    <row r="2562" spans="1:21" ht="30" customHeight="1" x14ac:dyDescent="0.25">
      <c r="A2562" s="45">
        <f t="shared" si="592"/>
        <v>2351</v>
      </c>
      <c r="B2562" s="59" t="s">
        <v>418</v>
      </c>
      <c r="C2562" s="25">
        <v>1963</v>
      </c>
      <c r="D2562" s="25" t="s">
        <v>1875</v>
      </c>
      <c r="E2562" s="25" t="s">
        <v>16</v>
      </c>
      <c r="F2562" s="25">
        <v>2</v>
      </c>
      <c r="G2562" s="25">
        <v>2</v>
      </c>
      <c r="H2562" s="27">
        <v>427.54</v>
      </c>
      <c r="I2562" s="27">
        <v>0</v>
      </c>
      <c r="J2562" s="27">
        <v>389.58</v>
      </c>
      <c r="K2562" s="27">
        <f t="shared" si="591"/>
        <v>2322815.62</v>
      </c>
      <c r="L2562" s="27">
        <v>0</v>
      </c>
      <c r="M2562" s="27">
        <v>0</v>
      </c>
      <c r="N2562" s="27">
        <v>0</v>
      </c>
      <c r="O2562" s="27">
        <f>[1]Лист1!$D$1951</f>
        <v>2322815.62</v>
      </c>
      <c r="P2562" s="27">
        <f t="shared" si="587"/>
        <v>5432.978481545586</v>
      </c>
      <c r="Q2562" s="27">
        <v>9673</v>
      </c>
      <c r="R2562" s="28" t="s">
        <v>569</v>
      </c>
      <c r="S2562" s="73"/>
      <c r="T2562" s="73"/>
      <c r="U2562" s="73"/>
    </row>
    <row r="2563" spans="1:21" ht="30" customHeight="1" x14ac:dyDescent="0.25">
      <c r="A2563" s="45">
        <f t="shared" si="592"/>
        <v>2352</v>
      </c>
      <c r="B2563" s="59" t="s">
        <v>2704</v>
      </c>
      <c r="C2563" s="46">
        <v>1961</v>
      </c>
      <c r="D2563" s="46" t="s">
        <v>1875</v>
      </c>
      <c r="E2563" s="46" t="s">
        <v>419</v>
      </c>
      <c r="F2563" s="188">
        <v>2</v>
      </c>
      <c r="G2563" s="188">
        <v>1</v>
      </c>
      <c r="H2563" s="226">
        <v>221.62</v>
      </c>
      <c r="I2563" s="205">
        <v>0</v>
      </c>
      <c r="J2563" s="227">
        <v>193.18</v>
      </c>
      <c r="K2563" s="27">
        <f t="shared" ref="K2563" si="594">SUM(L2563:O2563)</f>
        <v>4163391.12</v>
      </c>
      <c r="L2563" s="27">
        <v>0</v>
      </c>
      <c r="M2563" s="27">
        <v>0</v>
      </c>
      <c r="N2563" s="27">
        <v>0</v>
      </c>
      <c r="O2563" s="27">
        <f>[1]Лист1!$D$1134</f>
        <v>4163391.12</v>
      </c>
      <c r="P2563" s="27">
        <f t="shared" si="587"/>
        <v>18786.170562223626</v>
      </c>
      <c r="Q2563" s="27">
        <v>9673</v>
      </c>
      <c r="R2563" s="28" t="s">
        <v>570</v>
      </c>
      <c r="S2563" s="73"/>
      <c r="T2563" s="73"/>
      <c r="U2563" s="73"/>
    </row>
    <row r="2564" spans="1:21" s="31" customFormat="1" ht="30" customHeight="1" x14ac:dyDescent="0.25">
      <c r="A2564" s="45">
        <f t="shared" si="592"/>
        <v>2353</v>
      </c>
      <c r="B2564" s="59" t="s">
        <v>1755</v>
      </c>
      <c r="C2564" s="25">
        <v>1970</v>
      </c>
      <c r="D2564" s="25" t="s">
        <v>1875</v>
      </c>
      <c r="E2564" s="25" t="s">
        <v>16</v>
      </c>
      <c r="F2564" s="25">
        <v>2</v>
      </c>
      <c r="G2564" s="25">
        <v>2</v>
      </c>
      <c r="H2564" s="27">
        <v>409.18</v>
      </c>
      <c r="I2564" s="27">
        <v>0</v>
      </c>
      <c r="J2564" s="27">
        <v>364.22</v>
      </c>
      <c r="K2564" s="27">
        <f t="shared" si="591"/>
        <v>5755107.7199999997</v>
      </c>
      <c r="L2564" s="27">
        <v>0</v>
      </c>
      <c r="M2564" s="27">
        <v>0</v>
      </c>
      <c r="N2564" s="27">
        <v>0</v>
      </c>
      <c r="O2564" s="27">
        <f>[1]Лист1!$D$2783</f>
        <v>5755107.7199999997</v>
      </c>
      <c r="P2564" s="27">
        <f t="shared" si="587"/>
        <v>14064.978053668312</v>
      </c>
      <c r="Q2564" s="27">
        <v>9673</v>
      </c>
      <c r="R2564" s="28" t="s">
        <v>568</v>
      </c>
      <c r="S2564" s="225"/>
    </row>
    <row r="2565" spans="1:21" ht="30" customHeight="1" x14ac:dyDescent="0.25">
      <c r="A2565" s="45">
        <f t="shared" si="592"/>
        <v>2354</v>
      </c>
      <c r="B2565" s="59" t="s">
        <v>2508</v>
      </c>
      <c r="C2565" s="25">
        <v>1964</v>
      </c>
      <c r="D2565" s="25" t="s">
        <v>1875</v>
      </c>
      <c r="E2565" s="25" t="s">
        <v>16</v>
      </c>
      <c r="F2565" s="77">
        <v>2</v>
      </c>
      <c r="G2565" s="77">
        <v>1</v>
      </c>
      <c r="H2565" s="201">
        <v>193.5</v>
      </c>
      <c r="I2565" s="48">
        <v>0</v>
      </c>
      <c r="J2565" s="35">
        <v>158.30000000000001</v>
      </c>
      <c r="K2565" s="27">
        <f t="shared" si="591"/>
        <v>3412635</v>
      </c>
      <c r="L2565" s="27">
        <v>0</v>
      </c>
      <c r="M2565" s="27">
        <v>0</v>
      </c>
      <c r="N2565" s="27">
        <v>0</v>
      </c>
      <c r="O2565" s="27">
        <f>[1]Лист1!$D$1135</f>
        <v>3412635</v>
      </c>
      <c r="P2565" s="27">
        <f t="shared" si="587"/>
        <v>17636.356589147286</v>
      </c>
      <c r="Q2565" s="48">
        <v>9673</v>
      </c>
      <c r="R2565" s="28" t="s">
        <v>570</v>
      </c>
      <c r="S2565" s="224"/>
      <c r="T2565" s="73"/>
      <c r="U2565" s="73"/>
    </row>
    <row r="2566" spans="1:21" ht="30" customHeight="1" x14ac:dyDescent="0.25">
      <c r="A2566" s="45">
        <f t="shared" si="592"/>
        <v>2355</v>
      </c>
      <c r="B2566" s="59" t="s">
        <v>1745</v>
      </c>
      <c r="C2566" s="26">
        <v>1968</v>
      </c>
      <c r="D2566" s="25" t="s">
        <v>1875</v>
      </c>
      <c r="E2566" s="25" t="s">
        <v>16</v>
      </c>
      <c r="F2566" s="26">
        <v>2</v>
      </c>
      <c r="G2566" s="26">
        <v>2</v>
      </c>
      <c r="H2566" s="27">
        <v>782.5</v>
      </c>
      <c r="I2566" s="27">
        <v>24.5</v>
      </c>
      <c r="J2566" s="27">
        <v>724.3</v>
      </c>
      <c r="K2566" s="27">
        <f t="shared" si="588"/>
        <v>9305487.5</v>
      </c>
      <c r="L2566" s="27">
        <v>0</v>
      </c>
      <c r="M2566" s="27">
        <v>0</v>
      </c>
      <c r="N2566" s="27">
        <v>0</v>
      </c>
      <c r="O2566" s="27">
        <f>[1]Лист1!$D$1952</f>
        <v>9305487.5</v>
      </c>
      <c r="P2566" s="27">
        <f t="shared" si="587"/>
        <v>11891.996805111821</v>
      </c>
      <c r="Q2566" s="27">
        <v>9673</v>
      </c>
      <c r="R2566" s="28" t="s">
        <v>569</v>
      </c>
      <c r="S2566" s="72"/>
    </row>
    <row r="2567" spans="1:21" ht="30" customHeight="1" x14ac:dyDescent="0.25">
      <c r="A2567" s="45">
        <f t="shared" si="592"/>
        <v>2356</v>
      </c>
      <c r="B2567" s="59" t="s">
        <v>1756</v>
      </c>
      <c r="C2567" s="25">
        <v>1970</v>
      </c>
      <c r="D2567" s="25" t="s">
        <v>1875</v>
      </c>
      <c r="E2567" s="25" t="s">
        <v>16</v>
      </c>
      <c r="F2567" s="25">
        <v>2</v>
      </c>
      <c r="G2567" s="25">
        <v>2</v>
      </c>
      <c r="H2567" s="27">
        <v>734.3</v>
      </c>
      <c r="I2567" s="27">
        <v>41</v>
      </c>
      <c r="J2567" s="27">
        <v>680.6</v>
      </c>
      <c r="K2567" s="27">
        <f t="shared" si="588"/>
        <v>10129272.199999999</v>
      </c>
      <c r="L2567" s="27">
        <v>0</v>
      </c>
      <c r="M2567" s="27">
        <v>0</v>
      </c>
      <c r="N2567" s="27">
        <v>0</v>
      </c>
      <c r="O2567" s="27">
        <f>[1]Лист1!$D$2784</f>
        <v>10129272.199999999</v>
      </c>
      <c r="P2567" s="27">
        <f t="shared" si="587"/>
        <v>13794.460302328749</v>
      </c>
      <c r="Q2567" s="27">
        <v>9673</v>
      </c>
      <c r="R2567" s="28" t="s">
        <v>568</v>
      </c>
      <c r="S2567" s="224"/>
      <c r="T2567" s="73"/>
      <c r="U2567" s="73"/>
    </row>
    <row r="2568" spans="1:21" ht="30" customHeight="1" x14ac:dyDescent="0.25">
      <c r="A2568" s="45">
        <f t="shared" si="592"/>
        <v>2357</v>
      </c>
      <c r="B2568" s="59" t="s">
        <v>1746</v>
      </c>
      <c r="C2568" s="26">
        <v>1967</v>
      </c>
      <c r="D2568" s="25" t="s">
        <v>1875</v>
      </c>
      <c r="E2568" s="25" t="s">
        <v>16</v>
      </c>
      <c r="F2568" s="26">
        <v>2</v>
      </c>
      <c r="G2568" s="26">
        <v>2</v>
      </c>
      <c r="H2568" s="27">
        <v>423.7</v>
      </c>
      <c r="I2568" s="27">
        <v>0</v>
      </c>
      <c r="J2568" s="27">
        <v>274.3</v>
      </c>
      <c r="K2568" s="27">
        <f t="shared" si="588"/>
        <v>5711521.0999999996</v>
      </c>
      <c r="L2568" s="27">
        <v>0</v>
      </c>
      <c r="M2568" s="27">
        <v>0</v>
      </c>
      <c r="N2568" s="27">
        <v>0</v>
      </c>
      <c r="O2568" s="27">
        <f>[1]Лист1!$D$1953</f>
        <v>5711521.0999999996</v>
      </c>
      <c r="P2568" s="27">
        <f t="shared" si="587"/>
        <v>13480.106443238139</v>
      </c>
      <c r="Q2568" s="27">
        <v>9673</v>
      </c>
      <c r="R2568" s="28" t="s">
        <v>569</v>
      </c>
      <c r="S2568" s="72"/>
    </row>
    <row r="2569" spans="1:21" ht="30" customHeight="1" x14ac:dyDescent="0.25">
      <c r="A2569" s="45">
        <f t="shared" si="592"/>
        <v>2358</v>
      </c>
      <c r="B2569" s="59" t="s">
        <v>2625</v>
      </c>
      <c r="C2569" s="25">
        <v>1955</v>
      </c>
      <c r="D2569" s="25" t="s">
        <v>1875</v>
      </c>
      <c r="E2569" s="25" t="s">
        <v>16</v>
      </c>
      <c r="F2569" s="77">
        <v>2</v>
      </c>
      <c r="G2569" s="77">
        <v>2</v>
      </c>
      <c r="H2569" s="201">
        <v>398.5</v>
      </c>
      <c r="I2569" s="48">
        <v>0</v>
      </c>
      <c r="J2569" s="35">
        <v>314.2</v>
      </c>
      <c r="K2569" s="27">
        <f t="shared" ref="K2569" si="595">SUM(L2569:O2569)</f>
        <v>1573864</v>
      </c>
      <c r="L2569" s="27">
        <v>0</v>
      </c>
      <c r="M2569" s="27">
        <v>0</v>
      </c>
      <c r="N2569" s="27">
        <v>0</v>
      </c>
      <c r="O2569" s="27">
        <f>[1]Лист1!$D$2785</f>
        <v>1573864</v>
      </c>
      <c r="P2569" s="27">
        <f t="shared" si="587"/>
        <v>3949.4705144291092</v>
      </c>
      <c r="Q2569" s="27">
        <v>9673</v>
      </c>
      <c r="R2569" s="28" t="s">
        <v>568</v>
      </c>
      <c r="S2569" s="72"/>
    </row>
    <row r="2570" spans="1:21" ht="30" customHeight="1" x14ac:dyDescent="0.25">
      <c r="A2570" s="45">
        <f t="shared" si="592"/>
        <v>2359</v>
      </c>
      <c r="B2570" s="59" t="s">
        <v>420</v>
      </c>
      <c r="C2570" s="26">
        <v>1962</v>
      </c>
      <c r="D2570" s="25" t="s">
        <v>1875</v>
      </c>
      <c r="E2570" s="25" t="s">
        <v>16</v>
      </c>
      <c r="F2570" s="26">
        <v>2</v>
      </c>
      <c r="G2570" s="26">
        <v>1</v>
      </c>
      <c r="H2570" s="27">
        <v>294.89999999999998</v>
      </c>
      <c r="I2570" s="27">
        <v>0</v>
      </c>
      <c r="J2570" s="27">
        <v>274.3</v>
      </c>
      <c r="K2570" s="27">
        <f t="shared" si="588"/>
        <v>333104</v>
      </c>
      <c r="L2570" s="27">
        <v>0</v>
      </c>
      <c r="M2570" s="27">
        <v>0</v>
      </c>
      <c r="N2570" s="27">
        <v>0</v>
      </c>
      <c r="O2570" s="27">
        <f>[1]Лист1!$D$1954</f>
        <v>333104</v>
      </c>
      <c r="P2570" s="27">
        <f t="shared" si="587"/>
        <v>1129.5489996609022</v>
      </c>
      <c r="Q2570" s="27">
        <v>9673</v>
      </c>
      <c r="R2570" s="28" t="s">
        <v>569</v>
      </c>
      <c r="S2570" s="72"/>
    </row>
    <row r="2571" spans="1:21" s="115" customFormat="1" ht="30" customHeight="1" x14ac:dyDescent="0.25">
      <c r="A2571" s="45">
        <f t="shared" si="592"/>
        <v>2360</v>
      </c>
      <c r="B2571" s="59" t="s">
        <v>421</v>
      </c>
      <c r="C2571" s="26">
        <v>1963</v>
      </c>
      <c r="D2571" s="25" t="s">
        <v>1875</v>
      </c>
      <c r="E2571" s="25" t="s">
        <v>16</v>
      </c>
      <c r="F2571" s="26">
        <v>2</v>
      </c>
      <c r="G2571" s="26">
        <v>2</v>
      </c>
      <c r="H2571" s="27">
        <v>401.7</v>
      </c>
      <c r="I2571" s="27">
        <v>0</v>
      </c>
      <c r="J2571" s="27">
        <v>356.21</v>
      </c>
      <c r="K2571" s="27">
        <f t="shared" si="588"/>
        <v>2017675</v>
      </c>
      <c r="L2571" s="27">
        <v>0</v>
      </c>
      <c r="M2571" s="27">
        <v>0</v>
      </c>
      <c r="N2571" s="27">
        <v>0</v>
      </c>
      <c r="O2571" s="27">
        <f>[1]Лист1!$D$1955</f>
        <v>2017675</v>
      </c>
      <c r="P2571" s="27">
        <f t="shared" si="587"/>
        <v>5022.8404281802341</v>
      </c>
      <c r="Q2571" s="27">
        <v>9673</v>
      </c>
      <c r="R2571" s="28" t="s">
        <v>569</v>
      </c>
      <c r="S2571" s="151"/>
      <c r="T2571" s="114"/>
      <c r="U2571" s="114"/>
    </row>
    <row r="2572" spans="1:21" ht="30" customHeight="1" x14ac:dyDescent="0.25">
      <c r="A2572" s="45">
        <f t="shared" si="592"/>
        <v>2361</v>
      </c>
      <c r="B2572" s="59" t="s">
        <v>1757</v>
      </c>
      <c r="C2572" s="25">
        <v>1970</v>
      </c>
      <c r="D2572" s="25" t="s">
        <v>1875</v>
      </c>
      <c r="E2572" s="25" t="s">
        <v>16</v>
      </c>
      <c r="F2572" s="25">
        <v>2</v>
      </c>
      <c r="G2572" s="25">
        <v>1</v>
      </c>
      <c r="H2572" s="27">
        <v>330.9</v>
      </c>
      <c r="I2572" s="27">
        <v>0</v>
      </c>
      <c r="J2572" s="27">
        <v>301.3</v>
      </c>
      <c r="K2572" s="27">
        <f t="shared" si="588"/>
        <v>4700346.67</v>
      </c>
      <c r="L2572" s="27">
        <v>0</v>
      </c>
      <c r="M2572" s="27">
        <v>0</v>
      </c>
      <c r="N2572" s="27">
        <v>0</v>
      </c>
      <c r="O2572" s="27">
        <f>[1]Лист1!$D$2786</f>
        <v>4700346.67</v>
      </c>
      <c r="P2572" s="27">
        <f t="shared" si="587"/>
        <v>14204.734572378362</v>
      </c>
      <c r="Q2572" s="27">
        <v>9673</v>
      </c>
      <c r="R2572" s="28" t="s">
        <v>568</v>
      </c>
      <c r="S2572" s="73"/>
      <c r="T2572" s="73"/>
      <c r="U2572" s="73"/>
    </row>
    <row r="2573" spans="1:21" ht="30" customHeight="1" x14ac:dyDescent="0.25">
      <c r="A2573" s="45">
        <f t="shared" si="592"/>
        <v>2362</v>
      </c>
      <c r="B2573" s="59" t="s">
        <v>1747</v>
      </c>
      <c r="C2573" s="25">
        <v>1968</v>
      </c>
      <c r="D2573" s="25" t="s">
        <v>1875</v>
      </c>
      <c r="E2573" s="25" t="s">
        <v>16</v>
      </c>
      <c r="F2573" s="25">
        <v>2</v>
      </c>
      <c r="G2573" s="25">
        <v>1</v>
      </c>
      <c r="H2573" s="27">
        <v>266.89999999999998</v>
      </c>
      <c r="I2573" s="27">
        <v>0</v>
      </c>
      <c r="J2573" s="27">
        <v>245.8</v>
      </c>
      <c r="K2573" s="27">
        <f t="shared" si="588"/>
        <v>3890010.6999999997</v>
      </c>
      <c r="L2573" s="27">
        <v>0</v>
      </c>
      <c r="M2573" s="27">
        <v>0</v>
      </c>
      <c r="N2573" s="27">
        <v>0</v>
      </c>
      <c r="O2573" s="27">
        <f>[1]Лист1!$D$1956</f>
        <v>3890010.6999999997</v>
      </c>
      <c r="P2573" s="27">
        <f t="shared" si="587"/>
        <v>14574.787186212065</v>
      </c>
      <c r="Q2573" s="27">
        <v>9673</v>
      </c>
      <c r="R2573" s="28" t="s">
        <v>569</v>
      </c>
      <c r="S2573" s="73"/>
      <c r="T2573" s="73"/>
      <c r="U2573" s="73"/>
    </row>
    <row r="2574" spans="1:21" ht="30" customHeight="1" x14ac:dyDescent="0.25">
      <c r="A2574" s="45">
        <f t="shared" si="592"/>
        <v>2363</v>
      </c>
      <c r="B2574" s="59" t="s">
        <v>2626</v>
      </c>
      <c r="C2574" s="25">
        <v>1964</v>
      </c>
      <c r="D2574" s="25" t="s">
        <v>1875</v>
      </c>
      <c r="E2574" s="25" t="s">
        <v>16</v>
      </c>
      <c r="F2574" s="77">
        <v>2</v>
      </c>
      <c r="G2574" s="77">
        <v>2</v>
      </c>
      <c r="H2574" s="228">
        <v>433.4</v>
      </c>
      <c r="I2574" s="35">
        <v>54.2</v>
      </c>
      <c r="J2574" s="35">
        <v>391.6</v>
      </c>
      <c r="K2574" s="27">
        <f t="shared" ref="K2574:K2575" si="596">SUM(L2574:O2574)</f>
        <v>5417074</v>
      </c>
      <c r="L2574" s="27">
        <v>0</v>
      </c>
      <c r="M2574" s="27">
        <v>0</v>
      </c>
      <c r="N2574" s="27">
        <v>0</v>
      </c>
      <c r="O2574" s="27">
        <f>[1]Лист1!$D$2787</f>
        <v>5417074</v>
      </c>
      <c r="P2574" s="27">
        <f t="shared" si="587"/>
        <v>12499.017074296264</v>
      </c>
      <c r="Q2574" s="27">
        <v>9673</v>
      </c>
      <c r="R2574" s="28" t="s">
        <v>568</v>
      </c>
      <c r="S2574" s="73"/>
      <c r="T2574" s="73"/>
      <c r="U2574" s="73"/>
    </row>
    <row r="2575" spans="1:21" ht="30" customHeight="1" x14ac:dyDescent="0.25">
      <c r="A2575" s="45">
        <f t="shared" si="592"/>
        <v>2364</v>
      </c>
      <c r="B2575" s="59" t="s">
        <v>2627</v>
      </c>
      <c r="C2575" s="25">
        <v>1964</v>
      </c>
      <c r="D2575" s="25" t="s">
        <v>1875</v>
      </c>
      <c r="E2575" s="25" t="s">
        <v>16</v>
      </c>
      <c r="F2575" s="77">
        <v>2</v>
      </c>
      <c r="G2575" s="77">
        <v>3</v>
      </c>
      <c r="H2575" s="228">
        <v>579.4</v>
      </c>
      <c r="I2575" s="48">
        <v>0</v>
      </c>
      <c r="J2575" s="35">
        <v>520.70000000000005</v>
      </c>
      <c r="K2575" s="27">
        <f t="shared" si="596"/>
        <v>6921969</v>
      </c>
      <c r="L2575" s="27">
        <v>0</v>
      </c>
      <c r="M2575" s="27">
        <v>0</v>
      </c>
      <c r="N2575" s="27">
        <v>0</v>
      </c>
      <c r="O2575" s="27">
        <f>[1]Лист1!$D$2788</f>
        <v>6921969</v>
      </c>
      <c r="P2575" s="27">
        <f t="shared" si="587"/>
        <v>11946.788056610287</v>
      </c>
      <c r="Q2575" s="27">
        <v>9673</v>
      </c>
      <c r="R2575" s="28" t="s">
        <v>568</v>
      </c>
      <c r="S2575" s="73"/>
      <c r="T2575" s="73"/>
      <c r="U2575" s="73"/>
    </row>
    <row r="2576" spans="1:21" ht="30" customHeight="1" x14ac:dyDescent="0.25">
      <c r="A2576" s="45">
        <f t="shared" si="592"/>
        <v>2365</v>
      </c>
      <c r="B2576" s="59" t="s">
        <v>1758</v>
      </c>
      <c r="C2576" s="26">
        <v>1974</v>
      </c>
      <c r="D2576" s="25" t="s">
        <v>1875</v>
      </c>
      <c r="E2576" s="25" t="s">
        <v>16</v>
      </c>
      <c r="F2576" s="26">
        <v>2</v>
      </c>
      <c r="G2576" s="26">
        <v>2</v>
      </c>
      <c r="H2576" s="27">
        <v>489.5</v>
      </c>
      <c r="I2576" s="27">
        <v>0</v>
      </c>
      <c r="J2576" s="27">
        <v>489.5</v>
      </c>
      <c r="K2576" s="27">
        <f t="shared" si="588"/>
        <v>2158747.5</v>
      </c>
      <c r="L2576" s="27">
        <v>0</v>
      </c>
      <c r="M2576" s="27">
        <v>0</v>
      </c>
      <c r="N2576" s="27">
        <v>0</v>
      </c>
      <c r="O2576" s="27">
        <f>[1]Лист1!$D$2789</f>
        <v>2158747.5</v>
      </c>
      <c r="P2576" s="27">
        <f t="shared" si="587"/>
        <v>4410.1072522982631</v>
      </c>
      <c r="Q2576" s="27">
        <v>9673</v>
      </c>
      <c r="R2576" s="28" t="s">
        <v>568</v>
      </c>
      <c r="S2576" s="72"/>
    </row>
    <row r="2577" spans="1:21" ht="30" customHeight="1" x14ac:dyDescent="0.25">
      <c r="A2577" s="45">
        <f t="shared" si="592"/>
        <v>2366</v>
      </c>
      <c r="B2577" s="59" t="s">
        <v>1759</v>
      </c>
      <c r="C2577" s="26">
        <v>1980</v>
      </c>
      <c r="D2577" s="25" t="s">
        <v>1875</v>
      </c>
      <c r="E2577" s="25" t="s">
        <v>16</v>
      </c>
      <c r="F2577" s="26">
        <v>2</v>
      </c>
      <c r="G2577" s="26">
        <v>1</v>
      </c>
      <c r="H2577" s="27">
        <v>342.7</v>
      </c>
      <c r="I2577" s="27">
        <v>0</v>
      </c>
      <c r="J2577" s="27">
        <v>307.3</v>
      </c>
      <c r="K2577" s="27">
        <f t="shared" si="588"/>
        <v>1823284.1</v>
      </c>
      <c r="L2577" s="27">
        <v>0</v>
      </c>
      <c r="M2577" s="27">
        <v>0</v>
      </c>
      <c r="N2577" s="27">
        <v>0</v>
      </c>
      <c r="O2577" s="27">
        <f>[1]Лист1!$D$2790</f>
        <v>1823284.1</v>
      </c>
      <c r="P2577" s="27">
        <f t="shared" si="587"/>
        <v>5320.3504522906333</v>
      </c>
      <c r="Q2577" s="27">
        <v>9673</v>
      </c>
      <c r="R2577" s="28" t="s">
        <v>568</v>
      </c>
      <c r="S2577" s="72"/>
    </row>
    <row r="2578" spans="1:21" ht="30" customHeight="1" x14ac:dyDescent="0.25">
      <c r="A2578" s="45">
        <f t="shared" si="592"/>
        <v>2367</v>
      </c>
      <c r="B2578" s="59" t="s">
        <v>1760</v>
      </c>
      <c r="C2578" s="26">
        <v>1970</v>
      </c>
      <c r="D2578" s="25" t="s">
        <v>1875</v>
      </c>
      <c r="E2578" s="25" t="s">
        <v>16</v>
      </c>
      <c r="F2578" s="26">
        <v>2</v>
      </c>
      <c r="G2578" s="26">
        <v>2</v>
      </c>
      <c r="H2578" s="27">
        <v>820.57</v>
      </c>
      <c r="I2578" s="27">
        <v>0</v>
      </c>
      <c r="J2578" s="27">
        <v>755.03</v>
      </c>
      <c r="K2578" s="27">
        <f t="shared" si="588"/>
        <v>11289948.780000001</v>
      </c>
      <c r="L2578" s="27">
        <v>0</v>
      </c>
      <c r="M2578" s="27">
        <v>0</v>
      </c>
      <c r="N2578" s="27">
        <v>0</v>
      </c>
      <c r="O2578" s="27">
        <f>[1]Лист1!$D$2791</f>
        <v>11289948.780000001</v>
      </c>
      <c r="P2578" s="27">
        <f t="shared" si="587"/>
        <v>13758.66626856941</v>
      </c>
      <c r="Q2578" s="27">
        <v>9673</v>
      </c>
      <c r="R2578" s="28" t="s">
        <v>568</v>
      </c>
      <c r="S2578" s="72"/>
    </row>
    <row r="2579" spans="1:21" s="115" customFormat="1" ht="30" customHeight="1" x14ac:dyDescent="0.25">
      <c r="A2579" s="45">
        <f t="shared" si="592"/>
        <v>2368</v>
      </c>
      <c r="B2579" s="59" t="s">
        <v>1761</v>
      </c>
      <c r="C2579" s="26">
        <v>1972</v>
      </c>
      <c r="D2579" s="25" t="s">
        <v>1875</v>
      </c>
      <c r="E2579" s="25" t="s">
        <v>16</v>
      </c>
      <c r="F2579" s="26">
        <v>2</v>
      </c>
      <c r="G2579" s="26">
        <v>2</v>
      </c>
      <c r="H2579" s="27">
        <v>754.79</v>
      </c>
      <c r="I2579" s="27">
        <v>0</v>
      </c>
      <c r="J2579" s="27">
        <v>691.57</v>
      </c>
      <c r="K2579" s="27">
        <f t="shared" si="588"/>
        <v>10404944.66</v>
      </c>
      <c r="L2579" s="27">
        <v>0</v>
      </c>
      <c r="M2579" s="27">
        <v>0</v>
      </c>
      <c r="N2579" s="27">
        <v>0</v>
      </c>
      <c r="O2579" s="27">
        <f>[1]Лист1!$D$2792</f>
        <v>10404944.66</v>
      </c>
      <c r="P2579" s="27">
        <f t="shared" si="587"/>
        <v>13785.217954662887</v>
      </c>
      <c r="Q2579" s="27">
        <v>9673</v>
      </c>
      <c r="R2579" s="28" t="s">
        <v>568</v>
      </c>
      <c r="S2579" s="151"/>
      <c r="T2579" s="114"/>
      <c r="U2579" s="114"/>
    </row>
    <row r="2580" spans="1:21" s="115" customFormat="1" ht="30" customHeight="1" x14ac:dyDescent="0.25">
      <c r="A2580" s="45">
        <f t="shared" si="592"/>
        <v>2369</v>
      </c>
      <c r="B2580" s="59" t="s">
        <v>1748</v>
      </c>
      <c r="C2580" s="26">
        <v>1966</v>
      </c>
      <c r="D2580" s="25" t="s">
        <v>1875</v>
      </c>
      <c r="E2580" s="25" t="s">
        <v>16</v>
      </c>
      <c r="F2580" s="26">
        <v>2</v>
      </c>
      <c r="G2580" s="26">
        <v>2</v>
      </c>
      <c r="H2580" s="27">
        <v>616.79999999999995</v>
      </c>
      <c r="I2580" s="27">
        <v>0</v>
      </c>
      <c r="J2580" s="27">
        <v>561</v>
      </c>
      <c r="K2580" s="27">
        <f t="shared" si="588"/>
        <v>7118977</v>
      </c>
      <c r="L2580" s="27">
        <v>0</v>
      </c>
      <c r="M2580" s="27">
        <v>0</v>
      </c>
      <c r="N2580" s="27">
        <v>0</v>
      </c>
      <c r="O2580" s="27">
        <f>[1]Лист1!$D$1957</f>
        <v>7118977</v>
      </c>
      <c r="P2580" s="27">
        <f t="shared" si="587"/>
        <v>11541.79150453956</v>
      </c>
      <c r="Q2580" s="27">
        <v>9673</v>
      </c>
      <c r="R2580" s="28" t="s">
        <v>569</v>
      </c>
      <c r="S2580" s="151"/>
      <c r="T2580" s="114"/>
      <c r="U2580" s="114"/>
    </row>
    <row r="2581" spans="1:21" s="147" customFormat="1" ht="30" customHeight="1" x14ac:dyDescent="0.25">
      <c r="A2581" s="45">
        <f t="shared" si="592"/>
        <v>2370</v>
      </c>
      <c r="B2581" s="59" t="s">
        <v>1749</v>
      </c>
      <c r="C2581" s="25">
        <v>1967</v>
      </c>
      <c r="D2581" s="25" t="s">
        <v>1875</v>
      </c>
      <c r="E2581" s="25" t="s">
        <v>16</v>
      </c>
      <c r="F2581" s="25">
        <v>2</v>
      </c>
      <c r="G2581" s="25">
        <v>1</v>
      </c>
      <c r="H2581" s="27">
        <v>173</v>
      </c>
      <c r="I2581" s="27">
        <v>0</v>
      </c>
      <c r="J2581" s="27">
        <v>170.8</v>
      </c>
      <c r="K2581" s="27">
        <f t="shared" si="588"/>
        <v>2405753</v>
      </c>
      <c r="L2581" s="27">
        <v>0</v>
      </c>
      <c r="M2581" s="27">
        <v>0</v>
      </c>
      <c r="N2581" s="27">
        <v>0</v>
      </c>
      <c r="O2581" s="27">
        <f>[1]Лист1!$D$1958</f>
        <v>2405753</v>
      </c>
      <c r="P2581" s="27">
        <f t="shared" si="587"/>
        <v>13906.086705202311</v>
      </c>
      <c r="Q2581" s="27">
        <v>9673</v>
      </c>
      <c r="R2581" s="28" t="s">
        <v>569</v>
      </c>
    </row>
    <row r="2582" spans="1:21" ht="30" customHeight="1" x14ac:dyDescent="0.25">
      <c r="A2582" s="64">
        <f t="shared" si="592"/>
        <v>2371</v>
      </c>
      <c r="B2582" s="65" t="s">
        <v>1736</v>
      </c>
      <c r="C2582" s="85">
        <v>1960</v>
      </c>
      <c r="D2582" s="66" t="s">
        <v>1875</v>
      </c>
      <c r="E2582" s="85" t="s">
        <v>16</v>
      </c>
      <c r="F2582" s="85">
        <v>2</v>
      </c>
      <c r="G2582" s="85">
        <v>1</v>
      </c>
      <c r="H2582" s="39">
        <v>367.8</v>
      </c>
      <c r="I2582" s="39">
        <v>0</v>
      </c>
      <c r="J2582" s="39">
        <v>337.9</v>
      </c>
      <c r="K2582" s="39">
        <f t="shared" ref="K2582:K2586" si="597">SUM(L2582:O2582)</f>
        <v>8493.11</v>
      </c>
      <c r="L2582" s="39">
        <v>0</v>
      </c>
      <c r="M2582" s="39">
        <v>0</v>
      </c>
      <c r="N2582" s="39">
        <v>0</v>
      </c>
      <c r="O2582" s="39">
        <f>[1]Лист1!$D$1136</f>
        <v>8493.11</v>
      </c>
      <c r="P2582" s="39">
        <f t="shared" si="587"/>
        <v>23.091653072321915</v>
      </c>
      <c r="Q2582" s="39">
        <v>9673</v>
      </c>
      <c r="R2582" s="148" t="s">
        <v>570</v>
      </c>
      <c r="S2582" s="73"/>
      <c r="T2582" s="73"/>
      <c r="U2582" s="73"/>
    </row>
    <row r="2583" spans="1:21" s="115" customFormat="1" ht="30" customHeight="1" x14ac:dyDescent="0.25">
      <c r="A2583" s="45">
        <f t="shared" si="592"/>
        <v>2372</v>
      </c>
      <c r="B2583" s="59" t="s">
        <v>1737</v>
      </c>
      <c r="C2583" s="26">
        <v>1876</v>
      </c>
      <c r="D2583" s="25" t="s">
        <v>1875</v>
      </c>
      <c r="E2583" s="26" t="s">
        <v>16</v>
      </c>
      <c r="F2583" s="26">
        <v>2</v>
      </c>
      <c r="G2583" s="26">
        <v>1</v>
      </c>
      <c r="H2583" s="27">
        <v>196.8</v>
      </c>
      <c r="I2583" s="27">
        <v>0</v>
      </c>
      <c r="J2583" s="27">
        <v>164.6</v>
      </c>
      <c r="K2583" s="27">
        <f t="shared" si="597"/>
        <v>4709.22</v>
      </c>
      <c r="L2583" s="27">
        <v>0</v>
      </c>
      <c r="M2583" s="27">
        <v>0</v>
      </c>
      <c r="N2583" s="27">
        <v>0</v>
      </c>
      <c r="O2583" s="27">
        <f>[1]Лист1!$D$1137</f>
        <v>4709.22</v>
      </c>
      <c r="P2583" s="27">
        <f t="shared" si="587"/>
        <v>23.928963414634147</v>
      </c>
      <c r="Q2583" s="27">
        <v>9673</v>
      </c>
      <c r="R2583" s="28" t="s">
        <v>570</v>
      </c>
      <c r="S2583" s="151"/>
      <c r="T2583" s="114"/>
      <c r="U2583" s="114"/>
    </row>
    <row r="2584" spans="1:21" s="115" customFormat="1" ht="30" customHeight="1" x14ac:dyDescent="0.25">
      <c r="A2584" s="45">
        <f t="shared" si="592"/>
        <v>2373</v>
      </c>
      <c r="B2584" s="59" t="s">
        <v>472</v>
      </c>
      <c r="C2584" s="26">
        <v>1875</v>
      </c>
      <c r="D2584" s="25" t="s">
        <v>1875</v>
      </c>
      <c r="E2584" s="25" t="s">
        <v>419</v>
      </c>
      <c r="F2584" s="26">
        <v>2</v>
      </c>
      <c r="G2584" s="26">
        <v>1</v>
      </c>
      <c r="H2584" s="27">
        <v>228.8</v>
      </c>
      <c r="I2584" s="27">
        <v>0</v>
      </c>
      <c r="J2584" s="27">
        <v>196.6</v>
      </c>
      <c r="K2584" s="27">
        <f t="shared" si="597"/>
        <v>2733512</v>
      </c>
      <c r="L2584" s="27">
        <v>0</v>
      </c>
      <c r="M2584" s="27">
        <v>0</v>
      </c>
      <c r="N2584" s="27">
        <v>0</v>
      </c>
      <c r="O2584" s="27">
        <f>[1]Лист1!$D$1138</f>
        <v>2733512</v>
      </c>
      <c r="P2584" s="27">
        <f t="shared" si="587"/>
        <v>11947.167832167832</v>
      </c>
      <c r="Q2584" s="27">
        <v>9673</v>
      </c>
      <c r="R2584" s="28" t="s">
        <v>570</v>
      </c>
      <c r="S2584" s="151"/>
      <c r="T2584" s="114"/>
      <c r="U2584" s="114"/>
    </row>
    <row r="2585" spans="1:21" s="147" customFormat="1" ht="30" customHeight="1" x14ac:dyDescent="0.25">
      <c r="A2585" s="264">
        <f t="shared" si="592"/>
        <v>2374</v>
      </c>
      <c r="B2585" s="265" t="s">
        <v>1750</v>
      </c>
      <c r="C2585" s="261">
        <v>1966</v>
      </c>
      <c r="D2585" s="261" t="s">
        <v>1875</v>
      </c>
      <c r="E2585" s="261" t="s">
        <v>16</v>
      </c>
      <c r="F2585" s="261">
        <v>2</v>
      </c>
      <c r="G2585" s="261">
        <v>2</v>
      </c>
      <c r="H2585" s="262">
        <v>402.2</v>
      </c>
      <c r="I2585" s="262">
        <v>0</v>
      </c>
      <c r="J2585" s="262">
        <v>352.5</v>
      </c>
      <c r="K2585" s="262">
        <f t="shared" si="597"/>
        <v>4916012</v>
      </c>
      <c r="L2585" s="262">
        <v>0</v>
      </c>
      <c r="M2585" s="262">
        <v>0</v>
      </c>
      <c r="N2585" s="262">
        <v>0</v>
      </c>
      <c r="O2585" s="262">
        <f>[1]Лист1!$D$1959</f>
        <v>4916012</v>
      </c>
      <c r="P2585" s="262">
        <f t="shared" si="587"/>
        <v>12222.804574838388</v>
      </c>
      <c r="Q2585" s="262">
        <v>9673</v>
      </c>
      <c r="R2585" s="260" t="s">
        <v>569</v>
      </c>
    </row>
    <row r="2586" spans="1:21" ht="30" customHeight="1" x14ac:dyDescent="0.25">
      <c r="A2586" s="243">
        <f t="shared" si="592"/>
        <v>2375</v>
      </c>
      <c r="B2586" s="245" t="s">
        <v>1751</v>
      </c>
      <c r="C2586" s="247">
        <v>1966</v>
      </c>
      <c r="D2586" s="247" t="s">
        <v>1875</v>
      </c>
      <c r="E2586" s="247" t="s">
        <v>16</v>
      </c>
      <c r="F2586" s="247">
        <v>2</v>
      </c>
      <c r="G2586" s="247">
        <v>2</v>
      </c>
      <c r="H2586" s="241">
        <v>463.3</v>
      </c>
      <c r="I2586" s="241">
        <v>0</v>
      </c>
      <c r="J2586" s="241">
        <v>418.1</v>
      </c>
      <c r="K2586" s="241">
        <f t="shared" si="597"/>
        <v>1970108</v>
      </c>
      <c r="L2586" s="241">
        <v>0</v>
      </c>
      <c r="M2586" s="241">
        <v>0</v>
      </c>
      <c r="N2586" s="241">
        <v>0</v>
      </c>
      <c r="O2586" s="241">
        <f>[1]Лист1!$D$1960</f>
        <v>1970108</v>
      </c>
      <c r="P2586" s="241">
        <f t="shared" si="587"/>
        <v>4252.3375782430394</v>
      </c>
      <c r="Q2586" s="241">
        <v>9673</v>
      </c>
      <c r="R2586" s="254" t="s">
        <v>569</v>
      </c>
      <c r="S2586" s="73"/>
      <c r="T2586" s="73"/>
      <c r="U2586" s="73"/>
    </row>
    <row r="2587" spans="1:21" s="30" customFormat="1" ht="30" customHeight="1" x14ac:dyDescent="0.25">
      <c r="A2587" s="297" t="s">
        <v>2157</v>
      </c>
      <c r="B2587" s="297"/>
      <c r="C2587" s="297"/>
      <c r="D2587" s="297"/>
      <c r="E2587" s="297"/>
      <c r="F2587" s="297"/>
      <c r="G2587" s="297"/>
      <c r="H2587" s="297"/>
      <c r="I2587" s="297"/>
      <c r="J2587" s="297"/>
      <c r="K2587" s="297"/>
      <c r="L2587" s="297"/>
      <c r="M2587" s="297"/>
      <c r="N2587" s="297"/>
      <c r="O2587" s="297"/>
      <c r="P2587" s="297"/>
      <c r="Q2587" s="297"/>
      <c r="R2587" s="297"/>
      <c r="S2587" s="29"/>
    </row>
    <row r="2588" spans="1:21" ht="45.75" customHeight="1" x14ac:dyDescent="0.25">
      <c r="A2588" s="309" t="s">
        <v>2158</v>
      </c>
      <c r="B2588" s="309"/>
      <c r="C2588" s="51" t="s">
        <v>17</v>
      </c>
      <c r="D2588" s="88" t="s">
        <v>17</v>
      </c>
      <c r="E2588" s="51" t="s">
        <v>17</v>
      </c>
      <c r="F2588" s="51" t="s">
        <v>17</v>
      </c>
      <c r="G2588" s="51" t="s">
        <v>17</v>
      </c>
      <c r="H2588" s="37">
        <f>SUM(H2589:H2591)</f>
        <v>944.5</v>
      </c>
      <c r="I2588" s="37">
        <f t="shared" ref="I2588:O2588" si="598">SUM(I2589:I2591)</f>
        <v>0</v>
      </c>
      <c r="J2588" s="37">
        <f t="shared" si="598"/>
        <v>824.3</v>
      </c>
      <c r="K2588" s="37">
        <f t="shared" si="598"/>
        <v>8121135.5999999996</v>
      </c>
      <c r="L2588" s="37">
        <f t="shared" si="598"/>
        <v>0</v>
      </c>
      <c r="M2588" s="37">
        <f t="shared" si="598"/>
        <v>0</v>
      </c>
      <c r="N2588" s="37">
        <f t="shared" si="598"/>
        <v>0</v>
      </c>
      <c r="O2588" s="37">
        <f t="shared" si="598"/>
        <v>8121135.5999999996</v>
      </c>
      <c r="P2588" s="37">
        <f>K2588/H2588</f>
        <v>8598.3436739015342</v>
      </c>
      <c r="Q2588" s="37" t="s">
        <v>17</v>
      </c>
      <c r="R2588" s="106" t="s">
        <v>17</v>
      </c>
      <c r="S2588" s="72"/>
    </row>
    <row r="2589" spans="1:21" ht="30" customHeight="1" x14ac:dyDescent="0.25">
      <c r="A2589" s="45">
        <f>A2586+1</f>
        <v>2376</v>
      </c>
      <c r="B2589" s="59" t="s">
        <v>1762</v>
      </c>
      <c r="C2589" s="25">
        <v>1967</v>
      </c>
      <c r="D2589" s="25">
        <v>2010</v>
      </c>
      <c r="E2589" s="26" t="s">
        <v>16</v>
      </c>
      <c r="F2589" s="26">
        <v>2</v>
      </c>
      <c r="G2589" s="26">
        <v>2</v>
      </c>
      <c r="H2589" s="27">
        <v>360.3</v>
      </c>
      <c r="I2589" s="27">
        <v>0</v>
      </c>
      <c r="J2589" s="27">
        <v>281</v>
      </c>
      <c r="K2589" s="27">
        <f>SUM(L2589:O2589)</f>
        <v>20485.2</v>
      </c>
      <c r="L2589" s="27">
        <v>0</v>
      </c>
      <c r="M2589" s="27">
        <v>0</v>
      </c>
      <c r="N2589" s="27">
        <v>0</v>
      </c>
      <c r="O2589" s="27">
        <f>[1]Лист1!$D$1140</f>
        <v>20485.2</v>
      </c>
      <c r="P2589" s="27">
        <f>K2589/H2589</f>
        <v>56.855953372189845</v>
      </c>
      <c r="Q2589" s="27">
        <v>9673</v>
      </c>
      <c r="R2589" s="28" t="s">
        <v>570</v>
      </c>
    </row>
    <row r="2590" spans="1:21" ht="30" customHeight="1" x14ac:dyDescent="0.25">
      <c r="A2590" s="45">
        <f>A2589+1</f>
        <v>2377</v>
      </c>
      <c r="B2590" s="59" t="s">
        <v>2628</v>
      </c>
      <c r="C2590" s="25">
        <v>1966</v>
      </c>
      <c r="D2590" s="25">
        <v>2010</v>
      </c>
      <c r="E2590" s="25" t="s">
        <v>16</v>
      </c>
      <c r="F2590" s="25">
        <v>2</v>
      </c>
      <c r="G2590" s="25">
        <v>1</v>
      </c>
      <c r="H2590" s="27">
        <v>312.39999999999998</v>
      </c>
      <c r="I2590" s="27">
        <v>0</v>
      </c>
      <c r="J2590" s="27">
        <v>271.5</v>
      </c>
      <c r="K2590" s="27">
        <f t="shared" ref="K2590:K2591" si="599">SUM(L2590:O2590)</f>
        <v>4166710</v>
      </c>
      <c r="L2590" s="27">
        <v>0</v>
      </c>
      <c r="M2590" s="27">
        <v>0</v>
      </c>
      <c r="N2590" s="27">
        <v>0</v>
      </c>
      <c r="O2590" s="27">
        <f>[1]Лист1!$D$2794</f>
        <v>4166710</v>
      </c>
      <c r="P2590" s="27">
        <f t="shared" ref="P2590:P2591" si="600">K2590/H2590</f>
        <v>13337.740076824584</v>
      </c>
      <c r="Q2590" s="27">
        <v>9673</v>
      </c>
      <c r="R2590" s="28" t="s">
        <v>568</v>
      </c>
    </row>
    <row r="2591" spans="1:21" ht="30" customHeight="1" x14ac:dyDescent="0.25">
      <c r="A2591" s="45">
        <f>A2590+1</f>
        <v>2378</v>
      </c>
      <c r="B2591" s="59" t="s">
        <v>2629</v>
      </c>
      <c r="C2591" s="25">
        <v>1964</v>
      </c>
      <c r="D2591" s="25">
        <v>2009</v>
      </c>
      <c r="E2591" s="25" t="s">
        <v>16</v>
      </c>
      <c r="F2591" s="25">
        <v>2</v>
      </c>
      <c r="G2591" s="25">
        <v>1</v>
      </c>
      <c r="H2591" s="27">
        <v>271.8</v>
      </c>
      <c r="I2591" s="27">
        <v>0</v>
      </c>
      <c r="J2591" s="27">
        <v>271.8</v>
      </c>
      <c r="K2591" s="27">
        <f t="shared" si="599"/>
        <v>3933940.4</v>
      </c>
      <c r="L2591" s="27">
        <v>0</v>
      </c>
      <c r="M2591" s="27">
        <v>0</v>
      </c>
      <c r="N2591" s="27">
        <v>0</v>
      </c>
      <c r="O2591" s="27">
        <f>[1]Лист1!$D$2795</f>
        <v>3933940.4</v>
      </c>
      <c r="P2591" s="27">
        <f t="shared" si="600"/>
        <v>14473.658572479764</v>
      </c>
      <c r="Q2591" s="27">
        <v>9673</v>
      </c>
      <c r="R2591" s="28" t="s">
        <v>568</v>
      </c>
    </row>
    <row r="2592" spans="1:21" s="30" customFormat="1" ht="30" customHeight="1" x14ac:dyDescent="0.25">
      <c r="A2592" s="297" t="s">
        <v>2159</v>
      </c>
      <c r="B2592" s="297"/>
      <c r="C2592" s="297"/>
      <c r="D2592" s="297"/>
      <c r="E2592" s="297"/>
      <c r="F2592" s="297"/>
      <c r="G2592" s="297"/>
      <c r="H2592" s="297"/>
      <c r="I2592" s="297"/>
      <c r="J2592" s="297"/>
      <c r="K2592" s="297"/>
      <c r="L2592" s="297"/>
      <c r="M2592" s="297"/>
      <c r="N2592" s="297"/>
      <c r="O2592" s="297"/>
      <c r="P2592" s="297"/>
      <c r="Q2592" s="297"/>
      <c r="R2592" s="297"/>
      <c r="S2592" s="29"/>
    </row>
    <row r="2593" spans="1:21" ht="30" customHeight="1" x14ac:dyDescent="0.25">
      <c r="A2593" s="309" t="s">
        <v>2160</v>
      </c>
      <c r="B2593" s="309"/>
      <c r="C2593" s="51" t="s">
        <v>17</v>
      </c>
      <c r="D2593" s="88" t="s">
        <v>17</v>
      </c>
      <c r="E2593" s="51" t="s">
        <v>17</v>
      </c>
      <c r="F2593" s="51" t="s">
        <v>17</v>
      </c>
      <c r="G2593" s="51" t="s">
        <v>17</v>
      </c>
      <c r="H2593" s="37">
        <f>SUM(H2594:H2614)</f>
        <v>13988.530000000002</v>
      </c>
      <c r="I2593" s="37">
        <f t="shared" ref="I2593:O2593" si="601">SUM(I2594:I2614)</f>
        <v>711.65000000000009</v>
      </c>
      <c r="J2593" s="37">
        <f t="shared" si="601"/>
        <v>12804.31</v>
      </c>
      <c r="K2593" s="37">
        <f t="shared" si="601"/>
        <v>103741122.34</v>
      </c>
      <c r="L2593" s="37">
        <f t="shared" si="601"/>
        <v>0</v>
      </c>
      <c r="M2593" s="37">
        <f t="shared" si="601"/>
        <v>0</v>
      </c>
      <c r="N2593" s="37">
        <f t="shared" si="601"/>
        <v>0</v>
      </c>
      <c r="O2593" s="37">
        <f t="shared" si="601"/>
        <v>103741122.34</v>
      </c>
      <c r="P2593" s="37">
        <f>K2593/H2593</f>
        <v>7416.1561179051687</v>
      </c>
      <c r="Q2593" s="37" t="s">
        <v>17</v>
      </c>
      <c r="R2593" s="106" t="s">
        <v>17</v>
      </c>
      <c r="S2593" s="72"/>
    </row>
    <row r="2594" spans="1:21" s="31" customFormat="1" ht="30" customHeight="1" x14ac:dyDescent="0.25">
      <c r="A2594" s="45">
        <f>A2591+1</f>
        <v>2379</v>
      </c>
      <c r="B2594" s="229" t="s">
        <v>1765</v>
      </c>
      <c r="C2594" s="26">
        <v>1966</v>
      </c>
      <c r="D2594" s="25" t="s">
        <v>1875</v>
      </c>
      <c r="E2594" s="25" t="s">
        <v>16</v>
      </c>
      <c r="F2594" s="26">
        <v>2</v>
      </c>
      <c r="G2594" s="26">
        <v>1</v>
      </c>
      <c r="H2594" s="27">
        <v>344</v>
      </c>
      <c r="I2594" s="27">
        <v>0</v>
      </c>
      <c r="J2594" s="27">
        <v>344</v>
      </c>
      <c r="K2594" s="27">
        <f>SUM(L2594:O2594)</f>
        <v>3371520</v>
      </c>
      <c r="L2594" s="27">
        <v>0</v>
      </c>
      <c r="M2594" s="27">
        <v>0</v>
      </c>
      <c r="N2594" s="27">
        <v>0</v>
      </c>
      <c r="O2594" s="27">
        <f>[1]Лист1!$D$1962</f>
        <v>3371520</v>
      </c>
      <c r="P2594" s="27">
        <f>K2594/H2594</f>
        <v>9800.9302325581393</v>
      </c>
      <c r="Q2594" s="27">
        <v>9673</v>
      </c>
      <c r="R2594" s="28" t="s">
        <v>569</v>
      </c>
      <c r="S2594" s="58"/>
      <c r="T2594" s="30"/>
      <c r="U2594" s="30"/>
    </row>
    <row r="2595" spans="1:21" s="31" customFormat="1" ht="30" customHeight="1" x14ac:dyDescent="0.25">
      <c r="A2595" s="45">
        <f>A2594+1</f>
        <v>2380</v>
      </c>
      <c r="B2595" s="229" t="s">
        <v>1766</v>
      </c>
      <c r="C2595" s="26">
        <v>1964</v>
      </c>
      <c r="D2595" s="25" t="s">
        <v>1875</v>
      </c>
      <c r="E2595" s="25" t="s">
        <v>16</v>
      </c>
      <c r="F2595" s="26">
        <v>2</v>
      </c>
      <c r="G2595" s="26">
        <v>2</v>
      </c>
      <c r="H2595" s="27">
        <v>345</v>
      </c>
      <c r="I2595" s="27">
        <v>0</v>
      </c>
      <c r="J2595" s="27">
        <v>312.8</v>
      </c>
      <c r="K2595" s="27">
        <f>SUM(L2595:O2595)</f>
        <v>3380230</v>
      </c>
      <c r="L2595" s="27">
        <v>0</v>
      </c>
      <c r="M2595" s="27">
        <v>0</v>
      </c>
      <c r="N2595" s="27">
        <v>0</v>
      </c>
      <c r="O2595" s="27">
        <f>[1]Лист1!$D$1963</f>
        <v>3380230</v>
      </c>
      <c r="P2595" s="27">
        <f>K2595/H2595</f>
        <v>9797.7681159420281</v>
      </c>
      <c r="Q2595" s="27">
        <v>9673</v>
      </c>
      <c r="R2595" s="28" t="s">
        <v>569</v>
      </c>
      <c r="S2595" s="58"/>
      <c r="T2595" s="30"/>
      <c r="U2595" s="30"/>
    </row>
    <row r="2596" spans="1:21" s="31" customFormat="1" ht="25.5" customHeight="1" x14ac:dyDescent="0.25">
      <c r="A2596" s="45">
        <f t="shared" ref="A2596:A2614" si="602">A2595+1</f>
        <v>2381</v>
      </c>
      <c r="B2596" s="59" t="s">
        <v>452</v>
      </c>
      <c r="C2596" s="26">
        <v>1964</v>
      </c>
      <c r="D2596" s="25" t="s">
        <v>1875</v>
      </c>
      <c r="E2596" s="25" t="s">
        <v>16</v>
      </c>
      <c r="F2596" s="26">
        <v>2</v>
      </c>
      <c r="G2596" s="26">
        <v>2</v>
      </c>
      <c r="H2596" s="27">
        <v>347.4</v>
      </c>
      <c r="I2596" s="27">
        <v>0</v>
      </c>
      <c r="J2596" s="27">
        <v>340</v>
      </c>
      <c r="K2596" s="27">
        <f>SUM(L2596:O2596)</f>
        <v>3289534</v>
      </c>
      <c r="L2596" s="27">
        <v>0</v>
      </c>
      <c r="M2596" s="27">
        <v>0</v>
      </c>
      <c r="N2596" s="27">
        <v>0</v>
      </c>
      <c r="O2596" s="27">
        <f>[1]Лист1!$D$1964</f>
        <v>3289534</v>
      </c>
      <c r="P2596" s="27">
        <f>K2596/H2596</f>
        <v>9469.0097869890615</v>
      </c>
      <c r="Q2596" s="27">
        <v>9673</v>
      </c>
      <c r="R2596" s="28" t="s">
        <v>569</v>
      </c>
      <c r="S2596" s="58"/>
      <c r="T2596" s="30"/>
      <c r="U2596" s="30"/>
    </row>
    <row r="2597" spans="1:21" s="31" customFormat="1" ht="30" customHeight="1" x14ac:dyDescent="0.25">
      <c r="A2597" s="45">
        <f t="shared" si="602"/>
        <v>2382</v>
      </c>
      <c r="B2597" s="59" t="s">
        <v>1959</v>
      </c>
      <c r="C2597" s="25">
        <v>1985</v>
      </c>
      <c r="D2597" s="25" t="s">
        <v>1875</v>
      </c>
      <c r="E2597" s="25" t="s">
        <v>18</v>
      </c>
      <c r="F2597" s="26">
        <v>2</v>
      </c>
      <c r="G2597" s="26">
        <v>2</v>
      </c>
      <c r="H2597" s="27">
        <v>550</v>
      </c>
      <c r="I2597" s="27">
        <v>0</v>
      </c>
      <c r="J2597" s="27">
        <v>485.9</v>
      </c>
      <c r="K2597" s="27">
        <f t="shared" ref="K2597" si="603">SUM(L2597:O2597)</f>
        <v>22216.32</v>
      </c>
      <c r="L2597" s="27">
        <v>0</v>
      </c>
      <c r="M2597" s="27">
        <v>0</v>
      </c>
      <c r="N2597" s="27">
        <v>0</v>
      </c>
      <c r="O2597" s="27">
        <f>[1]Лист1!$D$1142</f>
        <v>22216.32</v>
      </c>
      <c r="P2597" s="27">
        <f t="shared" ref="P2597:P2614" si="604">K2597/H2597</f>
        <v>40.393309090909092</v>
      </c>
      <c r="Q2597" s="27">
        <v>9673</v>
      </c>
      <c r="R2597" s="28" t="s">
        <v>570</v>
      </c>
      <c r="S2597" s="58"/>
      <c r="T2597" s="30"/>
      <c r="U2597" s="30"/>
    </row>
    <row r="2598" spans="1:21" s="31" customFormat="1" ht="27" customHeight="1" x14ac:dyDescent="0.25">
      <c r="A2598" s="45">
        <f t="shared" si="602"/>
        <v>2383</v>
      </c>
      <c r="B2598" s="59" t="s">
        <v>1768</v>
      </c>
      <c r="C2598" s="25">
        <v>1988</v>
      </c>
      <c r="D2598" s="25" t="s">
        <v>1875</v>
      </c>
      <c r="E2598" s="25" t="s">
        <v>110</v>
      </c>
      <c r="F2598" s="25">
        <v>4</v>
      </c>
      <c r="G2598" s="25">
        <v>4</v>
      </c>
      <c r="H2598" s="27">
        <v>2282.6</v>
      </c>
      <c r="I2598" s="27">
        <f>H2598-J2598</f>
        <v>319.09999999999991</v>
      </c>
      <c r="J2598" s="27">
        <v>1963.5</v>
      </c>
      <c r="K2598" s="27">
        <f>SUM(L2598:O2598)</f>
        <v>4686236</v>
      </c>
      <c r="L2598" s="27">
        <v>0</v>
      </c>
      <c r="M2598" s="27">
        <v>0</v>
      </c>
      <c r="N2598" s="27">
        <v>0</v>
      </c>
      <c r="O2598" s="27">
        <f>[1]Лист1!$D$2797</f>
        <v>4686236</v>
      </c>
      <c r="P2598" s="27">
        <f>K2598/H2598</f>
        <v>2053.0254972399894</v>
      </c>
      <c r="Q2598" s="27">
        <v>9673</v>
      </c>
      <c r="R2598" s="28" t="s">
        <v>568</v>
      </c>
      <c r="S2598" s="58"/>
      <c r="T2598" s="30"/>
      <c r="U2598" s="30"/>
    </row>
    <row r="2599" spans="1:21" s="31" customFormat="1" ht="30" customHeight="1" x14ac:dyDescent="0.25">
      <c r="A2599" s="45">
        <f t="shared" si="602"/>
        <v>2384</v>
      </c>
      <c r="B2599" s="59" t="s">
        <v>1767</v>
      </c>
      <c r="C2599" s="25">
        <v>1968</v>
      </c>
      <c r="D2599" s="25" t="s">
        <v>1875</v>
      </c>
      <c r="E2599" s="25" t="s">
        <v>16</v>
      </c>
      <c r="F2599" s="25">
        <v>2</v>
      </c>
      <c r="G2599" s="25">
        <v>2</v>
      </c>
      <c r="H2599" s="27">
        <v>784.69</v>
      </c>
      <c r="I2599" s="27">
        <f>H2599-J2599</f>
        <v>60.170000000000073</v>
      </c>
      <c r="J2599" s="27">
        <v>724.52</v>
      </c>
      <c r="K2599" s="27">
        <f>SUM(L2599:O2599)</f>
        <v>8908504.5600000005</v>
      </c>
      <c r="L2599" s="27">
        <v>0</v>
      </c>
      <c r="M2599" s="27">
        <v>0</v>
      </c>
      <c r="N2599" s="27">
        <v>0</v>
      </c>
      <c r="O2599" s="27">
        <f>[1]Лист1!$D$1965</f>
        <v>8908504.5600000005</v>
      </c>
      <c r="P2599" s="27">
        <f>K2599/H2599</f>
        <v>11352.896761778537</v>
      </c>
      <c r="Q2599" s="27">
        <v>9673</v>
      </c>
      <c r="R2599" s="28" t="s">
        <v>569</v>
      </c>
      <c r="S2599" s="58"/>
      <c r="T2599" s="30"/>
      <c r="U2599" s="30"/>
    </row>
    <row r="2600" spans="1:21" s="31" customFormat="1" ht="30" customHeight="1" x14ac:dyDescent="0.25">
      <c r="A2600" s="45">
        <f t="shared" si="602"/>
        <v>2385</v>
      </c>
      <c r="B2600" s="59" t="s">
        <v>422</v>
      </c>
      <c r="C2600" s="25">
        <v>1963</v>
      </c>
      <c r="D2600" s="25" t="s">
        <v>1875</v>
      </c>
      <c r="E2600" s="25" t="s">
        <v>16</v>
      </c>
      <c r="F2600" s="26">
        <v>2</v>
      </c>
      <c r="G2600" s="26">
        <v>2</v>
      </c>
      <c r="H2600" s="27">
        <v>352</v>
      </c>
      <c r="I2600" s="27">
        <f t="shared" ref="I2600" si="605">H2600-J2600</f>
        <v>0</v>
      </c>
      <c r="J2600" s="27">
        <v>352</v>
      </c>
      <c r="K2600" s="27">
        <f>SUM(L2600:O2600)</f>
        <v>1558615.52</v>
      </c>
      <c r="L2600" s="27">
        <v>0</v>
      </c>
      <c r="M2600" s="27">
        <v>0</v>
      </c>
      <c r="N2600" s="27">
        <v>0</v>
      </c>
      <c r="O2600" s="27">
        <f>[1]Лист1!$D$1966</f>
        <v>1558615.52</v>
      </c>
      <c r="P2600" s="27">
        <f>K2600/H2600</f>
        <v>4427.8850000000002</v>
      </c>
      <c r="Q2600" s="27">
        <v>9673</v>
      </c>
      <c r="R2600" s="28" t="s">
        <v>569</v>
      </c>
      <c r="S2600" s="58"/>
      <c r="T2600" s="30"/>
      <c r="U2600" s="30"/>
    </row>
    <row r="2601" spans="1:21" s="31" customFormat="1" ht="30" customHeight="1" x14ac:dyDescent="0.25">
      <c r="A2601" s="45">
        <f t="shared" si="602"/>
        <v>2386</v>
      </c>
      <c r="B2601" s="59" t="s">
        <v>1960</v>
      </c>
      <c r="C2601" s="25">
        <v>1981</v>
      </c>
      <c r="D2601" s="25" t="s">
        <v>1875</v>
      </c>
      <c r="E2601" s="25" t="s">
        <v>16</v>
      </c>
      <c r="F2601" s="26">
        <v>2</v>
      </c>
      <c r="G2601" s="26">
        <v>3</v>
      </c>
      <c r="H2601" s="27">
        <v>889.8</v>
      </c>
      <c r="I2601" s="27">
        <v>0</v>
      </c>
      <c r="J2601" s="27">
        <v>800.58</v>
      </c>
      <c r="K2601" s="27">
        <f t="shared" ref="K2601" si="606">SUM(L2601:O2601)</f>
        <v>5967500</v>
      </c>
      <c r="L2601" s="27">
        <v>0</v>
      </c>
      <c r="M2601" s="27">
        <v>0</v>
      </c>
      <c r="N2601" s="27">
        <v>0</v>
      </c>
      <c r="O2601" s="27">
        <f>[1]Лист1!$D$1143</f>
        <v>5967500</v>
      </c>
      <c r="P2601" s="27">
        <f t="shared" si="604"/>
        <v>6706.5632726455387</v>
      </c>
      <c r="Q2601" s="27">
        <v>9673</v>
      </c>
      <c r="R2601" s="28" t="s">
        <v>570</v>
      </c>
      <c r="S2601" s="58"/>
      <c r="T2601" s="30"/>
      <c r="U2601" s="30"/>
    </row>
    <row r="2602" spans="1:21" s="31" customFormat="1" ht="30" customHeight="1" x14ac:dyDescent="0.25">
      <c r="A2602" s="45">
        <f t="shared" si="602"/>
        <v>2387</v>
      </c>
      <c r="B2602" s="59" t="s">
        <v>2630</v>
      </c>
      <c r="C2602" s="25">
        <v>1969</v>
      </c>
      <c r="D2602" s="25" t="s">
        <v>1875</v>
      </c>
      <c r="E2602" s="26" t="s">
        <v>16</v>
      </c>
      <c r="F2602" s="110">
        <v>2</v>
      </c>
      <c r="G2602" s="110">
        <v>2</v>
      </c>
      <c r="H2602" s="35">
        <v>555.87</v>
      </c>
      <c r="I2602" s="35">
        <v>48.59</v>
      </c>
      <c r="J2602" s="35">
        <v>507.28</v>
      </c>
      <c r="K2602" s="27">
        <f t="shared" ref="K2602:K2603" si="607">SUM(L2602:O2602)</f>
        <v>7727784.9699999997</v>
      </c>
      <c r="L2602" s="27">
        <v>0</v>
      </c>
      <c r="M2602" s="27">
        <v>0</v>
      </c>
      <c r="N2602" s="27">
        <v>0</v>
      </c>
      <c r="O2602" s="27">
        <f>[1]Лист1!$D$2798</f>
        <v>7727784.9699999997</v>
      </c>
      <c r="P2602" s="27">
        <f t="shared" si="604"/>
        <v>13902.144332307913</v>
      </c>
      <c r="Q2602" s="27">
        <v>9673</v>
      </c>
      <c r="R2602" s="28" t="s">
        <v>568</v>
      </c>
      <c r="S2602" s="58"/>
      <c r="T2602" s="30"/>
      <c r="U2602" s="30"/>
    </row>
    <row r="2603" spans="1:21" s="31" customFormat="1" ht="30" customHeight="1" x14ac:dyDescent="0.25">
      <c r="A2603" s="45">
        <f t="shared" si="602"/>
        <v>2388</v>
      </c>
      <c r="B2603" s="59" t="s">
        <v>2631</v>
      </c>
      <c r="C2603" s="25">
        <v>1966</v>
      </c>
      <c r="D2603" s="25" t="s">
        <v>1875</v>
      </c>
      <c r="E2603" s="26" t="s">
        <v>16</v>
      </c>
      <c r="F2603" s="110">
        <v>2</v>
      </c>
      <c r="G2603" s="110">
        <v>2</v>
      </c>
      <c r="H2603" s="35">
        <v>555.87</v>
      </c>
      <c r="I2603" s="35">
        <v>48.59</v>
      </c>
      <c r="J2603" s="35">
        <v>507.28</v>
      </c>
      <c r="K2603" s="27">
        <f t="shared" si="607"/>
        <v>7933035.9699999997</v>
      </c>
      <c r="L2603" s="27">
        <v>0</v>
      </c>
      <c r="M2603" s="27">
        <v>0</v>
      </c>
      <c r="N2603" s="27">
        <v>0</v>
      </c>
      <c r="O2603" s="27">
        <f>[1]Лист1!$D$2799</f>
        <v>7933035.9699999997</v>
      </c>
      <c r="P2603" s="27">
        <f t="shared" si="604"/>
        <v>14271.387140878262</v>
      </c>
      <c r="Q2603" s="27">
        <v>9673</v>
      </c>
      <c r="R2603" s="28" t="s">
        <v>568</v>
      </c>
      <c r="S2603" s="58"/>
      <c r="T2603" s="30"/>
      <c r="U2603" s="30"/>
    </row>
    <row r="2604" spans="1:21" s="31" customFormat="1" ht="30" customHeight="1" x14ac:dyDescent="0.25">
      <c r="A2604" s="45">
        <f>A2603+1</f>
        <v>2389</v>
      </c>
      <c r="B2604" s="59" t="s">
        <v>2733</v>
      </c>
      <c r="C2604" s="25">
        <v>1961</v>
      </c>
      <c r="D2604" s="25" t="s">
        <v>1875</v>
      </c>
      <c r="E2604" s="26" t="s">
        <v>16</v>
      </c>
      <c r="F2604" s="110">
        <v>2</v>
      </c>
      <c r="G2604" s="110">
        <v>2</v>
      </c>
      <c r="H2604" s="35">
        <v>565.70000000000005</v>
      </c>
      <c r="I2604" s="35">
        <v>0</v>
      </c>
      <c r="J2604" s="35">
        <v>498.3</v>
      </c>
      <c r="K2604" s="27">
        <f t="shared" ref="K2604" si="608">SUM(L2604:O2604)</f>
        <v>4325827</v>
      </c>
      <c r="L2604" s="27">
        <v>0</v>
      </c>
      <c r="M2604" s="27">
        <v>0</v>
      </c>
      <c r="N2604" s="27">
        <v>0</v>
      </c>
      <c r="O2604" s="27">
        <f>[1]Лист1!$D$1144</f>
        <v>4325827</v>
      </c>
      <c r="P2604" s="27">
        <f t="shared" si="604"/>
        <v>7646.8569913381643</v>
      </c>
      <c r="Q2604" s="27">
        <v>9673</v>
      </c>
      <c r="R2604" s="28" t="s">
        <v>570</v>
      </c>
      <c r="S2604" s="58"/>
      <c r="T2604" s="30"/>
      <c r="U2604" s="30"/>
    </row>
    <row r="2605" spans="1:21" s="31" customFormat="1" ht="30" customHeight="1" x14ac:dyDescent="0.25">
      <c r="A2605" s="45">
        <f>A2604+1</f>
        <v>2390</v>
      </c>
      <c r="B2605" s="59" t="s">
        <v>1962</v>
      </c>
      <c r="C2605" s="25">
        <v>1967</v>
      </c>
      <c r="D2605" s="25" t="s">
        <v>1875</v>
      </c>
      <c r="E2605" s="25" t="s">
        <v>16</v>
      </c>
      <c r="F2605" s="26">
        <v>2</v>
      </c>
      <c r="G2605" s="26">
        <v>2</v>
      </c>
      <c r="H2605" s="27">
        <v>573.47</v>
      </c>
      <c r="I2605" s="27">
        <v>0</v>
      </c>
      <c r="J2605" s="27">
        <v>522.82000000000005</v>
      </c>
      <c r="K2605" s="27">
        <f t="shared" ref="K2605" si="609">SUM(L2605:O2605)</f>
        <v>3793349.2800000003</v>
      </c>
      <c r="L2605" s="27">
        <v>0</v>
      </c>
      <c r="M2605" s="27">
        <v>0</v>
      </c>
      <c r="N2605" s="27">
        <v>0</v>
      </c>
      <c r="O2605" s="27">
        <f>[1]Лист1!$D$2800</f>
        <v>3793349.2800000003</v>
      </c>
      <c r="P2605" s="27">
        <f>K2605/H2605</f>
        <v>6614.7301166582383</v>
      </c>
      <c r="Q2605" s="27">
        <v>9673</v>
      </c>
      <c r="R2605" s="28" t="s">
        <v>568</v>
      </c>
      <c r="S2605" s="58"/>
      <c r="T2605" s="30"/>
      <c r="U2605" s="30"/>
    </row>
    <row r="2606" spans="1:21" s="31" customFormat="1" ht="30" customHeight="1" x14ac:dyDescent="0.25">
      <c r="A2606" s="45">
        <f t="shared" si="602"/>
        <v>2391</v>
      </c>
      <c r="B2606" s="59" t="s">
        <v>2705</v>
      </c>
      <c r="C2606" s="46">
        <v>1967</v>
      </c>
      <c r="D2606" s="46" t="s">
        <v>1875</v>
      </c>
      <c r="E2606" s="47" t="s">
        <v>16</v>
      </c>
      <c r="F2606" s="125">
        <v>2</v>
      </c>
      <c r="G2606" s="125">
        <v>2</v>
      </c>
      <c r="H2606" s="41">
        <v>799.61</v>
      </c>
      <c r="I2606" s="227">
        <v>62.4</v>
      </c>
      <c r="J2606" s="227">
        <v>737.21</v>
      </c>
      <c r="K2606" s="27">
        <f t="shared" ref="K2606" si="610">SUM(L2606:O2606)</f>
        <v>5547465</v>
      </c>
      <c r="L2606" s="27">
        <v>0</v>
      </c>
      <c r="M2606" s="27">
        <v>0</v>
      </c>
      <c r="N2606" s="27">
        <v>0</v>
      </c>
      <c r="O2606" s="27">
        <f>[1]Лист1!$D$1145</f>
        <v>5547465</v>
      </c>
      <c r="P2606" s="27">
        <f>K2606/H2606</f>
        <v>6937.7133852753213</v>
      </c>
      <c r="Q2606" s="27">
        <v>9673</v>
      </c>
      <c r="R2606" s="28" t="s">
        <v>570</v>
      </c>
      <c r="S2606" s="58"/>
      <c r="T2606" s="30"/>
      <c r="U2606" s="30"/>
    </row>
    <row r="2607" spans="1:21" s="31" customFormat="1" ht="30" customHeight="1" x14ac:dyDescent="0.25">
      <c r="A2607" s="45">
        <f t="shared" si="602"/>
        <v>2392</v>
      </c>
      <c r="B2607" s="59" t="s">
        <v>1763</v>
      </c>
      <c r="C2607" s="25">
        <v>1969</v>
      </c>
      <c r="D2607" s="25" t="s">
        <v>1875</v>
      </c>
      <c r="E2607" s="25" t="s">
        <v>16</v>
      </c>
      <c r="F2607" s="26">
        <v>2</v>
      </c>
      <c r="G2607" s="26">
        <v>2</v>
      </c>
      <c r="H2607" s="27">
        <v>790.2</v>
      </c>
      <c r="I2607" s="27">
        <f t="shared" ref="I2607" si="611">H2607-J2607</f>
        <v>64.100000000000023</v>
      </c>
      <c r="J2607" s="27">
        <v>726.1</v>
      </c>
      <c r="K2607" s="27">
        <f t="shared" ref="K2607:K2613" si="612">SUM(L2607:O2607)</f>
        <v>27219.040000000001</v>
      </c>
      <c r="L2607" s="27">
        <v>0</v>
      </c>
      <c r="M2607" s="27">
        <v>0</v>
      </c>
      <c r="N2607" s="27">
        <v>0</v>
      </c>
      <c r="O2607" s="27">
        <f>[1]Лист1!$D$1146</f>
        <v>27219.040000000001</v>
      </c>
      <c r="P2607" s="27">
        <f t="shared" si="604"/>
        <v>34.445760566945076</v>
      </c>
      <c r="Q2607" s="27">
        <v>9673</v>
      </c>
      <c r="R2607" s="28" t="s">
        <v>570</v>
      </c>
      <c r="S2607" s="58"/>
      <c r="T2607" s="30"/>
      <c r="U2607" s="30"/>
    </row>
    <row r="2608" spans="1:21" s="31" customFormat="1" ht="30" customHeight="1" x14ac:dyDescent="0.25">
      <c r="A2608" s="45">
        <f t="shared" si="602"/>
        <v>2393</v>
      </c>
      <c r="B2608" s="59" t="s">
        <v>1769</v>
      </c>
      <c r="C2608" s="25">
        <v>1970</v>
      </c>
      <c r="D2608" s="25" t="s">
        <v>1875</v>
      </c>
      <c r="E2608" s="25" t="s">
        <v>16</v>
      </c>
      <c r="F2608" s="26">
        <v>2</v>
      </c>
      <c r="G2608" s="26">
        <v>2</v>
      </c>
      <c r="H2608" s="27">
        <v>553.85</v>
      </c>
      <c r="I2608" s="27">
        <f>H2608-J2608</f>
        <v>50.600000000000023</v>
      </c>
      <c r="J2608" s="27">
        <v>503.25</v>
      </c>
      <c r="K2608" s="27">
        <f>SUM(L2608:O2608)</f>
        <v>7035415.4000000004</v>
      </c>
      <c r="L2608" s="27">
        <v>0</v>
      </c>
      <c r="M2608" s="27">
        <v>0</v>
      </c>
      <c r="N2608" s="27">
        <v>0</v>
      </c>
      <c r="O2608" s="27">
        <f>[1]Лист1!$D$2801</f>
        <v>7035415.4000000004</v>
      </c>
      <c r="P2608" s="27">
        <f>K2608/H2608</f>
        <v>12702.745147603142</v>
      </c>
      <c r="Q2608" s="27">
        <v>9673</v>
      </c>
      <c r="R2608" s="28" t="s">
        <v>568</v>
      </c>
      <c r="S2608" s="58"/>
      <c r="T2608" s="30"/>
      <c r="U2608" s="30"/>
    </row>
    <row r="2609" spans="1:207" s="31" customFormat="1" ht="30" customHeight="1" x14ac:dyDescent="0.25">
      <c r="A2609" s="45">
        <f t="shared" si="602"/>
        <v>2394</v>
      </c>
      <c r="B2609" s="59" t="s">
        <v>1770</v>
      </c>
      <c r="C2609" s="25">
        <v>1973</v>
      </c>
      <c r="D2609" s="25" t="s">
        <v>1875</v>
      </c>
      <c r="E2609" s="25" t="s">
        <v>16</v>
      </c>
      <c r="F2609" s="26">
        <v>2</v>
      </c>
      <c r="G2609" s="26">
        <v>2</v>
      </c>
      <c r="H2609" s="27">
        <v>772.37</v>
      </c>
      <c r="I2609" s="27">
        <f>H2609-J2609</f>
        <v>58.100000000000023</v>
      </c>
      <c r="J2609" s="27">
        <v>714.27</v>
      </c>
      <c r="K2609" s="27">
        <f>SUM(L2609:O2609)</f>
        <v>9258688.879999999</v>
      </c>
      <c r="L2609" s="27">
        <v>0</v>
      </c>
      <c r="M2609" s="27">
        <v>0</v>
      </c>
      <c r="N2609" s="27">
        <v>0</v>
      </c>
      <c r="O2609" s="27">
        <f>[1]Лист1!$D$2802</f>
        <v>9258688.879999999</v>
      </c>
      <c r="P2609" s="27">
        <f>K2609/H2609</f>
        <v>11987.375066354207</v>
      </c>
      <c r="Q2609" s="27">
        <v>9673</v>
      </c>
      <c r="R2609" s="28" t="s">
        <v>568</v>
      </c>
      <c r="S2609" s="58"/>
      <c r="T2609" s="30"/>
      <c r="U2609" s="30"/>
    </row>
    <row r="2610" spans="1:207" s="31" customFormat="1" ht="30" customHeight="1" x14ac:dyDescent="0.25">
      <c r="A2610" s="45">
        <f t="shared" si="602"/>
        <v>2395</v>
      </c>
      <c r="B2610" s="59" t="s">
        <v>1771</v>
      </c>
      <c r="C2610" s="25">
        <v>1972</v>
      </c>
      <c r="D2610" s="25" t="s">
        <v>1875</v>
      </c>
      <c r="E2610" s="25" t="s">
        <v>16</v>
      </c>
      <c r="F2610" s="26">
        <v>2</v>
      </c>
      <c r="G2610" s="26">
        <v>1</v>
      </c>
      <c r="H2610" s="27">
        <v>359.8</v>
      </c>
      <c r="I2610" s="27">
        <v>0</v>
      </c>
      <c r="J2610" s="27">
        <v>359.8</v>
      </c>
      <c r="K2610" s="27">
        <f>SUM(L2610:O2610)</f>
        <v>4162066.4</v>
      </c>
      <c r="L2610" s="27">
        <v>0</v>
      </c>
      <c r="M2610" s="27">
        <v>0</v>
      </c>
      <c r="N2610" s="27">
        <v>0</v>
      </c>
      <c r="O2610" s="27">
        <f>[1]Лист1!$D$2803</f>
        <v>4162066.4</v>
      </c>
      <c r="P2610" s="27">
        <f>K2610/H2610</f>
        <v>11567.722067815452</v>
      </c>
      <c r="Q2610" s="27">
        <v>9673</v>
      </c>
      <c r="R2610" s="28" t="s">
        <v>568</v>
      </c>
      <c r="S2610" s="58"/>
      <c r="T2610" s="30"/>
      <c r="U2610" s="30"/>
    </row>
    <row r="2611" spans="1:207" s="31" customFormat="1" ht="30" customHeight="1" x14ac:dyDescent="0.25">
      <c r="A2611" s="45">
        <f t="shared" si="602"/>
        <v>2396</v>
      </c>
      <c r="B2611" s="59" t="s">
        <v>1772</v>
      </c>
      <c r="C2611" s="25">
        <v>1973</v>
      </c>
      <c r="D2611" s="25" t="s">
        <v>1875</v>
      </c>
      <c r="E2611" s="25" t="s">
        <v>16</v>
      </c>
      <c r="F2611" s="26">
        <v>2</v>
      </c>
      <c r="G2611" s="26">
        <v>2</v>
      </c>
      <c r="H2611" s="27">
        <v>484.7</v>
      </c>
      <c r="I2611" s="27">
        <v>0</v>
      </c>
      <c r="J2611" s="27">
        <v>484.7</v>
      </c>
      <c r="K2611" s="27">
        <f>SUM(L2611:O2611)</f>
        <v>6612234.7999999998</v>
      </c>
      <c r="L2611" s="27">
        <v>0</v>
      </c>
      <c r="M2611" s="27">
        <v>0</v>
      </c>
      <c r="N2611" s="27">
        <v>0</v>
      </c>
      <c r="O2611" s="27">
        <f>[1]Лист1!$D$2804</f>
        <v>6612234.7999999998</v>
      </c>
      <c r="P2611" s="27">
        <f>K2611/H2611</f>
        <v>13641.912110583866</v>
      </c>
      <c r="Q2611" s="27">
        <v>9673</v>
      </c>
      <c r="R2611" s="28" t="s">
        <v>568</v>
      </c>
      <c r="S2611" s="58"/>
      <c r="T2611" s="30"/>
      <c r="U2611" s="30"/>
    </row>
    <row r="2612" spans="1:207" s="31" customFormat="1" ht="30" customHeight="1" x14ac:dyDescent="0.25">
      <c r="A2612" s="45">
        <f t="shared" si="602"/>
        <v>2397</v>
      </c>
      <c r="B2612" s="59" t="s">
        <v>2706</v>
      </c>
      <c r="C2612" s="25">
        <v>1981</v>
      </c>
      <c r="D2612" s="25" t="s">
        <v>1875</v>
      </c>
      <c r="E2612" s="25" t="s">
        <v>75</v>
      </c>
      <c r="F2612" s="26">
        <v>2</v>
      </c>
      <c r="G2612" s="26">
        <v>3</v>
      </c>
      <c r="H2612" s="27">
        <v>844.7</v>
      </c>
      <c r="I2612" s="27">
        <v>0</v>
      </c>
      <c r="J2612" s="27">
        <v>770</v>
      </c>
      <c r="K2612" s="27">
        <f>SUM(L2612:O2612)</f>
        <v>5735000</v>
      </c>
      <c r="L2612" s="27">
        <v>0</v>
      </c>
      <c r="M2612" s="27">
        <v>0</v>
      </c>
      <c r="N2612" s="27">
        <v>0</v>
      </c>
      <c r="O2612" s="27">
        <f>[1]Лист1!$D$1147</f>
        <v>5735000</v>
      </c>
      <c r="P2612" s="27">
        <f>K2612/H2612</f>
        <v>6789.3926837930621</v>
      </c>
      <c r="Q2612" s="27">
        <v>9673</v>
      </c>
      <c r="R2612" s="28" t="s">
        <v>570</v>
      </c>
      <c r="S2612" s="58"/>
      <c r="T2612" s="30"/>
      <c r="U2612" s="30"/>
    </row>
    <row r="2613" spans="1:207" s="31" customFormat="1" ht="30" customHeight="1" x14ac:dyDescent="0.25">
      <c r="A2613" s="45">
        <f t="shared" si="602"/>
        <v>2398</v>
      </c>
      <c r="B2613" s="59" t="s">
        <v>1961</v>
      </c>
      <c r="C2613" s="25">
        <v>1980</v>
      </c>
      <c r="D2613" s="25" t="s">
        <v>1875</v>
      </c>
      <c r="E2613" s="25" t="s">
        <v>75</v>
      </c>
      <c r="F2613" s="26">
        <v>2</v>
      </c>
      <c r="G2613" s="26">
        <v>3</v>
      </c>
      <c r="H2613" s="27">
        <v>859.6</v>
      </c>
      <c r="I2613" s="27">
        <v>0</v>
      </c>
      <c r="J2613" s="27">
        <v>772.7</v>
      </c>
      <c r="K2613" s="27">
        <f t="shared" si="612"/>
        <v>5735000</v>
      </c>
      <c r="L2613" s="27">
        <v>0</v>
      </c>
      <c r="M2613" s="27">
        <v>0</v>
      </c>
      <c r="N2613" s="27">
        <v>0</v>
      </c>
      <c r="O2613" s="27">
        <f>[1]Лист1!$D$1148</f>
        <v>5735000</v>
      </c>
      <c r="P2613" s="27">
        <f t="shared" si="604"/>
        <v>6671.7077710563053</v>
      </c>
      <c r="Q2613" s="27">
        <v>9673</v>
      </c>
      <c r="R2613" s="28" t="s">
        <v>570</v>
      </c>
      <c r="S2613" s="58"/>
      <c r="T2613" s="30"/>
      <c r="U2613" s="30"/>
    </row>
    <row r="2614" spans="1:207" s="31" customFormat="1" ht="30" customHeight="1" x14ac:dyDescent="0.25">
      <c r="A2614" s="45">
        <f t="shared" si="602"/>
        <v>2399</v>
      </c>
      <c r="B2614" s="59" t="s">
        <v>1764</v>
      </c>
      <c r="C2614" s="26">
        <v>1962</v>
      </c>
      <c r="D2614" s="25" t="s">
        <v>1875</v>
      </c>
      <c r="E2614" s="25" t="s">
        <v>16</v>
      </c>
      <c r="F2614" s="26">
        <v>2</v>
      </c>
      <c r="G2614" s="26">
        <v>2</v>
      </c>
      <c r="H2614" s="27">
        <v>377.3</v>
      </c>
      <c r="I2614" s="27">
        <v>0</v>
      </c>
      <c r="J2614" s="27">
        <v>377.3</v>
      </c>
      <c r="K2614" s="27">
        <f t="shared" ref="K2614" si="613">SUM(L2614:O2614)</f>
        <v>4663679.2</v>
      </c>
      <c r="L2614" s="27">
        <v>0</v>
      </c>
      <c r="M2614" s="27">
        <v>0</v>
      </c>
      <c r="N2614" s="27">
        <v>0</v>
      </c>
      <c r="O2614" s="27">
        <f>[1]Лист1!$D$1149</f>
        <v>4663679.2</v>
      </c>
      <c r="P2614" s="27">
        <f t="shared" si="604"/>
        <v>12360.665783196395</v>
      </c>
      <c r="Q2614" s="27">
        <v>9673</v>
      </c>
      <c r="R2614" s="28" t="s">
        <v>570</v>
      </c>
      <c r="S2614" s="58"/>
      <c r="T2614" s="30"/>
      <c r="U2614" s="30"/>
    </row>
    <row r="2615" spans="1:207" s="30" customFormat="1" ht="30" customHeight="1" x14ac:dyDescent="0.25">
      <c r="A2615" s="297" t="s">
        <v>2161</v>
      </c>
      <c r="B2615" s="297"/>
      <c r="C2615" s="297"/>
      <c r="D2615" s="297"/>
      <c r="E2615" s="297"/>
      <c r="F2615" s="297"/>
      <c r="G2615" s="297"/>
      <c r="H2615" s="297"/>
      <c r="I2615" s="297"/>
      <c r="J2615" s="297"/>
      <c r="K2615" s="297"/>
      <c r="L2615" s="297"/>
      <c r="M2615" s="297"/>
      <c r="N2615" s="297"/>
      <c r="O2615" s="297"/>
      <c r="P2615" s="297"/>
      <c r="Q2615" s="297"/>
      <c r="R2615" s="297"/>
      <c r="S2615" s="58"/>
      <c r="V2615" s="31"/>
      <c r="W2615" s="31"/>
      <c r="X2615" s="31"/>
      <c r="Y2615" s="31"/>
      <c r="Z2615" s="31"/>
      <c r="AA2615" s="31"/>
      <c r="AB2615" s="31"/>
      <c r="AC2615" s="31"/>
      <c r="AD2615" s="31"/>
      <c r="AE2615" s="31"/>
      <c r="AF2615" s="31"/>
      <c r="AG2615" s="31"/>
      <c r="AH2615" s="31"/>
      <c r="AI2615" s="31"/>
      <c r="AJ2615" s="31"/>
      <c r="AK2615" s="31"/>
      <c r="AL2615" s="31"/>
      <c r="AM2615" s="31"/>
      <c r="AN2615" s="31"/>
      <c r="AO2615" s="31"/>
      <c r="AP2615" s="31"/>
      <c r="AQ2615" s="31"/>
      <c r="AR2615" s="31"/>
      <c r="AS2615" s="31"/>
      <c r="AT2615" s="31"/>
      <c r="AU2615" s="31"/>
      <c r="AV2615" s="31"/>
      <c r="AW2615" s="31"/>
      <c r="AX2615" s="31"/>
      <c r="AY2615" s="31"/>
      <c r="AZ2615" s="31"/>
      <c r="BA2615" s="31"/>
      <c r="BB2615" s="31"/>
      <c r="BC2615" s="31"/>
      <c r="BD2615" s="31"/>
      <c r="BE2615" s="31"/>
      <c r="BF2615" s="31"/>
      <c r="BG2615" s="31"/>
      <c r="BH2615" s="31"/>
      <c r="BI2615" s="31"/>
      <c r="BJ2615" s="31"/>
      <c r="BK2615" s="31"/>
      <c r="BL2615" s="31"/>
      <c r="BM2615" s="31"/>
      <c r="BN2615" s="31"/>
      <c r="BO2615" s="31"/>
      <c r="BP2615" s="31"/>
      <c r="BQ2615" s="31"/>
      <c r="BR2615" s="31"/>
      <c r="BS2615" s="31"/>
      <c r="BT2615" s="31"/>
      <c r="BU2615" s="31"/>
      <c r="BV2615" s="31"/>
      <c r="BW2615" s="31"/>
      <c r="BX2615" s="31"/>
      <c r="BY2615" s="31"/>
      <c r="BZ2615" s="31"/>
      <c r="CA2615" s="31"/>
      <c r="CB2615" s="31"/>
      <c r="CC2615" s="31"/>
      <c r="CD2615" s="31"/>
      <c r="CE2615" s="31"/>
      <c r="CF2615" s="31"/>
      <c r="CG2615" s="31"/>
      <c r="CH2615" s="31"/>
      <c r="CI2615" s="31"/>
      <c r="CJ2615" s="31"/>
      <c r="CK2615" s="31"/>
      <c r="CL2615" s="31"/>
      <c r="CM2615" s="31"/>
      <c r="CN2615" s="31"/>
      <c r="CO2615" s="31"/>
      <c r="CP2615" s="31"/>
      <c r="CQ2615" s="31"/>
      <c r="CR2615" s="31"/>
      <c r="CS2615" s="31"/>
      <c r="CT2615" s="31"/>
      <c r="CU2615" s="31"/>
      <c r="CV2615" s="31"/>
      <c r="CW2615" s="31"/>
      <c r="CX2615" s="31"/>
      <c r="CY2615" s="31"/>
      <c r="CZ2615" s="31"/>
      <c r="DA2615" s="31"/>
      <c r="DB2615" s="31"/>
      <c r="DC2615" s="31"/>
      <c r="DD2615" s="31"/>
      <c r="DE2615" s="31"/>
      <c r="DF2615" s="31"/>
      <c r="DG2615" s="31"/>
      <c r="DH2615" s="31"/>
      <c r="DI2615" s="31"/>
      <c r="DJ2615" s="31"/>
      <c r="DK2615" s="31"/>
      <c r="DL2615" s="31"/>
      <c r="DM2615" s="31"/>
      <c r="DN2615" s="31"/>
      <c r="DO2615" s="31"/>
      <c r="DP2615" s="31"/>
      <c r="DQ2615" s="31"/>
      <c r="DR2615" s="31"/>
      <c r="DS2615" s="31"/>
      <c r="DT2615" s="31"/>
      <c r="DU2615" s="31"/>
      <c r="DV2615" s="31"/>
      <c r="DW2615" s="31"/>
      <c r="DX2615" s="31"/>
      <c r="DY2615" s="31"/>
      <c r="DZ2615" s="31"/>
      <c r="EA2615" s="31"/>
      <c r="EB2615" s="31"/>
      <c r="EC2615" s="31"/>
      <c r="ED2615" s="31"/>
      <c r="EE2615" s="31"/>
      <c r="EF2615" s="31"/>
      <c r="EG2615" s="31"/>
      <c r="EH2615" s="31"/>
      <c r="EI2615" s="31"/>
      <c r="EJ2615" s="31"/>
      <c r="EK2615" s="31"/>
      <c r="EL2615" s="31"/>
      <c r="EM2615" s="31"/>
      <c r="EN2615" s="31"/>
      <c r="EO2615" s="31"/>
      <c r="EP2615" s="31"/>
      <c r="EQ2615" s="31"/>
      <c r="ER2615" s="31"/>
      <c r="ES2615" s="31"/>
      <c r="ET2615" s="31"/>
      <c r="EU2615" s="31"/>
      <c r="EV2615" s="31"/>
      <c r="EW2615" s="31"/>
      <c r="EX2615" s="31"/>
      <c r="EY2615" s="31"/>
      <c r="EZ2615" s="31"/>
      <c r="FA2615" s="31"/>
      <c r="FB2615" s="31"/>
      <c r="FC2615" s="31"/>
      <c r="FD2615" s="31"/>
      <c r="FE2615" s="31"/>
      <c r="FF2615" s="31"/>
      <c r="FG2615" s="31"/>
      <c r="FH2615" s="31"/>
      <c r="FI2615" s="31"/>
      <c r="FJ2615" s="31"/>
      <c r="FK2615" s="31"/>
      <c r="FL2615" s="31"/>
      <c r="FM2615" s="31"/>
      <c r="FN2615" s="31"/>
      <c r="FO2615" s="31"/>
      <c r="FP2615" s="31"/>
      <c r="FQ2615" s="31"/>
      <c r="FR2615" s="31"/>
      <c r="FS2615" s="31"/>
      <c r="FT2615" s="31"/>
      <c r="FU2615" s="31"/>
      <c r="FV2615" s="31"/>
      <c r="FW2615" s="31"/>
      <c r="FX2615" s="31"/>
      <c r="FY2615" s="31"/>
      <c r="FZ2615" s="31"/>
      <c r="GA2615" s="31"/>
      <c r="GB2615" s="31"/>
      <c r="GC2615" s="31"/>
      <c r="GD2615" s="31"/>
      <c r="GE2615" s="31"/>
      <c r="GF2615" s="31"/>
      <c r="GG2615" s="31"/>
      <c r="GH2615" s="31"/>
      <c r="GI2615" s="31"/>
      <c r="GJ2615" s="31"/>
      <c r="GK2615" s="31"/>
      <c r="GL2615" s="31"/>
      <c r="GM2615" s="31"/>
      <c r="GN2615" s="31"/>
      <c r="GO2615" s="31"/>
      <c r="GP2615" s="31"/>
      <c r="GQ2615" s="31"/>
      <c r="GR2615" s="31"/>
      <c r="GS2615" s="31"/>
      <c r="GT2615" s="31"/>
      <c r="GU2615" s="31"/>
      <c r="GV2615" s="31"/>
      <c r="GW2615" s="31"/>
      <c r="GX2615" s="31"/>
      <c r="GY2615" s="31"/>
    </row>
    <row r="2616" spans="1:207" s="25" customFormat="1" ht="48.75" customHeight="1" x14ac:dyDescent="0.25">
      <c r="A2616" s="309" t="s">
        <v>2162</v>
      </c>
      <c r="B2616" s="309"/>
      <c r="C2616" s="51" t="s">
        <v>17</v>
      </c>
      <c r="D2616" s="88" t="s">
        <v>17</v>
      </c>
      <c r="E2616" s="51" t="s">
        <v>17</v>
      </c>
      <c r="F2616" s="51" t="s">
        <v>17</v>
      </c>
      <c r="G2616" s="51" t="s">
        <v>17</v>
      </c>
      <c r="H2616" s="37">
        <f>SUM(H2617:H2630)</f>
        <v>18482.5</v>
      </c>
      <c r="I2616" s="37">
        <f t="shared" ref="I2616:O2616" si="614">SUM(I2617:I2630)</f>
        <v>4320.3</v>
      </c>
      <c r="J2616" s="37">
        <f t="shared" si="614"/>
        <v>11641.199999999999</v>
      </c>
      <c r="K2616" s="37">
        <f t="shared" si="614"/>
        <v>62405694.750000007</v>
      </c>
      <c r="L2616" s="37">
        <f t="shared" si="614"/>
        <v>0</v>
      </c>
      <c r="M2616" s="37">
        <f t="shared" si="614"/>
        <v>0</v>
      </c>
      <c r="N2616" s="37">
        <f t="shared" si="614"/>
        <v>0</v>
      </c>
      <c r="O2616" s="37">
        <f t="shared" si="614"/>
        <v>62405694.750000007</v>
      </c>
      <c r="P2616" s="37">
        <f>K2616/H2616</f>
        <v>3376.4747599080215</v>
      </c>
      <c r="Q2616" s="37" t="s">
        <v>17</v>
      </c>
      <c r="R2616" s="106" t="s">
        <v>17</v>
      </c>
      <c r="S2616" s="230"/>
      <c r="T2616" s="231"/>
      <c r="U2616" s="231"/>
      <c r="V2616" s="63"/>
      <c r="W2616" s="63"/>
      <c r="X2616" s="63"/>
      <c r="Y2616" s="63"/>
      <c r="Z2616" s="63"/>
      <c r="AA2616" s="63"/>
      <c r="AB2616" s="63"/>
      <c r="AC2616" s="63"/>
      <c r="AD2616" s="63"/>
      <c r="AE2616" s="63"/>
      <c r="AF2616" s="63"/>
      <c r="AG2616" s="63"/>
      <c r="AH2616" s="63"/>
      <c r="AI2616" s="63"/>
      <c r="AJ2616" s="63"/>
      <c r="AK2616" s="63"/>
      <c r="AL2616" s="63"/>
      <c r="AM2616" s="63"/>
      <c r="AN2616" s="63"/>
      <c r="AO2616" s="63"/>
      <c r="AP2616" s="63"/>
      <c r="AQ2616" s="63"/>
      <c r="AR2616" s="63"/>
      <c r="AS2616" s="63"/>
      <c r="AT2616" s="63"/>
      <c r="AU2616" s="63"/>
      <c r="AV2616" s="63"/>
      <c r="AW2616" s="63"/>
      <c r="AX2616" s="63"/>
      <c r="AY2616" s="63"/>
      <c r="AZ2616" s="63"/>
      <c r="BA2616" s="63"/>
      <c r="BB2616" s="63"/>
      <c r="BC2616" s="63"/>
      <c r="BD2616" s="63"/>
      <c r="BE2616" s="63"/>
      <c r="BF2616" s="63"/>
      <c r="BG2616" s="63"/>
      <c r="BH2616" s="63"/>
      <c r="BI2616" s="63"/>
      <c r="BJ2616" s="63"/>
      <c r="BK2616" s="63"/>
      <c r="BL2616" s="63"/>
      <c r="BM2616" s="63"/>
      <c r="BN2616" s="63"/>
      <c r="BO2616" s="63"/>
      <c r="BP2616" s="63"/>
      <c r="BQ2616" s="63"/>
      <c r="BR2616" s="63"/>
      <c r="BS2616" s="63"/>
      <c r="BT2616" s="63"/>
      <c r="BU2616" s="63"/>
      <c r="BV2616" s="63"/>
      <c r="BW2616" s="63"/>
      <c r="BX2616" s="63"/>
      <c r="BY2616" s="63"/>
      <c r="BZ2616" s="63"/>
      <c r="CA2616" s="63"/>
      <c r="CB2616" s="63"/>
      <c r="CC2616" s="63"/>
      <c r="CD2616" s="63"/>
      <c r="CE2616" s="63"/>
      <c r="CF2616" s="63"/>
      <c r="CG2616" s="63"/>
      <c r="CH2616" s="63"/>
      <c r="CI2616" s="63"/>
      <c r="CJ2616" s="63"/>
      <c r="CK2616" s="63"/>
      <c r="CL2616" s="63"/>
      <c r="CM2616" s="63"/>
      <c r="CN2616" s="63"/>
      <c r="CO2616" s="63"/>
      <c r="CP2616" s="63"/>
      <c r="CQ2616" s="63"/>
      <c r="CR2616" s="63"/>
      <c r="CS2616" s="63"/>
      <c r="CT2616" s="63"/>
      <c r="CU2616" s="63"/>
      <c r="CV2616" s="63"/>
      <c r="CW2616" s="63"/>
      <c r="CX2616" s="63"/>
      <c r="CY2616" s="63"/>
      <c r="CZ2616" s="63"/>
      <c r="DA2616" s="63"/>
      <c r="DB2616" s="63"/>
      <c r="DC2616" s="63"/>
      <c r="DD2616" s="63"/>
      <c r="DE2616" s="63"/>
      <c r="DF2616" s="63"/>
      <c r="DG2616" s="63"/>
      <c r="DH2616" s="63"/>
      <c r="DI2616" s="63"/>
      <c r="DJ2616" s="63"/>
      <c r="DK2616" s="63"/>
      <c r="DL2616" s="63"/>
      <c r="DM2616" s="63"/>
      <c r="DN2616" s="63"/>
      <c r="DO2616" s="63"/>
      <c r="DP2616" s="63"/>
      <c r="DQ2616" s="63"/>
      <c r="DR2616" s="63"/>
      <c r="DS2616" s="63"/>
      <c r="DT2616" s="63"/>
      <c r="DU2616" s="63"/>
      <c r="DV2616" s="63"/>
      <c r="DW2616" s="63"/>
      <c r="DX2616" s="63"/>
      <c r="DY2616" s="63"/>
      <c r="DZ2616" s="63"/>
      <c r="EA2616" s="63"/>
      <c r="EB2616" s="63"/>
      <c r="EC2616" s="63"/>
      <c r="ED2616" s="63"/>
      <c r="EE2616" s="63"/>
      <c r="EF2616" s="63"/>
      <c r="EG2616" s="63"/>
      <c r="EH2616" s="63"/>
      <c r="EI2616" s="63"/>
      <c r="EJ2616" s="63"/>
      <c r="EK2616" s="63"/>
      <c r="EL2616" s="63"/>
      <c r="EM2616" s="63"/>
      <c r="EN2616" s="63"/>
      <c r="EO2616" s="63"/>
      <c r="EP2616" s="63"/>
      <c r="EQ2616" s="63"/>
      <c r="ER2616" s="63"/>
      <c r="ES2616" s="63"/>
      <c r="ET2616" s="63"/>
      <c r="EU2616" s="63"/>
      <c r="EV2616" s="63"/>
      <c r="EW2616" s="63"/>
      <c r="EX2616" s="63"/>
      <c r="EY2616" s="63"/>
      <c r="EZ2616" s="63"/>
      <c r="FA2616" s="63"/>
      <c r="FB2616" s="63"/>
      <c r="FC2616" s="63"/>
      <c r="FD2616" s="63"/>
      <c r="FE2616" s="63"/>
      <c r="FF2616" s="63"/>
      <c r="FG2616" s="63"/>
      <c r="FH2616" s="63"/>
      <c r="FI2616" s="63"/>
      <c r="FJ2616" s="63"/>
      <c r="FK2616" s="63"/>
      <c r="FL2616" s="63"/>
      <c r="FM2616" s="63"/>
      <c r="FN2616" s="63"/>
      <c r="FO2616" s="63"/>
      <c r="FP2616" s="63"/>
      <c r="FQ2616" s="63"/>
      <c r="FR2616" s="63"/>
      <c r="FS2616" s="63"/>
      <c r="FT2616" s="63"/>
      <c r="FU2616" s="63"/>
      <c r="FV2616" s="63"/>
      <c r="FW2616" s="63"/>
      <c r="FX2616" s="63"/>
      <c r="FY2616" s="63"/>
      <c r="FZ2616" s="63"/>
      <c r="GA2616" s="63"/>
      <c r="GB2616" s="63"/>
      <c r="GC2616" s="63"/>
      <c r="GD2616" s="63"/>
      <c r="GE2616" s="63"/>
      <c r="GF2616" s="63"/>
      <c r="GG2616" s="63"/>
      <c r="GH2616" s="63"/>
      <c r="GI2616" s="63"/>
      <c r="GJ2616" s="63"/>
      <c r="GK2616" s="63"/>
      <c r="GL2616" s="63"/>
      <c r="GM2616" s="63"/>
      <c r="GN2616" s="63"/>
      <c r="GO2616" s="63"/>
      <c r="GP2616" s="63"/>
      <c r="GQ2616" s="63"/>
      <c r="GR2616" s="63"/>
      <c r="GS2616" s="63"/>
      <c r="GT2616" s="63"/>
      <c r="GU2616" s="63"/>
      <c r="GV2616" s="63"/>
      <c r="GW2616" s="63"/>
      <c r="GX2616" s="63"/>
      <c r="GY2616" s="63"/>
    </row>
    <row r="2617" spans="1:207" s="31" customFormat="1" ht="27" customHeight="1" x14ac:dyDescent="0.25">
      <c r="A2617" s="45">
        <f>A2614+1</f>
        <v>2400</v>
      </c>
      <c r="B2617" s="59" t="s">
        <v>1777</v>
      </c>
      <c r="C2617" s="25">
        <v>1969</v>
      </c>
      <c r="D2617" s="25" t="s">
        <v>1875</v>
      </c>
      <c r="E2617" s="26" t="s">
        <v>16</v>
      </c>
      <c r="F2617" s="26">
        <v>2</v>
      </c>
      <c r="G2617" s="26">
        <v>2</v>
      </c>
      <c r="H2617" s="27">
        <v>972.6</v>
      </c>
      <c r="I2617" s="27">
        <v>0</v>
      </c>
      <c r="J2617" s="27">
        <v>733.9</v>
      </c>
      <c r="K2617" s="27">
        <f t="shared" ref="K2617:K2626" si="615">SUM(L2617:O2617)</f>
        <v>4246296.8</v>
      </c>
      <c r="L2617" s="27">
        <v>0</v>
      </c>
      <c r="M2617" s="27">
        <v>0</v>
      </c>
      <c r="N2617" s="27">
        <v>0</v>
      </c>
      <c r="O2617" s="27">
        <f>[1]Лист1!$D$1968</f>
        <v>4246296.8</v>
      </c>
      <c r="P2617" s="27">
        <f t="shared" ref="P2617:P2630" si="616">K2617/H2617</f>
        <v>4365.9230927411063</v>
      </c>
      <c r="Q2617" s="27">
        <v>9673</v>
      </c>
      <c r="R2617" s="28" t="s">
        <v>569</v>
      </c>
      <c r="S2617" s="75"/>
      <c r="T2617" s="30"/>
      <c r="U2617" s="30"/>
    </row>
    <row r="2618" spans="1:207" s="31" customFormat="1" ht="27" customHeight="1" x14ac:dyDescent="0.25">
      <c r="A2618" s="45">
        <f>A2617+1</f>
        <v>2401</v>
      </c>
      <c r="B2618" s="59" t="s">
        <v>2509</v>
      </c>
      <c r="C2618" s="46">
        <v>1985</v>
      </c>
      <c r="D2618" s="46" t="s">
        <v>1875</v>
      </c>
      <c r="E2618" s="46" t="s">
        <v>18</v>
      </c>
      <c r="F2618" s="188">
        <v>4</v>
      </c>
      <c r="G2618" s="188">
        <v>4</v>
      </c>
      <c r="H2618" s="38">
        <v>2419.6</v>
      </c>
      <c r="I2618" s="123">
        <v>0</v>
      </c>
      <c r="J2618" s="123">
        <v>428.1</v>
      </c>
      <c r="K2618" s="27">
        <f t="shared" ref="K2618:K2622" si="617">SUM(L2618:O2618)</f>
        <v>12997285.4</v>
      </c>
      <c r="L2618" s="27">
        <v>0</v>
      </c>
      <c r="M2618" s="27">
        <v>0</v>
      </c>
      <c r="N2618" s="27">
        <v>0</v>
      </c>
      <c r="O2618" s="27">
        <f>[1]Лист1!$D$1151</f>
        <v>12997285.4</v>
      </c>
      <c r="P2618" s="27">
        <f t="shared" si="616"/>
        <v>5371.6669697470661</v>
      </c>
      <c r="Q2618" s="48">
        <v>9673</v>
      </c>
      <c r="R2618" s="28" t="s">
        <v>570</v>
      </c>
      <c r="S2618" s="75"/>
      <c r="T2618" s="30"/>
      <c r="U2618" s="30"/>
    </row>
    <row r="2619" spans="1:207" s="31" customFormat="1" ht="25.5" customHeight="1" x14ac:dyDescent="0.25">
      <c r="A2619" s="45">
        <f t="shared" ref="A2619:A2630" si="618">A2618+1</f>
        <v>2402</v>
      </c>
      <c r="B2619" s="59" t="s">
        <v>1776</v>
      </c>
      <c r="C2619" s="25">
        <v>1988</v>
      </c>
      <c r="D2619" s="25" t="s">
        <v>1875</v>
      </c>
      <c r="E2619" s="26" t="s">
        <v>18</v>
      </c>
      <c r="F2619" s="26">
        <v>4</v>
      </c>
      <c r="G2619" s="26">
        <v>4</v>
      </c>
      <c r="H2619" s="27">
        <v>2907.9</v>
      </c>
      <c r="I2619" s="27">
        <v>684.6</v>
      </c>
      <c r="J2619" s="27">
        <v>2223.3000000000002</v>
      </c>
      <c r="K2619" s="27">
        <f t="shared" si="617"/>
        <v>19057.490000000002</v>
      </c>
      <c r="L2619" s="27">
        <v>0</v>
      </c>
      <c r="M2619" s="27">
        <v>0</v>
      </c>
      <c r="N2619" s="27">
        <v>0</v>
      </c>
      <c r="O2619" s="27">
        <f>[1]Лист1!$D$1152</f>
        <v>19057.490000000002</v>
      </c>
      <c r="P2619" s="27">
        <f t="shared" si="616"/>
        <v>6.5536951064341968</v>
      </c>
      <c r="Q2619" s="27">
        <v>9673</v>
      </c>
      <c r="R2619" s="28" t="s">
        <v>570</v>
      </c>
      <c r="S2619" s="75"/>
      <c r="T2619" s="30"/>
      <c r="U2619" s="30"/>
    </row>
    <row r="2620" spans="1:207" s="31" customFormat="1" ht="25.5" customHeight="1" x14ac:dyDescent="0.25">
      <c r="A2620" s="45">
        <f t="shared" si="618"/>
        <v>2403</v>
      </c>
      <c r="B2620" s="59" t="s">
        <v>2510</v>
      </c>
      <c r="C2620" s="25">
        <v>1985</v>
      </c>
      <c r="D2620" s="25" t="s">
        <v>1875</v>
      </c>
      <c r="E2620" s="26" t="s">
        <v>18</v>
      </c>
      <c r="F2620" s="26">
        <v>4</v>
      </c>
      <c r="G2620" s="26">
        <v>4</v>
      </c>
      <c r="H2620" s="27">
        <v>2491.1999999999998</v>
      </c>
      <c r="I2620" s="27">
        <v>0</v>
      </c>
      <c r="J2620" s="27">
        <v>2201</v>
      </c>
      <c r="K2620" s="27">
        <f t="shared" si="617"/>
        <v>3328560</v>
      </c>
      <c r="L2620" s="27">
        <v>0</v>
      </c>
      <c r="M2620" s="27">
        <v>0</v>
      </c>
      <c r="N2620" s="27">
        <v>0</v>
      </c>
      <c r="O2620" s="27">
        <f>[1]Лист1!$D$1153</f>
        <v>3328560</v>
      </c>
      <c r="P2620" s="27">
        <f t="shared" si="616"/>
        <v>1336.127167630058</v>
      </c>
      <c r="Q2620" s="48">
        <v>9673</v>
      </c>
      <c r="R2620" s="28" t="s">
        <v>570</v>
      </c>
      <c r="S2620" s="75"/>
      <c r="T2620" s="30"/>
      <c r="U2620" s="30"/>
    </row>
    <row r="2621" spans="1:207" s="31" customFormat="1" ht="30" customHeight="1" x14ac:dyDescent="0.25">
      <c r="A2621" s="45">
        <f t="shared" si="618"/>
        <v>2404</v>
      </c>
      <c r="B2621" s="59" t="s">
        <v>1778</v>
      </c>
      <c r="C2621" s="25">
        <v>1969</v>
      </c>
      <c r="D2621" s="25" t="s">
        <v>1875</v>
      </c>
      <c r="E2621" s="26" t="s">
        <v>16</v>
      </c>
      <c r="F2621" s="26">
        <v>2</v>
      </c>
      <c r="G2621" s="26">
        <v>2</v>
      </c>
      <c r="H2621" s="27">
        <v>812.7</v>
      </c>
      <c r="I2621" s="27">
        <v>84.9</v>
      </c>
      <c r="J2621" s="27">
        <v>727.8</v>
      </c>
      <c r="K2621" s="27">
        <f t="shared" si="617"/>
        <v>8764246.0999999996</v>
      </c>
      <c r="L2621" s="27">
        <v>0</v>
      </c>
      <c r="M2621" s="27">
        <v>0</v>
      </c>
      <c r="N2621" s="27">
        <v>0</v>
      </c>
      <c r="O2621" s="27">
        <f>[1]Лист1!$D$1969</f>
        <v>8764246.0999999996</v>
      </c>
      <c r="P2621" s="27">
        <f t="shared" si="616"/>
        <v>10784.109880644763</v>
      </c>
      <c r="Q2621" s="27">
        <v>9673</v>
      </c>
      <c r="R2621" s="28" t="s">
        <v>569</v>
      </c>
      <c r="S2621" s="29"/>
      <c r="T2621" s="30"/>
      <c r="U2621" s="30"/>
    </row>
    <row r="2622" spans="1:207" s="31" customFormat="1" ht="30" customHeight="1" x14ac:dyDescent="0.25">
      <c r="A2622" s="45">
        <f t="shared" si="618"/>
        <v>2405</v>
      </c>
      <c r="B2622" s="59" t="s">
        <v>1779</v>
      </c>
      <c r="C2622" s="25">
        <v>1974</v>
      </c>
      <c r="D2622" s="25">
        <v>2019</v>
      </c>
      <c r="E2622" s="26" t="s">
        <v>16</v>
      </c>
      <c r="F2622" s="26">
        <v>2</v>
      </c>
      <c r="G2622" s="26">
        <v>2</v>
      </c>
      <c r="H2622" s="27">
        <v>1545</v>
      </c>
      <c r="I2622" s="27">
        <v>813.1</v>
      </c>
      <c r="J2622" s="27">
        <v>731.9</v>
      </c>
      <c r="K2622" s="27">
        <f t="shared" si="617"/>
        <v>5623013</v>
      </c>
      <c r="L2622" s="27">
        <v>0</v>
      </c>
      <c r="M2622" s="27">
        <v>0</v>
      </c>
      <c r="N2622" s="27">
        <v>0</v>
      </c>
      <c r="O2622" s="27">
        <f>[1]Лист1!$D$2806</f>
        <v>5623013</v>
      </c>
      <c r="P2622" s="27">
        <f t="shared" si="616"/>
        <v>3639.4906148867312</v>
      </c>
      <c r="Q2622" s="27">
        <v>9673</v>
      </c>
      <c r="R2622" s="28" t="s">
        <v>568</v>
      </c>
      <c r="S2622" s="29"/>
      <c r="T2622" s="30"/>
      <c r="U2622" s="30"/>
    </row>
    <row r="2623" spans="1:207" s="31" customFormat="1" ht="30" customHeight="1" x14ac:dyDescent="0.25">
      <c r="A2623" s="45">
        <f t="shared" si="618"/>
        <v>2406</v>
      </c>
      <c r="B2623" s="59" t="s">
        <v>1780</v>
      </c>
      <c r="C2623" s="25">
        <v>1974</v>
      </c>
      <c r="D2623" s="25">
        <v>2019</v>
      </c>
      <c r="E2623" s="26" t="s">
        <v>16</v>
      </c>
      <c r="F2623" s="26">
        <v>2</v>
      </c>
      <c r="G2623" s="26">
        <v>2</v>
      </c>
      <c r="H2623" s="27">
        <v>1545</v>
      </c>
      <c r="I2623" s="27">
        <v>815.6</v>
      </c>
      <c r="J2623" s="27">
        <v>729.4</v>
      </c>
      <c r="K2623" s="27">
        <f t="shared" si="615"/>
        <v>5623013</v>
      </c>
      <c r="L2623" s="27">
        <v>0</v>
      </c>
      <c r="M2623" s="27">
        <v>0</v>
      </c>
      <c r="N2623" s="27">
        <v>0</v>
      </c>
      <c r="O2623" s="27">
        <f>[1]Лист1!$D$2807</f>
        <v>5623013</v>
      </c>
      <c r="P2623" s="27">
        <f t="shared" si="616"/>
        <v>3639.4906148867312</v>
      </c>
      <c r="Q2623" s="27">
        <v>9673</v>
      </c>
      <c r="R2623" s="28" t="s">
        <v>568</v>
      </c>
      <c r="S2623" s="29"/>
      <c r="T2623" s="30"/>
      <c r="U2623" s="30"/>
    </row>
    <row r="2624" spans="1:207" s="31" customFormat="1" ht="30" customHeight="1" x14ac:dyDescent="0.25">
      <c r="A2624" s="45">
        <f t="shared" si="618"/>
        <v>2407</v>
      </c>
      <c r="B2624" s="59" t="s">
        <v>1781</v>
      </c>
      <c r="C2624" s="25">
        <v>1974</v>
      </c>
      <c r="D2624" s="25">
        <v>2016</v>
      </c>
      <c r="E2624" s="25" t="s">
        <v>16</v>
      </c>
      <c r="F2624" s="26">
        <v>2</v>
      </c>
      <c r="G2624" s="26">
        <v>2</v>
      </c>
      <c r="H2624" s="27">
        <v>989.9</v>
      </c>
      <c r="I2624" s="27">
        <v>253</v>
      </c>
      <c r="J2624" s="27">
        <v>736.9</v>
      </c>
      <c r="K2624" s="27">
        <f t="shared" si="615"/>
        <v>4917753.7</v>
      </c>
      <c r="L2624" s="27">
        <v>0</v>
      </c>
      <c r="M2624" s="27">
        <v>0</v>
      </c>
      <c r="N2624" s="27">
        <v>0</v>
      </c>
      <c r="O2624" s="27">
        <f>[1]Лист1!$D$2808</f>
        <v>4917753.7</v>
      </c>
      <c r="P2624" s="27">
        <f t="shared" si="616"/>
        <v>4967.9297908879689</v>
      </c>
      <c r="Q2624" s="27">
        <v>9673</v>
      </c>
      <c r="R2624" s="28" t="s">
        <v>568</v>
      </c>
      <c r="S2624" s="75"/>
      <c r="T2624" s="30"/>
      <c r="U2624" s="30"/>
    </row>
    <row r="2625" spans="1:21" s="31" customFormat="1" ht="30" customHeight="1" x14ac:dyDescent="0.25">
      <c r="A2625" s="264">
        <f t="shared" si="618"/>
        <v>2408</v>
      </c>
      <c r="B2625" s="265" t="s">
        <v>492</v>
      </c>
      <c r="C2625" s="261">
        <v>1993</v>
      </c>
      <c r="D2625" s="261">
        <v>2023</v>
      </c>
      <c r="E2625" s="257" t="s">
        <v>18</v>
      </c>
      <c r="F2625" s="257">
        <v>3</v>
      </c>
      <c r="G2625" s="257">
        <v>3</v>
      </c>
      <c r="H2625" s="262">
        <v>982.2</v>
      </c>
      <c r="I2625" s="262">
        <v>242.3</v>
      </c>
      <c r="J2625" s="262">
        <v>739.9</v>
      </c>
      <c r="K2625" s="262">
        <f t="shared" si="615"/>
        <v>1025324.6</v>
      </c>
      <c r="L2625" s="262">
        <v>0</v>
      </c>
      <c r="M2625" s="262">
        <v>0</v>
      </c>
      <c r="N2625" s="262">
        <v>0</v>
      </c>
      <c r="O2625" s="262">
        <f>[1]Лист1!$D$2809</f>
        <v>1025324.6</v>
      </c>
      <c r="P2625" s="262">
        <f t="shared" si="616"/>
        <v>1043.9061290979432</v>
      </c>
      <c r="Q2625" s="262">
        <v>9673</v>
      </c>
      <c r="R2625" s="260" t="s">
        <v>568</v>
      </c>
      <c r="S2625" s="75"/>
      <c r="T2625" s="30"/>
      <c r="U2625" s="30"/>
    </row>
    <row r="2626" spans="1:21" s="31" customFormat="1" ht="30" customHeight="1" x14ac:dyDescent="0.25">
      <c r="A2626" s="45">
        <f t="shared" si="618"/>
        <v>2409</v>
      </c>
      <c r="B2626" s="59" t="s">
        <v>1775</v>
      </c>
      <c r="C2626" s="25">
        <v>1954</v>
      </c>
      <c r="D2626" s="25">
        <v>2022</v>
      </c>
      <c r="E2626" s="26" t="s">
        <v>16</v>
      </c>
      <c r="F2626" s="26">
        <v>2</v>
      </c>
      <c r="G2626" s="26">
        <v>2</v>
      </c>
      <c r="H2626" s="27">
        <v>563.1</v>
      </c>
      <c r="I2626" s="27">
        <v>372.8</v>
      </c>
      <c r="J2626" s="27">
        <v>190.3</v>
      </c>
      <c r="K2626" s="27">
        <f t="shared" si="615"/>
        <v>19463.27</v>
      </c>
      <c r="L2626" s="27">
        <v>0</v>
      </c>
      <c r="M2626" s="27">
        <v>0</v>
      </c>
      <c r="N2626" s="27">
        <v>0</v>
      </c>
      <c r="O2626" s="27">
        <f>[1]Лист1!$D$1154</f>
        <v>19463.27</v>
      </c>
      <c r="P2626" s="27">
        <f t="shared" si="616"/>
        <v>34.564500088794176</v>
      </c>
      <c r="Q2626" s="27">
        <v>9673</v>
      </c>
      <c r="R2626" s="28" t="s">
        <v>570</v>
      </c>
      <c r="S2626" s="29"/>
      <c r="T2626" s="30"/>
      <c r="U2626" s="30"/>
    </row>
    <row r="2627" spans="1:21" s="31" customFormat="1" ht="30" customHeight="1" x14ac:dyDescent="0.25">
      <c r="A2627" s="45">
        <f t="shared" si="618"/>
        <v>2410</v>
      </c>
      <c r="B2627" s="59" t="s">
        <v>1773</v>
      </c>
      <c r="C2627" s="25">
        <v>1954</v>
      </c>
      <c r="D2627" s="25">
        <v>2021</v>
      </c>
      <c r="E2627" s="26" t="s">
        <v>16</v>
      </c>
      <c r="F2627" s="26">
        <v>2</v>
      </c>
      <c r="G2627" s="26">
        <v>2</v>
      </c>
      <c r="H2627" s="27">
        <v>612</v>
      </c>
      <c r="I2627" s="27">
        <v>209.2</v>
      </c>
      <c r="J2627" s="27">
        <v>402.2</v>
      </c>
      <c r="K2627" s="27">
        <f t="shared" ref="K2627:K2630" si="619">SUM(L2627:O2627)</f>
        <v>17673.86</v>
      </c>
      <c r="L2627" s="27">
        <v>0</v>
      </c>
      <c r="M2627" s="27">
        <v>0</v>
      </c>
      <c r="N2627" s="27">
        <v>0</v>
      </c>
      <c r="O2627" s="27">
        <f>[1]Лист1!$D$1155</f>
        <v>17673.86</v>
      </c>
      <c r="P2627" s="27">
        <f t="shared" si="616"/>
        <v>28.878856209150328</v>
      </c>
      <c r="Q2627" s="27">
        <v>9673</v>
      </c>
      <c r="R2627" s="28" t="s">
        <v>570</v>
      </c>
      <c r="S2627" s="75"/>
      <c r="T2627" s="30"/>
      <c r="U2627" s="30"/>
    </row>
    <row r="2628" spans="1:21" s="31" customFormat="1" ht="30" customHeight="1" x14ac:dyDescent="0.25">
      <c r="A2628" s="45">
        <f t="shared" si="618"/>
        <v>2411</v>
      </c>
      <c r="B2628" s="59" t="s">
        <v>1774</v>
      </c>
      <c r="C2628" s="25">
        <v>1960</v>
      </c>
      <c r="D2628" s="25">
        <v>2017</v>
      </c>
      <c r="E2628" s="26" t="s">
        <v>16</v>
      </c>
      <c r="F2628" s="26">
        <v>2</v>
      </c>
      <c r="G2628" s="26">
        <v>2</v>
      </c>
      <c r="H2628" s="27">
        <v>1079.5999999999999</v>
      </c>
      <c r="I2628" s="27">
        <v>332</v>
      </c>
      <c r="J2628" s="27">
        <v>747.6</v>
      </c>
      <c r="K2628" s="27">
        <f t="shared" si="619"/>
        <v>33704.21</v>
      </c>
      <c r="L2628" s="27">
        <v>0</v>
      </c>
      <c r="M2628" s="27">
        <v>0</v>
      </c>
      <c r="N2628" s="27">
        <v>0</v>
      </c>
      <c r="O2628" s="27">
        <f>[1]Лист1!$D$1156</f>
        <v>33704.21</v>
      </c>
      <c r="P2628" s="27">
        <f t="shared" si="616"/>
        <v>31.219164505372362</v>
      </c>
      <c r="Q2628" s="27">
        <v>9673</v>
      </c>
      <c r="R2628" s="28" t="s">
        <v>570</v>
      </c>
      <c r="S2628" s="75"/>
      <c r="T2628" s="30"/>
      <c r="U2628" s="30"/>
    </row>
    <row r="2629" spans="1:21" s="31" customFormat="1" ht="30" customHeight="1" x14ac:dyDescent="0.25">
      <c r="A2629" s="45">
        <f t="shared" si="618"/>
        <v>2412</v>
      </c>
      <c r="B2629" s="59" t="s">
        <v>493</v>
      </c>
      <c r="C2629" s="25">
        <v>1962</v>
      </c>
      <c r="D2629" s="25" t="s">
        <v>1875</v>
      </c>
      <c r="E2629" s="26" t="s">
        <v>16</v>
      </c>
      <c r="F2629" s="26">
        <v>2</v>
      </c>
      <c r="G2629" s="26">
        <v>2</v>
      </c>
      <c r="H2629" s="27">
        <v>779.9</v>
      </c>
      <c r="I2629" s="27">
        <v>256.39999999999998</v>
      </c>
      <c r="J2629" s="27">
        <v>523.5</v>
      </c>
      <c r="K2629" s="27">
        <f t="shared" si="619"/>
        <v>7755151.7000000002</v>
      </c>
      <c r="L2629" s="27">
        <v>0</v>
      </c>
      <c r="M2629" s="27">
        <v>0</v>
      </c>
      <c r="N2629" s="27">
        <v>0</v>
      </c>
      <c r="O2629" s="27">
        <f>[1]Лист1!$D$1157</f>
        <v>7755151.7000000002</v>
      </c>
      <c r="P2629" s="27">
        <f t="shared" si="616"/>
        <v>9943.777022695218</v>
      </c>
      <c r="Q2629" s="27">
        <v>9673</v>
      </c>
      <c r="R2629" s="28" t="s">
        <v>570</v>
      </c>
      <c r="S2629" s="29"/>
      <c r="T2629" s="30"/>
      <c r="U2629" s="30"/>
    </row>
    <row r="2630" spans="1:21" s="31" customFormat="1" ht="30" customHeight="1" x14ac:dyDescent="0.25">
      <c r="A2630" s="45">
        <f t="shared" si="618"/>
        <v>2413</v>
      </c>
      <c r="B2630" s="59" t="s">
        <v>494</v>
      </c>
      <c r="C2630" s="25">
        <v>1968</v>
      </c>
      <c r="D2630" s="25" t="s">
        <v>1875</v>
      </c>
      <c r="E2630" s="26" t="s">
        <v>16</v>
      </c>
      <c r="F2630" s="26">
        <v>2</v>
      </c>
      <c r="G2630" s="26">
        <v>2</v>
      </c>
      <c r="H2630" s="27">
        <v>781.8</v>
      </c>
      <c r="I2630" s="27">
        <v>256.39999999999998</v>
      </c>
      <c r="J2630" s="27">
        <v>525.4</v>
      </c>
      <c r="K2630" s="27">
        <f t="shared" si="619"/>
        <v>8035151.6200000001</v>
      </c>
      <c r="L2630" s="27">
        <v>0</v>
      </c>
      <c r="M2630" s="27">
        <v>0</v>
      </c>
      <c r="N2630" s="27">
        <v>0</v>
      </c>
      <c r="O2630" s="27">
        <f>[1]Лист1!$D$1158</f>
        <v>8035151.6200000001</v>
      </c>
      <c r="P2630" s="27">
        <f t="shared" si="616"/>
        <v>10277.758531593759</v>
      </c>
      <c r="Q2630" s="27">
        <v>9673</v>
      </c>
      <c r="R2630" s="28" t="s">
        <v>570</v>
      </c>
      <c r="S2630" s="29"/>
      <c r="T2630" s="30"/>
      <c r="U2630" s="30"/>
    </row>
    <row r="2631" spans="1:21" s="30" customFormat="1" ht="30" customHeight="1" x14ac:dyDescent="0.25">
      <c r="A2631" s="297" t="s">
        <v>2163</v>
      </c>
      <c r="B2631" s="297"/>
      <c r="C2631" s="297"/>
      <c r="D2631" s="297"/>
      <c r="E2631" s="297"/>
      <c r="F2631" s="297"/>
      <c r="G2631" s="297"/>
      <c r="H2631" s="297"/>
      <c r="I2631" s="297"/>
      <c r="J2631" s="297"/>
      <c r="K2631" s="297"/>
      <c r="L2631" s="297"/>
      <c r="M2631" s="297"/>
      <c r="N2631" s="297"/>
      <c r="O2631" s="297"/>
      <c r="P2631" s="297"/>
      <c r="Q2631" s="297"/>
      <c r="R2631" s="297"/>
      <c r="S2631" s="29"/>
    </row>
    <row r="2632" spans="1:21" ht="48" customHeight="1" x14ac:dyDescent="0.25">
      <c r="A2632" s="309" t="s">
        <v>2164</v>
      </c>
      <c r="B2632" s="309"/>
      <c r="C2632" s="51" t="s">
        <v>17</v>
      </c>
      <c r="D2632" s="88" t="s">
        <v>17</v>
      </c>
      <c r="E2632" s="51" t="s">
        <v>17</v>
      </c>
      <c r="F2632" s="51" t="s">
        <v>17</v>
      </c>
      <c r="G2632" s="51" t="s">
        <v>17</v>
      </c>
      <c r="H2632" s="37">
        <f>SUM(H2633:H2646)</f>
        <v>14095.21</v>
      </c>
      <c r="I2632" s="37">
        <f t="shared" ref="I2632:O2632" si="620">SUM(I2633:I2646)</f>
        <v>0</v>
      </c>
      <c r="J2632" s="37">
        <f t="shared" si="620"/>
        <v>12426.650000000001</v>
      </c>
      <c r="K2632" s="37">
        <f t="shared" si="620"/>
        <v>31602456.760000002</v>
      </c>
      <c r="L2632" s="37">
        <f t="shared" si="620"/>
        <v>0</v>
      </c>
      <c r="M2632" s="37">
        <f t="shared" si="620"/>
        <v>0</v>
      </c>
      <c r="N2632" s="37">
        <f t="shared" si="620"/>
        <v>0</v>
      </c>
      <c r="O2632" s="37">
        <f t="shared" si="620"/>
        <v>31602456.760000002</v>
      </c>
      <c r="P2632" s="37">
        <f>K2632/H2632</f>
        <v>2242.0706580462443</v>
      </c>
      <c r="Q2632" s="37" t="s">
        <v>17</v>
      </c>
      <c r="R2632" s="106" t="s">
        <v>17</v>
      </c>
      <c r="S2632" s="72"/>
    </row>
    <row r="2633" spans="1:21" s="31" customFormat="1" ht="30" customHeight="1" x14ac:dyDescent="0.25">
      <c r="A2633" s="45">
        <f>A2630+1</f>
        <v>2414</v>
      </c>
      <c r="B2633" s="59" t="s">
        <v>1782</v>
      </c>
      <c r="C2633" s="25">
        <v>1948</v>
      </c>
      <c r="D2633" s="25" t="s">
        <v>1875</v>
      </c>
      <c r="E2633" s="26" t="s">
        <v>419</v>
      </c>
      <c r="F2633" s="26">
        <v>2</v>
      </c>
      <c r="G2633" s="26">
        <v>1</v>
      </c>
      <c r="H2633" s="27">
        <v>434.9</v>
      </c>
      <c r="I2633" s="27">
        <v>0</v>
      </c>
      <c r="J2633" s="27">
        <v>434.9</v>
      </c>
      <c r="K2633" s="27">
        <f t="shared" ref="K2633" si="621">SUM(L2633:O2633)</f>
        <v>23909.71</v>
      </c>
      <c r="L2633" s="27">
        <v>0</v>
      </c>
      <c r="M2633" s="27">
        <v>0</v>
      </c>
      <c r="N2633" s="27">
        <v>0</v>
      </c>
      <c r="O2633" s="27">
        <f>[1]Лист1!$D$1160</f>
        <v>23909.71</v>
      </c>
      <c r="P2633" s="27">
        <f t="shared" ref="P2633:P2646" si="622">K2633/H2633</f>
        <v>54.977489077948952</v>
      </c>
      <c r="Q2633" s="27">
        <v>9673</v>
      </c>
      <c r="R2633" s="28" t="s">
        <v>570</v>
      </c>
      <c r="S2633" s="58"/>
      <c r="T2633" s="30"/>
      <c r="U2633" s="30"/>
    </row>
    <row r="2634" spans="1:21" ht="25.5" customHeight="1" x14ac:dyDescent="0.25">
      <c r="A2634" s="45">
        <f>A2633+1</f>
        <v>2415</v>
      </c>
      <c r="B2634" s="59" t="s">
        <v>1784</v>
      </c>
      <c r="C2634" s="25">
        <v>1968</v>
      </c>
      <c r="D2634" s="25">
        <v>2016</v>
      </c>
      <c r="E2634" s="26" t="s">
        <v>16</v>
      </c>
      <c r="F2634" s="26">
        <v>2</v>
      </c>
      <c r="G2634" s="26">
        <v>2</v>
      </c>
      <c r="H2634" s="27">
        <v>544.4</v>
      </c>
      <c r="I2634" s="27">
        <v>0</v>
      </c>
      <c r="J2634" s="27">
        <v>498.2</v>
      </c>
      <c r="K2634" s="27">
        <f t="shared" ref="K2634:K2646" si="623">SUM(L2634:O2634)</f>
        <v>2255588</v>
      </c>
      <c r="L2634" s="27">
        <v>0</v>
      </c>
      <c r="M2634" s="27">
        <v>0</v>
      </c>
      <c r="N2634" s="27">
        <v>0</v>
      </c>
      <c r="O2634" s="27">
        <f>[1]Лист1!$D$1971</f>
        <v>2255588</v>
      </c>
      <c r="P2634" s="27">
        <f t="shared" si="622"/>
        <v>4143.2549595885384</v>
      </c>
      <c r="Q2634" s="27">
        <v>9673</v>
      </c>
      <c r="R2634" s="28" t="s">
        <v>569</v>
      </c>
      <c r="S2634" s="116"/>
      <c r="T2634" s="116"/>
    </row>
    <row r="2635" spans="1:21" s="31" customFormat="1" ht="30" customHeight="1" x14ac:dyDescent="0.25">
      <c r="A2635" s="45">
        <f t="shared" ref="A2635:A2640" si="624">A2634+1</f>
        <v>2416</v>
      </c>
      <c r="B2635" s="59" t="s">
        <v>1787</v>
      </c>
      <c r="C2635" s="25">
        <v>1968</v>
      </c>
      <c r="D2635" s="25">
        <v>2022</v>
      </c>
      <c r="E2635" s="26" t="s">
        <v>16</v>
      </c>
      <c r="F2635" s="26">
        <v>2</v>
      </c>
      <c r="G2635" s="26">
        <v>2</v>
      </c>
      <c r="H2635" s="27">
        <v>547.70000000000005</v>
      </c>
      <c r="I2635" s="27">
        <v>0</v>
      </c>
      <c r="J2635" s="27">
        <v>499</v>
      </c>
      <c r="K2635" s="27">
        <f t="shared" si="623"/>
        <v>2194404.8000000003</v>
      </c>
      <c r="L2635" s="27">
        <v>0</v>
      </c>
      <c r="M2635" s="27">
        <v>0</v>
      </c>
      <c r="N2635" s="27">
        <v>0</v>
      </c>
      <c r="O2635" s="27">
        <f>[1]Лист1!$D$2811</f>
        <v>2194404.8000000003</v>
      </c>
      <c r="P2635" s="27">
        <f t="shared" si="622"/>
        <v>4006.5817053131277</v>
      </c>
      <c r="Q2635" s="27">
        <v>9673</v>
      </c>
      <c r="R2635" s="28" t="s">
        <v>568</v>
      </c>
      <c r="S2635" s="29"/>
      <c r="T2635" s="112"/>
      <c r="U2635" s="30"/>
    </row>
    <row r="2636" spans="1:21" s="31" customFormat="1" ht="30" customHeight="1" x14ac:dyDescent="0.25">
      <c r="A2636" s="45">
        <f t="shared" si="624"/>
        <v>2417</v>
      </c>
      <c r="B2636" s="59" t="s">
        <v>2707</v>
      </c>
      <c r="C2636" s="46">
        <v>1968</v>
      </c>
      <c r="D2636" s="46" t="s">
        <v>1875</v>
      </c>
      <c r="E2636" s="47" t="s">
        <v>16</v>
      </c>
      <c r="F2636" s="125">
        <v>2</v>
      </c>
      <c r="G2636" s="125">
        <v>2</v>
      </c>
      <c r="H2636" s="179">
        <v>422.4</v>
      </c>
      <c r="I2636" s="227">
        <v>0</v>
      </c>
      <c r="J2636" s="227">
        <v>375.2</v>
      </c>
      <c r="K2636" s="27">
        <f t="shared" ref="K2636" si="625">SUM(L2636:O2636)</f>
        <v>715123.19999999995</v>
      </c>
      <c r="L2636" s="27">
        <v>0</v>
      </c>
      <c r="M2636" s="27">
        <v>0</v>
      </c>
      <c r="N2636" s="27">
        <v>0</v>
      </c>
      <c r="O2636" s="27">
        <f>[1]Лист1!$D$1161</f>
        <v>715123.19999999995</v>
      </c>
      <c r="P2636" s="27">
        <f t="shared" si="622"/>
        <v>1693</v>
      </c>
      <c r="Q2636" s="27">
        <v>9673</v>
      </c>
      <c r="R2636" s="28" t="s">
        <v>570</v>
      </c>
      <c r="S2636" s="29"/>
      <c r="T2636" s="112"/>
      <c r="U2636" s="30"/>
    </row>
    <row r="2637" spans="1:21" s="31" customFormat="1" ht="30" customHeight="1" x14ac:dyDescent="0.25">
      <c r="A2637" s="45">
        <f t="shared" si="624"/>
        <v>2418</v>
      </c>
      <c r="B2637" s="59" t="s">
        <v>2511</v>
      </c>
      <c r="C2637" s="25">
        <v>1995</v>
      </c>
      <c r="D2637" s="25" t="s">
        <v>1875</v>
      </c>
      <c r="E2637" s="26" t="s">
        <v>16</v>
      </c>
      <c r="F2637" s="110">
        <v>3</v>
      </c>
      <c r="G2637" s="110">
        <v>2</v>
      </c>
      <c r="H2637" s="35">
        <v>1171.3</v>
      </c>
      <c r="I2637" s="35">
        <v>0</v>
      </c>
      <c r="J2637" s="35">
        <v>1078.8</v>
      </c>
      <c r="K2637" s="27">
        <f t="shared" si="623"/>
        <v>2870013.6</v>
      </c>
      <c r="L2637" s="27">
        <v>0</v>
      </c>
      <c r="M2637" s="27">
        <v>0</v>
      </c>
      <c r="N2637" s="27">
        <v>0</v>
      </c>
      <c r="O2637" s="27">
        <f>[1]Лист1!$D$1162</f>
        <v>2870013.6</v>
      </c>
      <c r="P2637" s="27">
        <f t="shared" si="622"/>
        <v>2450.2805429864256</v>
      </c>
      <c r="Q2637" s="48">
        <v>9673</v>
      </c>
      <c r="R2637" s="28" t="s">
        <v>570</v>
      </c>
      <c r="S2637" s="29"/>
      <c r="T2637" s="112"/>
      <c r="U2637" s="30"/>
    </row>
    <row r="2638" spans="1:21" s="31" customFormat="1" ht="30" customHeight="1" x14ac:dyDescent="0.25">
      <c r="A2638" s="45">
        <f t="shared" si="624"/>
        <v>2419</v>
      </c>
      <c r="B2638" s="59" t="s">
        <v>1783</v>
      </c>
      <c r="C2638" s="25">
        <v>1969</v>
      </c>
      <c r="D2638" s="25">
        <v>2018</v>
      </c>
      <c r="E2638" s="26" t="s">
        <v>16</v>
      </c>
      <c r="F2638" s="26">
        <v>2</v>
      </c>
      <c r="G2638" s="26">
        <v>1</v>
      </c>
      <c r="H2638" s="27">
        <v>812</v>
      </c>
      <c r="I2638" s="27">
        <v>0</v>
      </c>
      <c r="J2638" s="27">
        <v>623.70000000000005</v>
      </c>
      <c r="K2638" s="27">
        <f t="shared" si="623"/>
        <v>33924.160000000003</v>
      </c>
      <c r="L2638" s="27">
        <v>0</v>
      </c>
      <c r="M2638" s="27">
        <v>0</v>
      </c>
      <c r="N2638" s="27">
        <v>0</v>
      </c>
      <c r="O2638" s="27">
        <f>[1]Лист1!$D$1163</f>
        <v>33924.160000000003</v>
      </c>
      <c r="P2638" s="27">
        <f t="shared" si="622"/>
        <v>41.778522167487687</v>
      </c>
      <c r="Q2638" s="27">
        <v>9673</v>
      </c>
      <c r="R2638" s="28" t="s">
        <v>570</v>
      </c>
      <c r="S2638" s="29"/>
      <c r="T2638" s="112"/>
      <c r="U2638" s="30"/>
    </row>
    <row r="2639" spans="1:21" ht="24.75" customHeight="1" x14ac:dyDescent="0.25">
      <c r="A2639" s="45">
        <f t="shared" si="624"/>
        <v>2420</v>
      </c>
      <c r="B2639" s="59" t="s">
        <v>1785</v>
      </c>
      <c r="C2639" s="25">
        <v>1972</v>
      </c>
      <c r="D2639" s="25">
        <v>2016</v>
      </c>
      <c r="E2639" s="26" t="s">
        <v>16</v>
      </c>
      <c r="F2639" s="26">
        <v>2</v>
      </c>
      <c r="G2639" s="26">
        <v>2</v>
      </c>
      <c r="H2639" s="27">
        <v>1000</v>
      </c>
      <c r="I2639" s="27">
        <v>0</v>
      </c>
      <c r="J2639" s="27">
        <v>735</v>
      </c>
      <c r="K2639" s="27">
        <f t="shared" si="623"/>
        <v>2938270</v>
      </c>
      <c r="L2639" s="27">
        <v>0</v>
      </c>
      <c r="M2639" s="27">
        <v>0</v>
      </c>
      <c r="N2639" s="27">
        <v>0</v>
      </c>
      <c r="O2639" s="27">
        <f>[1]Лист1!$D$1972</f>
        <v>2938270</v>
      </c>
      <c r="P2639" s="27">
        <f t="shared" si="622"/>
        <v>2938.27</v>
      </c>
      <c r="Q2639" s="27">
        <v>9673</v>
      </c>
      <c r="R2639" s="28" t="s">
        <v>569</v>
      </c>
      <c r="S2639" s="116"/>
      <c r="T2639" s="116"/>
    </row>
    <row r="2640" spans="1:21" s="31" customFormat="1" ht="24.75" customHeight="1" x14ac:dyDescent="0.25">
      <c r="A2640" s="45">
        <f t="shared" si="624"/>
        <v>2421</v>
      </c>
      <c r="B2640" s="59" t="s">
        <v>1786</v>
      </c>
      <c r="C2640" s="25">
        <v>1971</v>
      </c>
      <c r="D2640" s="25">
        <v>2016</v>
      </c>
      <c r="E2640" s="26" t="s">
        <v>16</v>
      </c>
      <c r="F2640" s="26">
        <v>2</v>
      </c>
      <c r="G2640" s="26">
        <v>2</v>
      </c>
      <c r="H2640" s="27">
        <v>709</v>
      </c>
      <c r="I2640" s="27">
        <v>0</v>
      </c>
      <c r="J2640" s="27">
        <v>710</v>
      </c>
      <c r="K2640" s="27">
        <f t="shared" si="623"/>
        <v>2938270</v>
      </c>
      <c r="L2640" s="27">
        <v>0</v>
      </c>
      <c r="M2640" s="27">
        <v>0</v>
      </c>
      <c r="N2640" s="27">
        <v>0</v>
      </c>
      <c r="O2640" s="27">
        <f>[1]Лист1!$D$1973</f>
        <v>2938270</v>
      </c>
      <c r="P2640" s="27">
        <f t="shared" si="622"/>
        <v>4144.2454160789848</v>
      </c>
      <c r="Q2640" s="27">
        <v>9673</v>
      </c>
      <c r="R2640" s="28" t="s">
        <v>569</v>
      </c>
      <c r="S2640" s="75"/>
      <c r="T2640" s="30"/>
      <c r="U2640" s="30"/>
    </row>
    <row r="2641" spans="1:207" s="31" customFormat="1" ht="24.75" customHeight="1" x14ac:dyDescent="0.25">
      <c r="A2641" s="273">
        <f>A2640+1</f>
        <v>2422</v>
      </c>
      <c r="B2641" s="275" t="s">
        <v>1963</v>
      </c>
      <c r="C2641" s="277">
        <v>1985</v>
      </c>
      <c r="D2641" s="277" t="s">
        <v>1875</v>
      </c>
      <c r="E2641" s="279" t="s">
        <v>16</v>
      </c>
      <c r="F2641" s="279">
        <v>2</v>
      </c>
      <c r="G2641" s="279">
        <v>2</v>
      </c>
      <c r="H2641" s="281">
        <v>1036.0999999999999</v>
      </c>
      <c r="I2641" s="281">
        <v>0</v>
      </c>
      <c r="J2641" s="281">
        <v>953.85</v>
      </c>
      <c r="K2641" s="27">
        <f t="shared" si="623"/>
        <v>1051415.26</v>
      </c>
      <c r="L2641" s="27">
        <v>0</v>
      </c>
      <c r="M2641" s="27">
        <v>0</v>
      </c>
      <c r="N2641" s="27">
        <v>0</v>
      </c>
      <c r="O2641" s="27">
        <f>[1]Лист1!$D$1164</f>
        <v>1051415.26</v>
      </c>
      <c r="P2641" s="27">
        <f>K2641/H2641</f>
        <v>1014.7816426985813</v>
      </c>
      <c r="Q2641" s="27">
        <v>9673</v>
      </c>
      <c r="R2641" s="28" t="s">
        <v>570</v>
      </c>
      <c r="S2641" s="75"/>
      <c r="T2641" s="30"/>
      <c r="U2641" s="30"/>
    </row>
    <row r="2642" spans="1:207" s="31" customFormat="1" ht="30" customHeight="1" x14ac:dyDescent="0.25">
      <c r="A2642" s="274"/>
      <c r="B2642" s="276"/>
      <c r="C2642" s="278"/>
      <c r="D2642" s="278"/>
      <c r="E2642" s="280"/>
      <c r="F2642" s="280"/>
      <c r="G2642" s="280"/>
      <c r="H2642" s="282"/>
      <c r="I2642" s="282"/>
      <c r="J2642" s="282"/>
      <c r="K2642" s="27">
        <f t="shared" si="623"/>
        <v>3030800</v>
      </c>
      <c r="L2642" s="27">
        <v>0</v>
      </c>
      <c r="M2642" s="27">
        <v>0</v>
      </c>
      <c r="N2642" s="27">
        <v>0</v>
      </c>
      <c r="O2642" s="27">
        <f>[1]Лист1!$D$2812</f>
        <v>3030800</v>
      </c>
      <c r="P2642" s="27">
        <f>K2642/H2641</f>
        <v>2925.200270244185</v>
      </c>
      <c r="Q2642" s="27">
        <v>9673</v>
      </c>
      <c r="R2642" s="28" t="s">
        <v>568</v>
      </c>
      <c r="S2642" s="29"/>
      <c r="T2642" s="112"/>
      <c r="U2642" s="30"/>
    </row>
    <row r="2643" spans="1:207" s="80" customFormat="1" ht="30" customHeight="1" x14ac:dyDescent="0.25">
      <c r="A2643" s="64">
        <f>A2641+1</f>
        <v>2423</v>
      </c>
      <c r="B2643" s="65" t="s">
        <v>2742</v>
      </c>
      <c r="C2643" s="66">
        <v>1982</v>
      </c>
      <c r="D2643" s="66" t="s">
        <v>1875</v>
      </c>
      <c r="E2643" s="85" t="s">
        <v>16</v>
      </c>
      <c r="F2643" s="85">
        <v>2</v>
      </c>
      <c r="G2643" s="85">
        <v>1</v>
      </c>
      <c r="H2643" s="39">
        <v>404.8</v>
      </c>
      <c r="I2643" s="39">
        <v>0</v>
      </c>
      <c r="J2643" s="39">
        <v>362</v>
      </c>
      <c r="K2643" s="27">
        <f t="shared" ref="K2643" si="626">SUM(L2643:O2643)</f>
        <v>1490400</v>
      </c>
      <c r="L2643" s="27">
        <v>0</v>
      </c>
      <c r="M2643" s="27">
        <v>0</v>
      </c>
      <c r="N2643" s="27">
        <v>0</v>
      </c>
      <c r="O2643" s="27">
        <f>[1]Лист1!$D$1974</f>
        <v>1490400</v>
      </c>
      <c r="P2643" s="27">
        <f>K2643/H2643</f>
        <v>3681.8181818181815</v>
      </c>
      <c r="Q2643" s="27">
        <v>9673</v>
      </c>
      <c r="R2643" s="28" t="s">
        <v>569</v>
      </c>
      <c r="S2643" s="86"/>
      <c r="T2643" s="86"/>
      <c r="U2643" s="79"/>
    </row>
    <row r="2644" spans="1:207" ht="30" customHeight="1" x14ac:dyDescent="0.25">
      <c r="A2644" s="45">
        <f>A2643+1</f>
        <v>2424</v>
      </c>
      <c r="B2644" s="59" t="s">
        <v>1788</v>
      </c>
      <c r="C2644" s="25">
        <v>1968</v>
      </c>
      <c r="D2644" s="25" t="s">
        <v>1875</v>
      </c>
      <c r="E2644" s="25" t="s">
        <v>16</v>
      </c>
      <c r="F2644" s="26">
        <v>2</v>
      </c>
      <c r="G2644" s="26">
        <v>1</v>
      </c>
      <c r="H2644" s="27">
        <v>798.8</v>
      </c>
      <c r="I2644" s="27">
        <v>0</v>
      </c>
      <c r="J2644" s="27">
        <v>798.8</v>
      </c>
      <c r="K2644" s="27">
        <f t="shared" si="623"/>
        <v>7630118</v>
      </c>
      <c r="L2644" s="27">
        <v>0</v>
      </c>
      <c r="M2644" s="27">
        <v>0</v>
      </c>
      <c r="N2644" s="27">
        <v>0</v>
      </c>
      <c r="O2644" s="27">
        <f>[1]Лист1!$D$2813</f>
        <v>7630118</v>
      </c>
      <c r="P2644" s="27">
        <f t="shared" si="622"/>
        <v>9551.9754631947926</v>
      </c>
      <c r="Q2644" s="27">
        <v>9673</v>
      </c>
      <c r="R2644" s="28" t="s">
        <v>568</v>
      </c>
      <c r="S2644" s="116"/>
      <c r="T2644" s="116"/>
    </row>
    <row r="2645" spans="1:207" ht="30" customHeight="1" x14ac:dyDescent="0.25">
      <c r="A2645" s="45">
        <f>A2644+1</f>
        <v>2425</v>
      </c>
      <c r="B2645" s="59" t="s">
        <v>2708</v>
      </c>
      <c r="C2645" s="25">
        <v>1991</v>
      </c>
      <c r="D2645" s="25" t="s">
        <v>1875</v>
      </c>
      <c r="E2645" s="25" t="s">
        <v>16</v>
      </c>
      <c r="F2645" s="26">
        <v>2</v>
      </c>
      <c r="G2645" s="26">
        <v>1</v>
      </c>
      <c r="H2645" s="27">
        <v>1405.1</v>
      </c>
      <c r="I2645" s="27">
        <v>0</v>
      </c>
      <c r="J2645" s="27">
        <v>963.2</v>
      </c>
      <c r="K2645" s="27">
        <f t="shared" ref="K2645" si="627">SUM(L2645:O2645)</f>
        <v>2435600</v>
      </c>
      <c r="L2645" s="27">
        <v>0</v>
      </c>
      <c r="M2645" s="27">
        <v>0</v>
      </c>
      <c r="N2645" s="27">
        <v>0</v>
      </c>
      <c r="O2645" s="27">
        <f>[1]Лист1!$D$1165</f>
        <v>2435600</v>
      </c>
      <c r="P2645" s="27">
        <f t="shared" si="622"/>
        <v>1733.3997580243399</v>
      </c>
      <c r="Q2645" s="27">
        <v>9673</v>
      </c>
      <c r="R2645" s="28" t="s">
        <v>570</v>
      </c>
      <c r="S2645" s="116"/>
      <c r="T2645" s="116"/>
    </row>
    <row r="2646" spans="1:207" s="31" customFormat="1" ht="23.25" customHeight="1" x14ac:dyDescent="0.25">
      <c r="A2646" s="45">
        <f>A2645+1</f>
        <v>2426</v>
      </c>
      <c r="B2646" s="59" t="s">
        <v>1983</v>
      </c>
      <c r="C2646" s="25">
        <v>1982</v>
      </c>
      <c r="D2646" s="25" t="s">
        <v>1875</v>
      </c>
      <c r="E2646" s="26" t="s">
        <v>18</v>
      </c>
      <c r="F2646" s="26">
        <v>5</v>
      </c>
      <c r="G2646" s="26">
        <v>6</v>
      </c>
      <c r="H2646" s="27">
        <v>4808.71</v>
      </c>
      <c r="I2646" s="27">
        <v>0</v>
      </c>
      <c r="J2646" s="27">
        <v>4394</v>
      </c>
      <c r="K2646" s="27">
        <f t="shared" si="623"/>
        <v>1994620.0299999998</v>
      </c>
      <c r="L2646" s="27">
        <v>0</v>
      </c>
      <c r="M2646" s="27">
        <v>0</v>
      </c>
      <c r="N2646" s="27">
        <v>0</v>
      </c>
      <c r="O2646" s="27">
        <f>[1]Лист1!$D$1166</f>
        <v>1994620.0299999998</v>
      </c>
      <c r="P2646" s="27">
        <f t="shared" si="622"/>
        <v>414.79316282329353</v>
      </c>
      <c r="Q2646" s="27">
        <v>9673</v>
      </c>
      <c r="R2646" s="28" t="s">
        <v>570</v>
      </c>
      <c r="S2646" s="29"/>
      <c r="T2646" s="112"/>
      <c r="U2646" s="30"/>
    </row>
    <row r="2647" spans="1:207" s="25" customFormat="1" ht="30" customHeight="1" x14ac:dyDescent="0.25">
      <c r="A2647" s="297" t="s">
        <v>2165</v>
      </c>
      <c r="B2647" s="297"/>
      <c r="C2647" s="297"/>
      <c r="D2647" s="297"/>
      <c r="E2647" s="297"/>
      <c r="F2647" s="297"/>
      <c r="G2647" s="297"/>
      <c r="H2647" s="297"/>
      <c r="I2647" s="297"/>
      <c r="J2647" s="297"/>
      <c r="K2647" s="297"/>
      <c r="L2647" s="297"/>
      <c r="M2647" s="297"/>
      <c r="N2647" s="297"/>
      <c r="O2647" s="297"/>
      <c r="P2647" s="297"/>
      <c r="Q2647" s="297"/>
      <c r="R2647" s="297"/>
      <c r="S2647" s="58"/>
      <c r="T2647" s="30"/>
      <c r="U2647" s="30"/>
      <c r="V2647" s="30"/>
      <c r="W2647" s="30"/>
      <c r="X2647" s="30"/>
      <c r="Y2647" s="30"/>
      <c r="Z2647" s="30"/>
      <c r="AA2647" s="30"/>
      <c r="AB2647" s="30"/>
      <c r="AC2647" s="30"/>
      <c r="AD2647" s="30"/>
      <c r="AE2647" s="30"/>
      <c r="AF2647" s="30"/>
      <c r="AG2647" s="30"/>
      <c r="AH2647" s="30"/>
      <c r="AI2647" s="30"/>
      <c r="AJ2647" s="30"/>
      <c r="AK2647" s="30"/>
      <c r="AL2647" s="30"/>
      <c r="AM2647" s="30"/>
      <c r="AN2647" s="30"/>
      <c r="AO2647" s="30"/>
      <c r="AP2647" s="30"/>
      <c r="AQ2647" s="30"/>
      <c r="AR2647" s="30"/>
      <c r="AS2647" s="30"/>
      <c r="AT2647" s="30"/>
      <c r="AU2647" s="30"/>
      <c r="AV2647" s="30"/>
      <c r="AW2647" s="30"/>
      <c r="AX2647" s="30"/>
      <c r="AY2647" s="30"/>
      <c r="AZ2647" s="30"/>
      <c r="BA2647" s="30"/>
      <c r="BB2647" s="30"/>
      <c r="BC2647" s="30"/>
      <c r="BD2647" s="30"/>
      <c r="BE2647" s="30"/>
      <c r="BF2647" s="30"/>
      <c r="BG2647" s="30"/>
      <c r="BH2647" s="30"/>
      <c r="BI2647" s="30"/>
      <c r="BJ2647" s="30"/>
      <c r="BK2647" s="30"/>
      <c r="BL2647" s="30"/>
      <c r="BM2647" s="30"/>
      <c r="BN2647" s="30"/>
      <c r="BO2647" s="30"/>
      <c r="BP2647" s="30"/>
      <c r="BQ2647" s="30"/>
      <c r="BR2647" s="30"/>
      <c r="BS2647" s="30"/>
      <c r="BT2647" s="30"/>
      <c r="BU2647" s="30"/>
      <c r="BV2647" s="30"/>
      <c r="BW2647" s="30"/>
      <c r="BX2647" s="30"/>
      <c r="BY2647" s="30"/>
      <c r="BZ2647" s="30"/>
      <c r="CA2647" s="30"/>
      <c r="CB2647" s="30"/>
      <c r="CC2647" s="30"/>
      <c r="CD2647" s="30"/>
      <c r="CE2647" s="30"/>
      <c r="CF2647" s="30"/>
      <c r="CG2647" s="30"/>
      <c r="CH2647" s="30"/>
      <c r="CI2647" s="30"/>
      <c r="CJ2647" s="30"/>
      <c r="CK2647" s="30"/>
      <c r="CL2647" s="30"/>
      <c r="CM2647" s="30"/>
      <c r="CN2647" s="30"/>
      <c r="CO2647" s="30"/>
      <c r="CP2647" s="30"/>
      <c r="CQ2647" s="30"/>
      <c r="CR2647" s="30"/>
      <c r="CS2647" s="30"/>
      <c r="CT2647" s="30"/>
      <c r="CU2647" s="30"/>
      <c r="CV2647" s="30"/>
      <c r="CW2647" s="30"/>
      <c r="CX2647" s="30"/>
      <c r="CY2647" s="30"/>
      <c r="CZ2647" s="30"/>
      <c r="DA2647" s="30"/>
      <c r="DB2647" s="30"/>
      <c r="DC2647" s="30"/>
      <c r="DD2647" s="30"/>
      <c r="DE2647" s="30"/>
      <c r="DF2647" s="30"/>
      <c r="DG2647" s="30"/>
      <c r="DH2647" s="30"/>
      <c r="DI2647" s="30"/>
      <c r="DJ2647" s="30"/>
      <c r="DK2647" s="30"/>
      <c r="DL2647" s="30"/>
      <c r="DM2647" s="30"/>
      <c r="DN2647" s="30"/>
      <c r="DO2647" s="30"/>
      <c r="DP2647" s="30"/>
      <c r="DQ2647" s="30"/>
      <c r="DR2647" s="30"/>
      <c r="DS2647" s="30"/>
      <c r="DT2647" s="30"/>
      <c r="DU2647" s="30"/>
      <c r="DV2647" s="30"/>
      <c r="DW2647" s="30"/>
      <c r="DX2647" s="30"/>
      <c r="DY2647" s="30"/>
      <c r="DZ2647" s="30"/>
      <c r="EA2647" s="30"/>
      <c r="EB2647" s="30"/>
      <c r="EC2647" s="30"/>
      <c r="ED2647" s="30"/>
      <c r="EE2647" s="30"/>
      <c r="EF2647" s="30"/>
      <c r="EG2647" s="30"/>
      <c r="EH2647" s="30"/>
      <c r="EI2647" s="30"/>
      <c r="EJ2647" s="30"/>
      <c r="EK2647" s="30"/>
      <c r="EL2647" s="30"/>
      <c r="EM2647" s="30"/>
      <c r="EN2647" s="30"/>
      <c r="EO2647" s="30"/>
      <c r="EP2647" s="30"/>
      <c r="EQ2647" s="30"/>
      <c r="ER2647" s="30"/>
      <c r="ES2647" s="30"/>
      <c r="ET2647" s="30"/>
      <c r="EU2647" s="30"/>
      <c r="EV2647" s="30"/>
      <c r="EW2647" s="30"/>
      <c r="EX2647" s="30"/>
      <c r="EY2647" s="30"/>
      <c r="EZ2647" s="30"/>
      <c r="FA2647" s="30"/>
      <c r="FB2647" s="30"/>
      <c r="FC2647" s="30"/>
      <c r="FD2647" s="30"/>
      <c r="FE2647" s="30"/>
      <c r="FF2647" s="30"/>
      <c r="FG2647" s="30"/>
      <c r="FH2647" s="30"/>
      <c r="FI2647" s="30"/>
      <c r="FJ2647" s="30"/>
      <c r="FK2647" s="30"/>
      <c r="FL2647" s="30"/>
      <c r="FM2647" s="30"/>
      <c r="FN2647" s="30"/>
      <c r="FO2647" s="30"/>
      <c r="FP2647" s="30"/>
      <c r="FQ2647" s="30"/>
      <c r="FR2647" s="30"/>
      <c r="FS2647" s="30"/>
      <c r="FT2647" s="30"/>
      <c r="FU2647" s="30"/>
      <c r="FV2647" s="30"/>
      <c r="FW2647" s="30"/>
      <c r="FX2647" s="30"/>
      <c r="FY2647" s="30"/>
      <c r="FZ2647" s="30"/>
      <c r="GA2647" s="30"/>
      <c r="GB2647" s="30"/>
      <c r="GC2647" s="30"/>
      <c r="GD2647" s="30"/>
      <c r="GE2647" s="30"/>
      <c r="GF2647" s="30"/>
      <c r="GG2647" s="30"/>
      <c r="GH2647" s="30"/>
      <c r="GI2647" s="30"/>
      <c r="GJ2647" s="30"/>
      <c r="GK2647" s="30"/>
      <c r="GL2647" s="30"/>
      <c r="GM2647" s="30"/>
      <c r="GN2647" s="30"/>
      <c r="GO2647" s="30"/>
      <c r="GP2647" s="30"/>
      <c r="GQ2647" s="30"/>
      <c r="GR2647" s="30"/>
      <c r="GS2647" s="30"/>
      <c r="GT2647" s="30"/>
      <c r="GU2647" s="30"/>
      <c r="GV2647" s="30"/>
      <c r="GW2647" s="30"/>
      <c r="GX2647" s="30"/>
      <c r="GY2647" s="30"/>
    </row>
    <row r="2648" spans="1:207" s="25" customFormat="1" ht="47.25" customHeight="1" x14ac:dyDescent="0.25">
      <c r="A2648" s="309" t="s">
        <v>2166</v>
      </c>
      <c r="B2648" s="309"/>
      <c r="C2648" s="51" t="s">
        <v>17</v>
      </c>
      <c r="D2648" s="88" t="s">
        <v>17</v>
      </c>
      <c r="E2648" s="51" t="s">
        <v>17</v>
      </c>
      <c r="F2648" s="51" t="s">
        <v>17</v>
      </c>
      <c r="G2648" s="51" t="s">
        <v>17</v>
      </c>
      <c r="H2648" s="37">
        <f>SUM(H2649:H2678)</f>
        <v>22831.899999999998</v>
      </c>
      <c r="I2648" s="37">
        <f t="shared" ref="I2648:O2648" si="628">SUM(I2649:I2678)</f>
        <v>1647.4999999999998</v>
      </c>
      <c r="J2648" s="37">
        <f t="shared" si="628"/>
        <v>19971.5</v>
      </c>
      <c r="K2648" s="37">
        <f t="shared" si="628"/>
        <v>154880691.37</v>
      </c>
      <c r="L2648" s="37">
        <f t="shared" si="628"/>
        <v>0</v>
      </c>
      <c r="M2648" s="37">
        <f t="shared" si="628"/>
        <v>0</v>
      </c>
      <c r="N2648" s="37">
        <f t="shared" si="628"/>
        <v>0</v>
      </c>
      <c r="O2648" s="37">
        <f t="shared" si="628"/>
        <v>154880691.37</v>
      </c>
      <c r="P2648" s="37">
        <f t="shared" ref="P2648:P2678" si="629">K2648/H2648</f>
        <v>6783.5217993246297</v>
      </c>
      <c r="Q2648" s="37" t="s">
        <v>17</v>
      </c>
      <c r="R2648" s="106" t="s">
        <v>17</v>
      </c>
      <c r="S2648" s="87"/>
      <c r="T2648" s="88"/>
      <c r="U2648" s="88"/>
    </row>
    <row r="2649" spans="1:207" s="25" customFormat="1" ht="28.5" customHeight="1" x14ac:dyDescent="0.25">
      <c r="A2649" s="45">
        <f>A2646+1</f>
        <v>2427</v>
      </c>
      <c r="B2649" s="132" t="s">
        <v>2512</v>
      </c>
      <c r="C2649" s="26">
        <v>1983</v>
      </c>
      <c r="D2649" s="26" t="s">
        <v>1875</v>
      </c>
      <c r="E2649" s="26" t="s">
        <v>18</v>
      </c>
      <c r="F2649" s="110">
        <v>3</v>
      </c>
      <c r="G2649" s="110">
        <v>2</v>
      </c>
      <c r="H2649" s="10">
        <v>1083.7</v>
      </c>
      <c r="I2649" s="10">
        <v>0</v>
      </c>
      <c r="J2649" s="10">
        <v>427.8</v>
      </c>
      <c r="K2649" s="27">
        <f>SUM(L2649:O2649)</f>
        <v>6700982.29</v>
      </c>
      <c r="L2649" s="27">
        <v>0</v>
      </c>
      <c r="M2649" s="27">
        <v>0</v>
      </c>
      <c r="N2649" s="27">
        <v>0</v>
      </c>
      <c r="O2649" s="27">
        <f>[1]Лист1!$D$1168</f>
        <v>6700982.29</v>
      </c>
      <c r="P2649" s="27">
        <f>K2649/H2649</f>
        <v>6183.4292608655533</v>
      </c>
      <c r="Q2649" s="48">
        <v>9673</v>
      </c>
      <c r="R2649" s="28" t="s">
        <v>570</v>
      </c>
      <c r="S2649" s="232"/>
    </row>
    <row r="2650" spans="1:207" s="25" customFormat="1" ht="28.5" customHeight="1" x14ac:dyDescent="0.25">
      <c r="A2650" s="45">
        <f>A2649+1</f>
        <v>2428</v>
      </c>
      <c r="B2650" s="59" t="s">
        <v>1789</v>
      </c>
      <c r="C2650" s="25">
        <v>1965</v>
      </c>
      <c r="D2650" s="25">
        <v>2019</v>
      </c>
      <c r="E2650" s="26" t="s">
        <v>16</v>
      </c>
      <c r="F2650" s="26">
        <v>2</v>
      </c>
      <c r="G2650" s="26">
        <v>3</v>
      </c>
      <c r="H2650" s="27">
        <v>453.3</v>
      </c>
      <c r="I2650" s="27">
        <v>69.2</v>
      </c>
      <c r="J2650" s="27">
        <v>457</v>
      </c>
      <c r="K2650" s="27">
        <f t="shared" ref="K2650:K2678" si="630">SUM(L2650:O2650)</f>
        <v>16529.75</v>
      </c>
      <c r="L2650" s="27">
        <v>0</v>
      </c>
      <c r="M2650" s="27">
        <v>0</v>
      </c>
      <c r="N2650" s="27">
        <v>0</v>
      </c>
      <c r="O2650" s="27">
        <f>[1]Лист1!$D$1169</f>
        <v>16529.75</v>
      </c>
      <c r="P2650" s="27">
        <f t="shared" si="629"/>
        <v>36.465365100375024</v>
      </c>
      <c r="Q2650" s="27">
        <v>9673</v>
      </c>
      <c r="R2650" s="28" t="s">
        <v>570</v>
      </c>
      <c r="S2650" s="58"/>
      <c r="T2650" s="30"/>
      <c r="U2650" s="30"/>
      <c r="V2650" s="31"/>
      <c r="W2650" s="31"/>
      <c r="X2650" s="31"/>
      <c r="Y2650" s="31"/>
      <c r="Z2650" s="31"/>
      <c r="AA2650" s="31"/>
      <c r="AB2650" s="31"/>
      <c r="AC2650" s="31"/>
      <c r="AD2650" s="31"/>
      <c r="AE2650" s="31"/>
      <c r="AF2650" s="31"/>
      <c r="AG2650" s="31"/>
      <c r="AH2650" s="31"/>
      <c r="AI2650" s="31"/>
      <c r="AJ2650" s="31"/>
      <c r="AK2650" s="31"/>
      <c r="AL2650" s="31"/>
      <c r="AM2650" s="31"/>
      <c r="AN2650" s="31"/>
      <c r="AO2650" s="31"/>
      <c r="AP2650" s="31"/>
      <c r="AQ2650" s="31"/>
      <c r="AR2650" s="31"/>
      <c r="AS2650" s="31"/>
      <c r="AT2650" s="31"/>
      <c r="AU2650" s="31"/>
      <c r="AV2650" s="31"/>
      <c r="AW2650" s="31"/>
      <c r="AX2650" s="31"/>
      <c r="AY2650" s="31"/>
      <c r="AZ2650" s="31"/>
      <c r="BA2650" s="31"/>
      <c r="BB2650" s="31"/>
      <c r="BC2650" s="31"/>
      <c r="BD2650" s="31"/>
      <c r="BE2650" s="31"/>
      <c r="BF2650" s="31"/>
      <c r="BG2650" s="31"/>
      <c r="BH2650" s="31"/>
      <c r="BI2650" s="31"/>
      <c r="BJ2650" s="31"/>
      <c r="BK2650" s="31"/>
      <c r="BL2650" s="31"/>
      <c r="BM2650" s="31"/>
      <c r="BN2650" s="31"/>
      <c r="BO2650" s="31"/>
      <c r="BP2650" s="31"/>
      <c r="BQ2650" s="31"/>
      <c r="BR2650" s="31"/>
      <c r="BS2650" s="31"/>
      <c r="BT2650" s="31"/>
      <c r="BU2650" s="31"/>
      <c r="BV2650" s="31"/>
      <c r="BW2650" s="31"/>
      <c r="BX2650" s="31"/>
      <c r="BY2650" s="31"/>
      <c r="BZ2650" s="31"/>
      <c r="CA2650" s="31"/>
      <c r="CB2650" s="31"/>
      <c r="CC2650" s="31"/>
      <c r="CD2650" s="31"/>
      <c r="CE2650" s="31"/>
      <c r="CF2650" s="31"/>
      <c r="CG2650" s="31"/>
      <c r="CH2650" s="31"/>
      <c r="CI2650" s="31"/>
      <c r="CJ2650" s="31"/>
      <c r="CK2650" s="31"/>
      <c r="CL2650" s="31"/>
      <c r="CM2650" s="31"/>
      <c r="CN2650" s="31"/>
      <c r="CO2650" s="31"/>
      <c r="CP2650" s="31"/>
      <c r="CQ2650" s="31"/>
      <c r="CR2650" s="31"/>
      <c r="CS2650" s="31"/>
      <c r="CT2650" s="31"/>
      <c r="CU2650" s="31"/>
      <c r="CV2650" s="31"/>
      <c r="CW2650" s="31"/>
      <c r="CX2650" s="31"/>
      <c r="CY2650" s="31"/>
      <c r="CZ2650" s="31"/>
      <c r="DA2650" s="31"/>
      <c r="DB2650" s="31"/>
      <c r="DC2650" s="31"/>
      <c r="DD2650" s="31"/>
      <c r="DE2650" s="31"/>
      <c r="DF2650" s="31"/>
      <c r="DG2650" s="31"/>
      <c r="DH2650" s="31"/>
      <c r="DI2650" s="31"/>
      <c r="DJ2650" s="31"/>
      <c r="DK2650" s="31"/>
      <c r="DL2650" s="31"/>
      <c r="DM2650" s="31"/>
      <c r="DN2650" s="31"/>
      <c r="DO2650" s="31"/>
      <c r="DP2650" s="31"/>
      <c r="DQ2650" s="31"/>
      <c r="DR2650" s="31"/>
      <c r="DS2650" s="31"/>
      <c r="DT2650" s="31"/>
      <c r="DU2650" s="31"/>
      <c r="DV2650" s="31"/>
      <c r="DW2650" s="31"/>
      <c r="DX2650" s="31"/>
      <c r="DY2650" s="31"/>
      <c r="DZ2650" s="31"/>
      <c r="EA2650" s="31"/>
      <c r="EB2650" s="31"/>
      <c r="EC2650" s="31"/>
      <c r="ED2650" s="31"/>
      <c r="EE2650" s="31"/>
      <c r="EF2650" s="31"/>
      <c r="EG2650" s="31"/>
      <c r="EH2650" s="31"/>
      <c r="EI2650" s="31"/>
      <c r="EJ2650" s="31"/>
      <c r="EK2650" s="31"/>
      <c r="EL2650" s="31"/>
      <c r="EM2650" s="31"/>
      <c r="EN2650" s="31"/>
      <c r="EO2650" s="31"/>
      <c r="EP2650" s="31"/>
      <c r="EQ2650" s="31"/>
      <c r="ER2650" s="31"/>
      <c r="ES2650" s="31"/>
      <c r="ET2650" s="31"/>
      <c r="EU2650" s="31"/>
      <c r="EV2650" s="31"/>
      <c r="EW2650" s="31"/>
      <c r="EX2650" s="31"/>
      <c r="EY2650" s="31"/>
      <c r="EZ2650" s="31"/>
      <c r="FA2650" s="31"/>
      <c r="FB2650" s="31"/>
      <c r="FC2650" s="31"/>
      <c r="FD2650" s="31"/>
      <c r="FE2650" s="31"/>
      <c r="FF2650" s="31"/>
      <c r="FG2650" s="31"/>
      <c r="FH2650" s="31"/>
      <c r="FI2650" s="31"/>
      <c r="FJ2650" s="31"/>
      <c r="FK2650" s="31"/>
      <c r="FL2650" s="31"/>
      <c r="FM2650" s="31"/>
      <c r="FN2650" s="31"/>
      <c r="FO2650" s="31"/>
      <c r="FP2650" s="31"/>
      <c r="FQ2650" s="31"/>
      <c r="FR2650" s="31"/>
      <c r="FS2650" s="31"/>
      <c r="FT2650" s="31"/>
      <c r="FU2650" s="31"/>
      <c r="FV2650" s="31"/>
      <c r="FW2650" s="31"/>
      <c r="FX2650" s="31"/>
      <c r="FY2650" s="31"/>
      <c r="FZ2650" s="31"/>
      <c r="GA2650" s="31"/>
      <c r="GB2650" s="31"/>
      <c r="GC2650" s="31"/>
      <c r="GD2650" s="31"/>
      <c r="GE2650" s="31"/>
      <c r="GF2650" s="31"/>
      <c r="GG2650" s="31"/>
      <c r="GH2650" s="31"/>
      <c r="GI2650" s="31"/>
      <c r="GJ2650" s="31"/>
      <c r="GK2650" s="31"/>
      <c r="GL2650" s="31"/>
      <c r="GM2650" s="31"/>
      <c r="GN2650" s="31"/>
      <c r="GO2650" s="31"/>
      <c r="GP2650" s="31"/>
      <c r="GQ2650" s="31"/>
      <c r="GR2650" s="31"/>
      <c r="GS2650" s="31"/>
      <c r="GT2650" s="31"/>
      <c r="GU2650" s="31"/>
      <c r="GV2650" s="31"/>
      <c r="GW2650" s="31"/>
      <c r="GX2650" s="31"/>
      <c r="GY2650" s="31"/>
    </row>
    <row r="2651" spans="1:207" s="25" customFormat="1" ht="27" customHeight="1" x14ac:dyDescent="0.25">
      <c r="A2651" s="45">
        <f t="shared" ref="A2651:A2678" si="631">A2650+1</f>
        <v>2429</v>
      </c>
      <c r="B2651" s="59" t="s">
        <v>1790</v>
      </c>
      <c r="C2651" s="25">
        <v>1964</v>
      </c>
      <c r="D2651" s="25">
        <v>2019</v>
      </c>
      <c r="E2651" s="26" t="s">
        <v>16</v>
      </c>
      <c r="F2651" s="26">
        <v>2</v>
      </c>
      <c r="G2651" s="26">
        <v>2</v>
      </c>
      <c r="H2651" s="27">
        <v>427.2</v>
      </c>
      <c r="I2651" s="27">
        <v>48.3</v>
      </c>
      <c r="J2651" s="27">
        <v>355.4</v>
      </c>
      <c r="K2651" s="27">
        <f t="shared" si="630"/>
        <v>16529.75</v>
      </c>
      <c r="L2651" s="27">
        <v>0</v>
      </c>
      <c r="M2651" s="27">
        <v>0</v>
      </c>
      <c r="N2651" s="27">
        <v>0</v>
      </c>
      <c r="O2651" s="27">
        <f>[1]Лист1!$D$1170</f>
        <v>16529.75</v>
      </c>
      <c r="P2651" s="27">
        <f t="shared" si="629"/>
        <v>38.69323501872659</v>
      </c>
      <c r="Q2651" s="27">
        <v>9673</v>
      </c>
      <c r="R2651" s="28" t="s">
        <v>570</v>
      </c>
      <c r="S2651" s="75"/>
      <c r="T2651" s="30"/>
      <c r="U2651" s="30"/>
      <c r="V2651" s="31"/>
      <c r="W2651" s="31"/>
      <c r="X2651" s="31"/>
      <c r="Y2651" s="31"/>
      <c r="Z2651" s="31"/>
      <c r="AA2651" s="31"/>
      <c r="AB2651" s="31"/>
      <c r="AC2651" s="31"/>
      <c r="AD2651" s="31"/>
      <c r="AE2651" s="31"/>
      <c r="AF2651" s="31"/>
      <c r="AG2651" s="31"/>
      <c r="AH2651" s="31"/>
      <c r="AI2651" s="31"/>
      <c r="AJ2651" s="31"/>
      <c r="AK2651" s="31"/>
      <c r="AL2651" s="31"/>
      <c r="AM2651" s="31"/>
      <c r="AN2651" s="31"/>
      <c r="AO2651" s="31"/>
      <c r="AP2651" s="31"/>
      <c r="AQ2651" s="31"/>
      <c r="AR2651" s="31"/>
      <c r="AS2651" s="31"/>
      <c r="AT2651" s="31"/>
      <c r="AU2651" s="31"/>
      <c r="AV2651" s="31"/>
      <c r="AW2651" s="31"/>
      <c r="AX2651" s="31"/>
      <c r="AY2651" s="31"/>
      <c r="AZ2651" s="31"/>
      <c r="BA2651" s="31"/>
      <c r="BB2651" s="31"/>
      <c r="BC2651" s="31"/>
      <c r="BD2651" s="31"/>
      <c r="BE2651" s="31"/>
      <c r="BF2651" s="31"/>
      <c r="BG2651" s="31"/>
      <c r="BH2651" s="31"/>
      <c r="BI2651" s="31"/>
      <c r="BJ2651" s="31"/>
      <c r="BK2651" s="31"/>
      <c r="BL2651" s="31"/>
      <c r="BM2651" s="31"/>
      <c r="BN2651" s="31"/>
      <c r="BO2651" s="31"/>
      <c r="BP2651" s="31"/>
      <c r="BQ2651" s="31"/>
      <c r="BR2651" s="31"/>
      <c r="BS2651" s="31"/>
      <c r="BT2651" s="31"/>
      <c r="BU2651" s="31"/>
      <c r="BV2651" s="31"/>
      <c r="BW2651" s="31"/>
      <c r="BX2651" s="31"/>
      <c r="BY2651" s="31"/>
      <c r="BZ2651" s="31"/>
      <c r="CA2651" s="31"/>
      <c r="CB2651" s="31"/>
      <c r="CC2651" s="31"/>
      <c r="CD2651" s="31"/>
      <c r="CE2651" s="31"/>
      <c r="CF2651" s="31"/>
      <c r="CG2651" s="31"/>
      <c r="CH2651" s="31"/>
      <c r="CI2651" s="31"/>
      <c r="CJ2651" s="31"/>
      <c r="CK2651" s="31"/>
      <c r="CL2651" s="31"/>
      <c r="CM2651" s="31"/>
      <c r="CN2651" s="31"/>
      <c r="CO2651" s="31"/>
      <c r="CP2651" s="31"/>
      <c r="CQ2651" s="31"/>
      <c r="CR2651" s="31"/>
      <c r="CS2651" s="31"/>
      <c r="CT2651" s="31"/>
      <c r="CU2651" s="31"/>
      <c r="CV2651" s="31"/>
      <c r="CW2651" s="31"/>
      <c r="CX2651" s="31"/>
      <c r="CY2651" s="31"/>
      <c r="CZ2651" s="31"/>
      <c r="DA2651" s="31"/>
      <c r="DB2651" s="31"/>
      <c r="DC2651" s="31"/>
      <c r="DD2651" s="31"/>
      <c r="DE2651" s="31"/>
      <c r="DF2651" s="31"/>
      <c r="DG2651" s="31"/>
      <c r="DH2651" s="31"/>
      <c r="DI2651" s="31"/>
      <c r="DJ2651" s="31"/>
      <c r="DK2651" s="31"/>
      <c r="DL2651" s="31"/>
      <c r="DM2651" s="31"/>
      <c r="DN2651" s="31"/>
      <c r="DO2651" s="31"/>
      <c r="DP2651" s="31"/>
      <c r="DQ2651" s="31"/>
      <c r="DR2651" s="31"/>
      <c r="DS2651" s="31"/>
      <c r="DT2651" s="31"/>
      <c r="DU2651" s="31"/>
      <c r="DV2651" s="31"/>
      <c r="DW2651" s="31"/>
      <c r="DX2651" s="31"/>
      <c r="DY2651" s="31"/>
      <c r="DZ2651" s="31"/>
      <c r="EA2651" s="31"/>
      <c r="EB2651" s="31"/>
      <c r="EC2651" s="31"/>
      <c r="ED2651" s="31"/>
      <c r="EE2651" s="31"/>
      <c r="EF2651" s="31"/>
      <c r="EG2651" s="31"/>
      <c r="EH2651" s="31"/>
      <c r="EI2651" s="31"/>
      <c r="EJ2651" s="31"/>
      <c r="EK2651" s="31"/>
      <c r="EL2651" s="31"/>
      <c r="EM2651" s="31"/>
      <c r="EN2651" s="31"/>
      <c r="EO2651" s="31"/>
      <c r="EP2651" s="31"/>
      <c r="EQ2651" s="31"/>
      <c r="ER2651" s="31"/>
      <c r="ES2651" s="31"/>
      <c r="ET2651" s="31"/>
      <c r="EU2651" s="31"/>
      <c r="EV2651" s="31"/>
      <c r="EW2651" s="31"/>
      <c r="EX2651" s="31"/>
      <c r="EY2651" s="31"/>
      <c r="EZ2651" s="31"/>
      <c r="FA2651" s="31"/>
      <c r="FB2651" s="31"/>
      <c r="FC2651" s="31"/>
      <c r="FD2651" s="31"/>
      <c r="FE2651" s="31"/>
      <c r="FF2651" s="31"/>
      <c r="FG2651" s="31"/>
      <c r="FH2651" s="31"/>
      <c r="FI2651" s="31"/>
      <c r="FJ2651" s="31"/>
      <c r="FK2651" s="31"/>
      <c r="FL2651" s="31"/>
      <c r="FM2651" s="31"/>
      <c r="FN2651" s="31"/>
      <c r="FO2651" s="31"/>
      <c r="FP2651" s="31"/>
      <c r="FQ2651" s="31"/>
      <c r="FR2651" s="31"/>
      <c r="FS2651" s="31"/>
      <c r="FT2651" s="31"/>
      <c r="FU2651" s="31"/>
      <c r="FV2651" s="31"/>
      <c r="FW2651" s="31"/>
      <c r="FX2651" s="31"/>
      <c r="FY2651" s="31"/>
      <c r="FZ2651" s="31"/>
      <c r="GA2651" s="31"/>
      <c r="GB2651" s="31"/>
      <c r="GC2651" s="31"/>
      <c r="GD2651" s="31"/>
      <c r="GE2651" s="31"/>
      <c r="GF2651" s="31"/>
      <c r="GG2651" s="31"/>
      <c r="GH2651" s="31"/>
      <c r="GI2651" s="31"/>
      <c r="GJ2651" s="31"/>
      <c r="GK2651" s="31"/>
      <c r="GL2651" s="31"/>
      <c r="GM2651" s="31"/>
      <c r="GN2651" s="31"/>
      <c r="GO2651" s="31"/>
      <c r="GP2651" s="31"/>
      <c r="GQ2651" s="31"/>
      <c r="GR2651" s="31"/>
      <c r="GS2651" s="31"/>
      <c r="GT2651" s="31"/>
      <c r="GU2651" s="31"/>
      <c r="GV2651" s="31"/>
      <c r="GW2651" s="31"/>
      <c r="GX2651" s="31"/>
      <c r="GY2651" s="31"/>
    </row>
    <row r="2652" spans="1:207" s="25" customFormat="1" ht="24" customHeight="1" x14ac:dyDescent="0.25">
      <c r="A2652" s="45">
        <f t="shared" si="631"/>
        <v>2430</v>
      </c>
      <c r="B2652" s="59" t="s">
        <v>1964</v>
      </c>
      <c r="C2652" s="25">
        <v>1974</v>
      </c>
      <c r="D2652" s="25" t="s">
        <v>1875</v>
      </c>
      <c r="E2652" s="26" t="s">
        <v>16</v>
      </c>
      <c r="F2652" s="26">
        <v>2</v>
      </c>
      <c r="G2652" s="26">
        <v>1</v>
      </c>
      <c r="H2652" s="27">
        <v>1000</v>
      </c>
      <c r="I2652" s="27">
        <v>0</v>
      </c>
      <c r="J2652" s="27">
        <v>991.3</v>
      </c>
      <c r="K2652" s="27">
        <f t="shared" ref="K2652" si="632">SUM(L2652:O2652)</f>
        <v>6587500</v>
      </c>
      <c r="L2652" s="27">
        <v>0</v>
      </c>
      <c r="M2652" s="27">
        <v>0</v>
      </c>
      <c r="N2652" s="27">
        <v>0</v>
      </c>
      <c r="O2652" s="27">
        <f>[1]Лист1!$D$1171</f>
        <v>6587500</v>
      </c>
      <c r="P2652" s="27">
        <f t="shared" si="629"/>
        <v>6587.5</v>
      </c>
      <c r="Q2652" s="27">
        <v>9673</v>
      </c>
      <c r="R2652" s="28" t="s">
        <v>570</v>
      </c>
      <c r="S2652" s="58"/>
      <c r="T2652" s="30"/>
      <c r="U2652" s="30"/>
      <c r="V2652" s="31"/>
      <c r="W2652" s="31"/>
      <c r="X2652" s="31"/>
      <c r="Y2652" s="31"/>
      <c r="Z2652" s="31"/>
      <c r="AA2652" s="31"/>
      <c r="AB2652" s="31"/>
      <c r="AC2652" s="31"/>
      <c r="AD2652" s="31"/>
      <c r="AE2652" s="31"/>
      <c r="AF2652" s="31"/>
      <c r="AG2652" s="31"/>
      <c r="AH2652" s="31"/>
      <c r="AI2652" s="31"/>
      <c r="AJ2652" s="31"/>
      <c r="AK2652" s="31"/>
      <c r="AL2652" s="31"/>
      <c r="AM2652" s="31"/>
      <c r="AN2652" s="31"/>
      <c r="AO2652" s="31"/>
      <c r="AP2652" s="31"/>
      <c r="AQ2652" s="31"/>
      <c r="AR2652" s="31"/>
      <c r="AS2652" s="31"/>
      <c r="AT2652" s="31"/>
      <c r="AU2652" s="31"/>
      <c r="AV2652" s="31"/>
      <c r="AW2652" s="31"/>
      <c r="AX2652" s="31"/>
      <c r="AY2652" s="31"/>
      <c r="AZ2652" s="31"/>
      <c r="BA2652" s="31"/>
      <c r="BB2652" s="31"/>
      <c r="BC2652" s="31"/>
      <c r="BD2652" s="31"/>
      <c r="BE2652" s="31"/>
      <c r="BF2652" s="31"/>
      <c r="BG2652" s="31"/>
      <c r="BH2652" s="31"/>
      <c r="BI2652" s="31"/>
      <c r="BJ2652" s="31"/>
      <c r="BK2652" s="31"/>
      <c r="BL2652" s="31"/>
      <c r="BM2652" s="31"/>
      <c r="BN2652" s="31"/>
      <c r="BO2652" s="31"/>
      <c r="BP2652" s="31"/>
      <c r="BQ2652" s="31"/>
      <c r="BR2652" s="31"/>
      <c r="BS2652" s="31"/>
      <c r="BT2652" s="31"/>
      <c r="BU2652" s="31"/>
      <c r="BV2652" s="31"/>
      <c r="BW2652" s="31"/>
      <c r="BX2652" s="31"/>
      <c r="BY2652" s="31"/>
      <c r="BZ2652" s="31"/>
      <c r="CA2652" s="31"/>
      <c r="CB2652" s="31"/>
      <c r="CC2652" s="31"/>
      <c r="CD2652" s="31"/>
      <c r="CE2652" s="31"/>
      <c r="CF2652" s="31"/>
      <c r="CG2652" s="31"/>
      <c r="CH2652" s="31"/>
      <c r="CI2652" s="31"/>
      <c r="CJ2652" s="31"/>
      <c r="CK2652" s="31"/>
      <c r="CL2652" s="31"/>
      <c r="CM2652" s="31"/>
      <c r="CN2652" s="31"/>
      <c r="CO2652" s="31"/>
      <c r="CP2652" s="31"/>
      <c r="CQ2652" s="31"/>
      <c r="CR2652" s="31"/>
      <c r="CS2652" s="31"/>
      <c r="CT2652" s="31"/>
      <c r="CU2652" s="31"/>
      <c r="CV2652" s="31"/>
      <c r="CW2652" s="31"/>
      <c r="CX2652" s="31"/>
      <c r="CY2652" s="31"/>
      <c r="CZ2652" s="31"/>
      <c r="DA2652" s="31"/>
      <c r="DB2652" s="31"/>
      <c r="DC2652" s="31"/>
      <c r="DD2652" s="31"/>
      <c r="DE2652" s="31"/>
      <c r="DF2652" s="31"/>
      <c r="DG2652" s="31"/>
      <c r="DH2652" s="31"/>
      <c r="DI2652" s="31"/>
      <c r="DJ2652" s="31"/>
      <c r="DK2652" s="31"/>
      <c r="DL2652" s="31"/>
      <c r="DM2652" s="31"/>
      <c r="DN2652" s="31"/>
      <c r="DO2652" s="31"/>
      <c r="DP2652" s="31"/>
      <c r="DQ2652" s="31"/>
      <c r="DR2652" s="31"/>
      <c r="DS2652" s="31"/>
      <c r="DT2652" s="31"/>
      <c r="DU2652" s="31"/>
      <c r="DV2652" s="31"/>
      <c r="DW2652" s="31"/>
      <c r="DX2652" s="31"/>
      <c r="DY2652" s="31"/>
      <c r="DZ2652" s="31"/>
      <c r="EA2652" s="31"/>
      <c r="EB2652" s="31"/>
      <c r="EC2652" s="31"/>
      <c r="ED2652" s="31"/>
      <c r="EE2652" s="31"/>
      <c r="EF2652" s="31"/>
      <c r="EG2652" s="31"/>
      <c r="EH2652" s="31"/>
      <c r="EI2652" s="31"/>
      <c r="EJ2652" s="31"/>
      <c r="EK2652" s="31"/>
      <c r="EL2652" s="31"/>
      <c r="EM2652" s="31"/>
      <c r="EN2652" s="31"/>
      <c r="EO2652" s="31"/>
      <c r="EP2652" s="31"/>
      <c r="EQ2652" s="31"/>
      <c r="ER2652" s="31"/>
      <c r="ES2652" s="31"/>
      <c r="ET2652" s="31"/>
      <c r="EU2652" s="31"/>
      <c r="EV2652" s="31"/>
      <c r="EW2652" s="31"/>
      <c r="EX2652" s="31"/>
      <c r="EY2652" s="31"/>
      <c r="EZ2652" s="31"/>
      <c r="FA2652" s="31"/>
      <c r="FB2652" s="31"/>
      <c r="FC2652" s="31"/>
      <c r="FD2652" s="31"/>
      <c r="FE2652" s="31"/>
      <c r="FF2652" s="31"/>
      <c r="FG2652" s="31"/>
      <c r="FH2652" s="31"/>
      <c r="FI2652" s="31"/>
      <c r="FJ2652" s="31"/>
      <c r="FK2652" s="31"/>
      <c r="FL2652" s="31"/>
      <c r="FM2652" s="31"/>
      <c r="FN2652" s="31"/>
      <c r="FO2652" s="31"/>
      <c r="FP2652" s="31"/>
      <c r="FQ2652" s="31"/>
      <c r="FR2652" s="31"/>
      <c r="FS2652" s="31"/>
      <c r="FT2652" s="31"/>
      <c r="FU2652" s="31"/>
      <c r="FV2652" s="31"/>
      <c r="FW2652" s="31"/>
      <c r="FX2652" s="31"/>
      <c r="FY2652" s="31"/>
      <c r="FZ2652" s="31"/>
      <c r="GA2652" s="31"/>
      <c r="GB2652" s="31"/>
      <c r="GC2652" s="31"/>
      <c r="GD2652" s="31"/>
      <c r="GE2652" s="31"/>
      <c r="GF2652" s="31"/>
      <c r="GG2652" s="31"/>
      <c r="GH2652" s="31"/>
      <c r="GI2652" s="31"/>
      <c r="GJ2652" s="31"/>
      <c r="GK2652" s="31"/>
      <c r="GL2652" s="31"/>
      <c r="GM2652" s="31"/>
      <c r="GN2652" s="31"/>
      <c r="GO2652" s="31"/>
      <c r="GP2652" s="31"/>
      <c r="GQ2652" s="31"/>
      <c r="GR2652" s="31"/>
      <c r="GS2652" s="31"/>
      <c r="GT2652" s="31"/>
      <c r="GU2652" s="31"/>
      <c r="GV2652" s="31"/>
      <c r="GW2652" s="31"/>
      <c r="GX2652" s="31"/>
      <c r="GY2652" s="31"/>
    </row>
    <row r="2653" spans="1:207" s="25" customFormat="1" ht="27" customHeight="1" x14ac:dyDescent="0.25">
      <c r="A2653" s="45">
        <f t="shared" si="631"/>
        <v>2431</v>
      </c>
      <c r="B2653" s="59" t="s">
        <v>1791</v>
      </c>
      <c r="C2653" s="25">
        <v>1980</v>
      </c>
      <c r="D2653" s="25">
        <v>2023</v>
      </c>
      <c r="E2653" s="26" t="s">
        <v>16</v>
      </c>
      <c r="F2653" s="26">
        <v>2</v>
      </c>
      <c r="G2653" s="26">
        <v>3</v>
      </c>
      <c r="H2653" s="27">
        <v>847</v>
      </c>
      <c r="I2653" s="27">
        <v>81.8</v>
      </c>
      <c r="J2653" s="27">
        <v>851.7</v>
      </c>
      <c r="K2653" s="27">
        <f t="shared" si="630"/>
        <v>15226.21</v>
      </c>
      <c r="L2653" s="27">
        <v>0</v>
      </c>
      <c r="M2653" s="27">
        <v>0</v>
      </c>
      <c r="N2653" s="27">
        <v>0</v>
      </c>
      <c r="O2653" s="27">
        <f>[1]Лист1!$D$1172</f>
        <v>15226.21</v>
      </c>
      <c r="P2653" s="27">
        <f t="shared" si="629"/>
        <v>17.97663518299882</v>
      </c>
      <c r="Q2653" s="27">
        <v>9673</v>
      </c>
      <c r="R2653" s="28" t="s">
        <v>570</v>
      </c>
      <c r="S2653" s="58"/>
      <c r="T2653" s="30"/>
      <c r="U2653" s="30"/>
      <c r="V2653" s="31"/>
      <c r="W2653" s="31"/>
      <c r="X2653" s="31"/>
      <c r="Y2653" s="31"/>
      <c r="Z2653" s="31"/>
      <c r="AA2653" s="31"/>
      <c r="AB2653" s="31"/>
      <c r="AC2653" s="31"/>
      <c r="AD2653" s="31"/>
      <c r="AE2653" s="31"/>
      <c r="AF2653" s="31"/>
      <c r="AG2653" s="31"/>
      <c r="AH2653" s="31"/>
      <c r="AI2653" s="31"/>
      <c r="AJ2653" s="31"/>
      <c r="AK2653" s="31"/>
      <c r="AL2653" s="31"/>
      <c r="AM2653" s="31"/>
      <c r="AN2653" s="31"/>
      <c r="AO2653" s="31"/>
      <c r="AP2653" s="31"/>
      <c r="AQ2653" s="31"/>
      <c r="AR2653" s="31"/>
      <c r="AS2653" s="31"/>
      <c r="AT2653" s="31"/>
      <c r="AU2653" s="31"/>
      <c r="AV2653" s="31"/>
      <c r="AW2653" s="31"/>
      <c r="AX2653" s="31"/>
      <c r="AY2653" s="31"/>
      <c r="AZ2653" s="31"/>
      <c r="BA2653" s="31"/>
      <c r="BB2653" s="31"/>
      <c r="BC2653" s="31"/>
      <c r="BD2653" s="31"/>
      <c r="BE2653" s="31"/>
      <c r="BF2653" s="31"/>
      <c r="BG2653" s="31"/>
      <c r="BH2653" s="31"/>
      <c r="BI2653" s="31"/>
      <c r="BJ2653" s="31"/>
      <c r="BK2653" s="31"/>
      <c r="BL2653" s="31"/>
      <c r="BM2653" s="31"/>
      <c r="BN2653" s="31"/>
      <c r="BO2653" s="31"/>
      <c r="BP2653" s="31"/>
      <c r="BQ2653" s="31"/>
      <c r="BR2653" s="31"/>
      <c r="BS2653" s="31"/>
      <c r="BT2653" s="31"/>
      <c r="BU2653" s="31"/>
      <c r="BV2653" s="31"/>
      <c r="BW2653" s="31"/>
      <c r="BX2653" s="31"/>
      <c r="BY2653" s="31"/>
      <c r="BZ2653" s="31"/>
      <c r="CA2653" s="31"/>
      <c r="CB2653" s="31"/>
      <c r="CC2653" s="31"/>
      <c r="CD2653" s="31"/>
      <c r="CE2653" s="31"/>
      <c r="CF2653" s="31"/>
      <c r="CG2653" s="31"/>
      <c r="CH2653" s="31"/>
      <c r="CI2653" s="31"/>
      <c r="CJ2653" s="31"/>
      <c r="CK2653" s="31"/>
      <c r="CL2653" s="31"/>
      <c r="CM2653" s="31"/>
      <c r="CN2653" s="31"/>
      <c r="CO2653" s="31"/>
      <c r="CP2653" s="31"/>
      <c r="CQ2653" s="31"/>
      <c r="CR2653" s="31"/>
      <c r="CS2653" s="31"/>
      <c r="CT2653" s="31"/>
      <c r="CU2653" s="31"/>
      <c r="CV2653" s="31"/>
      <c r="CW2653" s="31"/>
      <c r="CX2653" s="31"/>
      <c r="CY2653" s="31"/>
      <c r="CZ2653" s="31"/>
      <c r="DA2653" s="31"/>
      <c r="DB2653" s="31"/>
      <c r="DC2653" s="31"/>
      <c r="DD2653" s="31"/>
      <c r="DE2653" s="31"/>
      <c r="DF2653" s="31"/>
      <c r="DG2653" s="31"/>
      <c r="DH2653" s="31"/>
      <c r="DI2653" s="31"/>
      <c r="DJ2653" s="31"/>
      <c r="DK2653" s="31"/>
      <c r="DL2653" s="31"/>
      <c r="DM2653" s="31"/>
      <c r="DN2653" s="31"/>
      <c r="DO2653" s="31"/>
      <c r="DP2653" s="31"/>
      <c r="DQ2653" s="31"/>
      <c r="DR2653" s="31"/>
      <c r="DS2653" s="31"/>
      <c r="DT2653" s="31"/>
      <c r="DU2653" s="31"/>
      <c r="DV2653" s="31"/>
      <c r="DW2653" s="31"/>
      <c r="DX2653" s="31"/>
      <c r="DY2653" s="31"/>
      <c r="DZ2653" s="31"/>
      <c r="EA2653" s="31"/>
      <c r="EB2653" s="31"/>
      <c r="EC2653" s="31"/>
      <c r="ED2653" s="31"/>
      <c r="EE2653" s="31"/>
      <c r="EF2653" s="31"/>
      <c r="EG2653" s="31"/>
      <c r="EH2653" s="31"/>
      <c r="EI2653" s="31"/>
      <c r="EJ2653" s="31"/>
      <c r="EK2653" s="31"/>
      <c r="EL2653" s="31"/>
      <c r="EM2653" s="31"/>
      <c r="EN2653" s="31"/>
      <c r="EO2653" s="31"/>
      <c r="EP2653" s="31"/>
      <c r="EQ2653" s="31"/>
      <c r="ER2653" s="31"/>
      <c r="ES2653" s="31"/>
      <c r="ET2653" s="31"/>
      <c r="EU2653" s="31"/>
      <c r="EV2653" s="31"/>
      <c r="EW2653" s="31"/>
      <c r="EX2653" s="31"/>
      <c r="EY2653" s="31"/>
      <c r="EZ2653" s="31"/>
      <c r="FA2653" s="31"/>
      <c r="FB2653" s="31"/>
      <c r="FC2653" s="31"/>
      <c r="FD2653" s="31"/>
      <c r="FE2653" s="31"/>
      <c r="FF2653" s="31"/>
      <c r="FG2653" s="31"/>
      <c r="FH2653" s="31"/>
      <c r="FI2653" s="31"/>
      <c r="FJ2653" s="31"/>
      <c r="FK2653" s="31"/>
      <c r="FL2653" s="31"/>
      <c r="FM2653" s="31"/>
      <c r="FN2653" s="31"/>
      <c r="FO2653" s="31"/>
      <c r="FP2653" s="31"/>
      <c r="FQ2653" s="31"/>
      <c r="FR2653" s="31"/>
      <c r="FS2653" s="31"/>
      <c r="FT2653" s="31"/>
      <c r="FU2653" s="31"/>
      <c r="FV2653" s="31"/>
      <c r="FW2653" s="31"/>
      <c r="FX2653" s="31"/>
      <c r="FY2653" s="31"/>
      <c r="FZ2653" s="31"/>
      <c r="GA2653" s="31"/>
      <c r="GB2653" s="31"/>
      <c r="GC2653" s="31"/>
      <c r="GD2653" s="31"/>
      <c r="GE2653" s="31"/>
      <c r="GF2653" s="31"/>
      <c r="GG2653" s="31"/>
      <c r="GH2653" s="31"/>
      <c r="GI2653" s="31"/>
      <c r="GJ2653" s="31"/>
      <c r="GK2653" s="31"/>
      <c r="GL2653" s="31"/>
      <c r="GM2653" s="31"/>
      <c r="GN2653" s="31"/>
      <c r="GO2653" s="31"/>
      <c r="GP2653" s="31"/>
      <c r="GQ2653" s="31"/>
      <c r="GR2653" s="31"/>
      <c r="GS2653" s="31"/>
      <c r="GT2653" s="31"/>
      <c r="GU2653" s="31"/>
      <c r="GV2653" s="31"/>
      <c r="GW2653" s="31"/>
      <c r="GX2653" s="31"/>
      <c r="GY2653" s="31"/>
    </row>
    <row r="2654" spans="1:207" s="25" customFormat="1" ht="30" customHeight="1" x14ac:dyDescent="0.25">
      <c r="A2654" s="45">
        <f t="shared" si="631"/>
        <v>2432</v>
      </c>
      <c r="B2654" s="59" t="s">
        <v>1796</v>
      </c>
      <c r="C2654" s="25">
        <v>1977</v>
      </c>
      <c r="D2654" s="25">
        <v>2019</v>
      </c>
      <c r="E2654" s="26" t="s">
        <v>18</v>
      </c>
      <c r="F2654" s="26">
        <v>2</v>
      </c>
      <c r="G2654" s="26">
        <v>3</v>
      </c>
      <c r="H2654" s="27">
        <v>775</v>
      </c>
      <c r="I2654" s="27">
        <v>78.900000000000006</v>
      </c>
      <c r="J2654" s="27">
        <v>775.3</v>
      </c>
      <c r="K2654" s="27">
        <f>SUM(L2654:O2654)</f>
        <v>6289367</v>
      </c>
      <c r="L2654" s="27">
        <v>0</v>
      </c>
      <c r="M2654" s="27">
        <v>0</v>
      </c>
      <c r="N2654" s="27">
        <v>0</v>
      </c>
      <c r="O2654" s="27">
        <f>[1]Лист1!$D$1976</f>
        <v>6289367</v>
      </c>
      <c r="P2654" s="27">
        <f t="shared" si="629"/>
        <v>8115.3122580645158</v>
      </c>
      <c r="Q2654" s="27">
        <v>9673</v>
      </c>
      <c r="R2654" s="28" t="s">
        <v>569</v>
      </c>
      <c r="S2654" s="87"/>
      <c r="T2654" s="88"/>
      <c r="U2654" s="88"/>
    </row>
    <row r="2655" spans="1:207" s="25" customFormat="1" ht="30" customHeight="1" x14ac:dyDescent="0.25">
      <c r="A2655" s="45">
        <f t="shared" si="631"/>
        <v>2433</v>
      </c>
      <c r="B2655" s="59" t="s">
        <v>1792</v>
      </c>
      <c r="C2655" s="25">
        <v>1972</v>
      </c>
      <c r="D2655" s="25">
        <v>2019</v>
      </c>
      <c r="E2655" s="26" t="s">
        <v>16</v>
      </c>
      <c r="F2655" s="26">
        <v>2</v>
      </c>
      <c r="G2655" s="26">
        <v>2</v>
      </c>
      <c r="H2655" s="27">
        <v>732</v>
      </c>
      <c r="I2655" s="27">
        <v>57.9</v>
      </c>
      <c r="J2655" s="27">
        <v>726.8</v>
      </c>
      <c r="K2655" s="27">
        <f t="shared" si="630"/>
        <v>27549.61</v>
      </c>
      <c r="L2655" s="27">
        <v>0</v>
      </c>
      <c r="M2655" s="27">
        <v>0</v>
      </c>
      <c r="N2655" s="27">
        <v>0</v>
      </c>
      <c r="O2655" s="27">
        <f>[1]Лист1!$D$1173</f>
        <v>27549.61</v>
      </c>
      <c r="P2655" s="27">
        <f t="shared" si="629"/>
        <v>37.636079234972676</v>
      </c>
      <c r="Q2655" s="27">
        <v>9673</v>
      </c>
      <c r="R2655" s="28" t="s">
        <v>570</v>
      </c>
      <c r="S2655" s="189"/>
      <c r="T2655" s="88"/>
      <c r="U2655" s="88"/>
    </row>
    <row r="2656" spans="1:207" s="25" customFormat="1" ht="30" customHeight="1" x14ac:dyDescent="0.25">
      <c r="A2656" s="45">
        <f t="shared" si="631"/>
        <v>2434</v>
      </c>
      <c r="B2656" s="59" t="s">
        <v>1793</v>
      </c>
      <c r="C2656" s="25">
        <v>1971</v>
      </c>
      <c r="D2656" s="25">
        <v>2019</v>
      </c>
      <c r="E2656" s="26" t="s">
        <v>16</v>
      </c>
      <c r="F2656" s="26">
        <v>2</v>
      </c>
      <c r="G2656" s="26">
        <v>2</v>
      </c>
      <c r="H2656" s="27">
        <v>728</v>
      </c>
      <c r="I2656" s="27">
        <v>60</v>
      </c>
      <c r="J2656" s="27">
        <v>707.7</v>
      </c>
      <c r="K2656" s="27">
        <f t="shared" si="630"/>
        <v>29753.63</v>
      </c>
      <c r="L2656" s="27">
        <v>0</v>
      </c>
      <c r="M2656" s="27">
        <v>0</v>
      </c>
      <c r="N2656" s="27">
        <v>0</v>
      </c>
      <c r="O2656" s="27">
        <f>[1]Лист1!$D$1174</f>
        <v>29753.63</v>
      </c>
      <c r="P2656" s="27">
        <f t="shared" si="629"/>
        <v>40.870370879120884</v>
      </c>
      <c r="Q2656" s="27">
        <v>9673</v>
      </c>
      <c r="R2656" s="28" t="s">
        <v>570</v>
      </c>
      <c r="S2656" s="87"/>
      <c r="T2656" s="88"/>
      <c r="U2656" s="88"/>
    </row>
    <row r="2657" spans="1:207" s="25" customFormat="1" ht="30" customHeight="1" x14ac:dyDescent="0.25">
      <c r="A2657" s="45">
        <f t="shared" si="631"/>
        <v>2435</v>
      </c>
      <c r="B2657" s="59" t="s">
        <v>1794</v>
      </c>
      <c r="C2657" s="25">
        <v>1970</v>
      </c>
      <c r="D2657" s="25">
        <v>2019</v>
      </c>
      <c r="E2657" s="26" t="s">
        <v>16</v>
      </c>
      <c r="F2657" s="26">
        <v>2</v>
      </c>
      <c r="G2657" s="26">
        <v>2</v>
      </c>
      <c r="H2657" s="27">
        <v>794.4</v>
      </c>
      <c r="I2657" s="27">
        <v>59.2</v>
      </c>
      <c r="J2657" s="27">
        <v>711.7</v>
      </c>
      <c r="K2657" s="27">
        <f t="shared" si="630"/>
        <v>29753.63</v>
      </c>
      <c r="L2657" s="27">
        <v>0</v>
      </c>
      <c r="M2657" s="27">
        <v>0</v>
      </c>
      <c r="N2657" s="27">
        <v>0</v>
      </c>
      <c r="O2657" s="27">
        <f>[1]Лист1!$D$1175</f>
        <v>29753.63</v>
      </c>
      <c r="P2657" s="27">
        <f t="shared" si="629"/>
        <v>37.454217019133942</v>
      </c>
      <c r="Q2657" s="27">
        <v>9673</v>
      </c>
      <c r="R2657" s="28" t="s">
        <v>570</v>
      </c>
      <c r="S2657" s="87"/>
      <c r="T2657" s="88"/>
      <c r="U2657" s="88"/>
    </row>
    <row r="2658" spans="1:207" s="25" customFormat="1" ht="30" customHeight="1" x14ac:dyDescent="0.25">
      <c r="A2658" s="45">
        <f t="shared" si="631"/>
        <v>2436</v>
      </c>
      <c r="B2658" s="59" t="s">
        <v>1965</v>
      </c>
      <c r="C2658" s="25">
        <v>1974</v>
      </c>
      <c r="D2658" s="25" t="s">
        <v>1875</v>
      </c>
      <c r="E2658" s="26" t="s">
        <v>16</v>
      </c>
      <c r="F2658" s="26">
        <v>2</v>
      </c>
      <c r="G2658" s="26">
        <v>2</v>
      </c>
      <c r="H2658" s="27">
        <v>736.2</v>
      </c>
      <c r="I2658" s="27">
        <v>0</v>
      </c>
      <c r="J2658" s="27">
        <v>736</v>
      </c>
      <c r="K2658" s="27">
        <f t="shared" ref="K2658" si="633">SUM(L2658:O2658)</f>
        <v>5308750</v>
      </c>
      <c r="L2658" s="27">
        <v>0</v>
      </c>
      <c r="M2658" s="27">
        <v>0</v>
      </c>
      <c r="N2658" s="27">
        <v>0</v>
      </c>
      <c r="O2658" s="27">
        <f>[1]Лист1!$D$1176</f>
        <v>5308750</v>
      </c>
      <c r="P2658" s="27">
        <f t="shared" si="629"/>
        <v>7211.0160282531915</v>
      </c>
      <c r="Q2658" s="27">
        <v>9673</v>
      </c>
      <c r="R2658" s="28" t="s">
        <v>570</v>
      </c>
      <c r="S2658" s="87"/>
      <c r="T2658" s="88"/>
      <c r="U2658" s="88"/>
    </row>
    <row r="2659" spans="1:207" s="25" customFormat="1" ht="30" customHeight="1" x14ac:dyDescent="0.25">
      <c r="A2659" s="45">
        <f t="shared" si="631"/>
        <v>2437</v>
      </c>
      <c r="B2659" s="59" t="s">
        <v>1797</v>
      </c>
      <c r="C2659" s="25">
        <v>1972</v>
      </c>
      <c r="D2659" s="25" t="s">
        <v>1875</v>
      </c>
      <c r="E2659" s="26" t="s">
        <v>16</v>
      </c>
      <c r="F2659" s="26">
        <v>2</v>
      </c>
      <c r="G2659" s="26">
        <v>2</v>
      </c>
      <c r="H2659" s="27">
        <v>727.5</v>
      </c>
      <c r="I2659" s="27">
        <v>61</v>
      </c>
      <c r="J2659" s="27">
        <v>703.9</v>
      </c>
      <c r="K2659" s="27">
        <f t="shared" si="630"/>
        <v>12505784.289999999</v>
      </c>
      <c r="L2659" s="27">
        <v>0</v>
      </c>
      <c r="M2659" s="27">
        <v>0</v>
      </c>
      <c r="N2659" s="27">
        <v>0</v>
      </c>
      <c r="O2659" s="27">
        <f>[1]Лист1!$D$1177</f>
        <v>12505784.289999999</v>
      </c>
      <c r="P2659" s="27">
        <f t="shared" si="629"/>
        <v>17190.081498281786</v>
      </c>
      <c r="Q2659" s="27">
        <v>9673</v>
      </c>
      <c r="R2659" s="28" t="s">
        <v>570</v>
      </c>
      <c r="S2659" s="87"/>
      <c r="T2659" s="88"/>
      <c r="U2659" s="88"/>
    </row>
    <row r="2660" spans="1:207" s="25" customFormat="1" ht="30" customHeight="1" x14ac:dyDescent="0.25">
      <c r="A2660" s="45">
        <f t="shared" si="631"/>
        <v>2438</v>
      </c>
      <c r="B2660" s="59" t="s">
        <v>1966</v>
      </c>
      <c r="C2660" s="25">
        <v>1982</v>
      </c>
      <c r="D2660" s="25" t="s">
        <v>1875</v>
      </c>
      <c r="E2660" s="26" t="s">
        <v>16</v>
      </c>
      <c r="F2660" s="26">
        <v>2</v>
      </c>
      <c r="G2660" s="26">
        <v>1</v>
      </c>
      <c r="H2660" s="27">
        <v>568</v>
      </c>
      <c r="I2660" s="27">
        <v>0</v>
      </c>
      <c r="J2660" s="27">
        <v>496.3</v>
      </c>
      <c r="K2660" s="27">
        <f t="shared" si="630"/>
        <v>4262500</v>
      </c>
      <c r="L2660" s="27">
        <v>0</v>
      </c>
      <c r="M2660" s="27">
        <v>0</v>
      </c>
      <c r="N2660" s="27">
        <v>0</v>
      </c>
      <c r="O2660" s="27">
        <f>[1]Лист1!$D$1178</f>
        <v>4262500</v>
      </c>
      <c r="P2660" s="27">
        <f t="shared" si="629"/>
        <v>7504.4014084507044</v>
      </c>
      <c r="Q2660" s="27">
        <v>9673</v>
      </c>
      <c r="R2660" s="28" t="s">
        <v>570</v>
      </c>
      <c r="S2660" s="87"/>
      <c r="T2660" s="88"/>
      <c r="U2660" s="88"/>
    </row>
    <row r="2661" spans="1:207" s="25" customFormat="1" ht="30" customHeight="1" x14ac:dyDescent="0.25">
      <c r="A2661" s="45">
        <f t="shared" si="631"/>
        <v>2439</v>
      </c>
      <c r="B2661" s="59" t="s">
        <v>1967</v>
      </c>
      <c r="C2661" s="25">
        <v>1985</v>
      </c>
      <c r="D2661" s="25" t="s">
        <v>1875</v>
      </c>
      <c r="E2661" s="26" t="s">
        <v>16</v>
      </c>
      <c r="F2661" s="26">
        <v>3</v>
      </c>
      <c r="G2661" s="26">
        <v>3</v>
      </c>
      <c r="H2661" s="27">
        <v>2398.6999999999998</v>
      </c>
      <c r="I2661" s="27">
        <v>646.4</v>
      </c>
      <c r="J2661" s="27">
        <v>1762.5</v>
      </c>
      <c r="K2661" s="27">
        <f t="shared" ref="K2661" si="634">SUM(L2661:O2661)</f>
        <v>9687500</v>
      </c>
      <c r="L2661" s="27">
        <v>0</v>
      </c>
      <c r="M2661" s="27">
        <v>0</v>
      </c>
      <c r="N2661" s="27">
        <v>0</v>
      </c>
      <c r="O2661" s="27">
        <f>[1]Лист1!$D$1179</f>
        <v>9687500</v>
      </c>
      <c r="P2661" s="27">
        <f t="shared" si="629"/>
        <v>4038.6459332138243</v>
      </c>
      <c r="Q2661" s="27">
        <v>9673</v>
      </c>
      <c r="R2661" s="28" t="s">
        <v>570</v>
      </c>
      <c r="S2661" s="87"/>
      <c r="T2661" s="88"/>
      <c r="U2661" s="88"/>
    </row>
    <row r="2662" spans="1:207" s="25" customFormat="1" ht="30" customHeight="1" x14ac:dyDescent="0.25">
      <c r="A2662" s="45">
        <f t="shared" si="631"/>
        <v>2440</v>
      </c>
      <c r="B2662" s="59" t="s">
        <v>1795</v>
      </c>
      <c r="C2662" s="25">
        <v>1994</v>
      </c>
      <c r="D2662" s="25">
        <v>2023</v>
      </c>
      <c r="E2662" s="26" t="s">
        <v>16</v>
      </c>
      <c r="F2662" s="26">
        <v>2</v>
      </c>
      <c r="G2662" s="26">
        <v>1</v>
      </c>
      <c r="H2662" s="27">
        <v>389.1</v>
      </c>
      <c r="I2662" s="27">
        <v>121.9</v>
      </c>
      <c r="J2662" s="27">
        <v>317.60000000000002</v>
      </c>
      <c r="K2662" s="27">
        <f>SUM(L2662:O2662)</f>
        <v>15567.76</v>
      </c>
      <c r="L2662" s="27">
        <v>0</v>
      </c>
      <c r="M2662" s="27">
        <v>0</v>
      </c>
      <c r="N2662" s="27">
        <v>0</v>
      </c>
      <c r="O2662" s="27">
        <f>[1]Лист1!$D$1180</f>
        <v>15567.76</v>
      </c>
      <c r="P2662" s="27">
        <f t="shared" si="629"/>
        <v>40.009663325623229</v>
      </c>
      <c r="Q2662" s="27">
        <v>9673</v>
      </c>
      <c r="R2662" s="28" t="s">
        <v>570</v>
      </c>
      <c r="S2662" s="189"/>
      <c r="T2662" s="88"/>
      <c r="U2662" s="88"/>
    </row>
    <row r="2663" spans="1:207" s="25" customFormat="1" ht="30" customHeight="1" x14ac:dyDescent="0.25">
      <c r="A2663" s="45">
        <f t="shared" si="631"/>
        <v>2441</v>
      </c>
      <c r="B2663" s="59" t="s">
        <v>1968</v>
      </c>
      <c r="C2663" s="25">
        <v>1977</v>
      </c>
      <c r="D2663" s="25" t="s">
        <v>1875</v>
      </c>
      <c r="E2663" s="26" t="s">
        <v>16</v>
      </c>
      <c r="F2663" s="26">
        <v>2</v>
      </c>
      <c r="G2663" s="26">
        <v>2</v>
      </c>
      <c r="H2663" s="27">
        <v>567.5</v>
      </c>
      <c r="I2663" s="27">
        <v>0</v>
      </c>
      <c r="J2663" s="27">
        <v>566.6</v>
      </c>
      <c r="K2663" s="27">
        <f t="shared" ref="K2663" si="635">SUM(L2663:O2663)</f>
        <v>8933071.0600000005</v>
      </c>
      <c r="L2663" s="27">
        <v>0</v>
      </c>
      <c r="M2663" s="27">
        <v>0</v>
      </c>
      <c r="N2663" s="27">
        <v>0</v>
      </c>
      <c r="O2663" s="27">
        <f>[1]Лист1!$D$1181</f>
        <v>8933071.0600000005</v>
      </c>
      <c r="P2663" s="27">
        <f t="shared" si="629"/>
        <v>15741.094378854626</v>
      </c>
      <c r="Q2663" s="27">
        <v>9673</v>
      </c>
      <c r="R2663" s="28" t="s">
        <v>570</v>
      </c>
      <c r="S2663" s="87"/>
      <c r="T2663" s="88"/>
      <c r="U2663" s="88"/>
    </row>
    <row r="2664" spans="1:207" s="25" customFormat="1" ht="30" customHeight="1" x14ac:dyDescent="0.25">
      <c r="A2664" s="45">
        <f t="shared" si="631"/>
        <v>2442</v>
      </c>
      <c r="B2664" s="59" t="s">
        <v>2513</v>
      </c>
      <c r="C2664" s="25">
        <v>1979</v>
      </c>
      <c r="D2664" s="25" t="s">
        <v>1875</v>
      </c>
      <c r="E2664" s="26" t="s">
        <v>16</v>
      </c>
      <c r="F2664" s="26">
        <v>2</v>
      </c>
      <c r="G2664" s="26">
        <v>2</v>
      </c>
      <c r="H2664" s="27">
        <v>553</v>
      </c>
      <c r="I2664" s="27">
        <v>0</v>
      </c>
      <c r="J2664" s="27">
        <v>412</v>
      </c>
      <c r="K2664" s="27">
        <f t="shared" ref="K2664:K2665" si="636">SUM(L2664:O2664)</f>
        <v>4572500</v>
      </c>
      <c r="L2664" s="27">
        <v>0</v>
      </c>
      <c r="M2664" s="27">
        <v>0</v>
      </c>
      <c r="N2664" s="27">
        <v>0</v>
      </c>
      <c r="O2664" s="27">
        <f>[1]Лист1!$D$1182</f>
        <v>4572500</v>
      </c>
      <c r="P2664" s="27">
        <f t="shared" si="629"/>
        <v>8268.5352622061491</v>
      </c>
      <c r="Q2664" s="48">
        <v>9673</v>
      </c>
      <c r="R2664" s="28" t="s">
        <v>570</v>
      </c>
      <c r="S2664" s="87"/>
      <c r="T2664" s="88"/>
      <c r="U2664" s="88"/>
    </row>
    <row r="2665" spans="1:207" s="261" customFormat="1" ht="30" customHeight="1" x14ac:dyDescent="0.25">
      <c r="A2665" s="264">
        <f t="shared" si="631"/>
        <v>2443</v>
      </c>
      <c r="B2665" s="265" t="s">
        <v>2514</v>
      </c>
      <c r="C2665" s="261">
        <v>1981</v>
      </c>
      <c r="D2665" s="261" t="s">
        <v>1875</v>
      </c>
      <c r="E2665" s="257" t="s">
        <v>16</v>
      </c>
      <c r="F2665" s="257">
        <v>2</v>
      </c>
      <c r="G2665" s="257">
        <v>2</v>
      </c>
      <c r="H2665" s="262">
        <v>542</v>
      </c>
      <c r="I2665" s="262">
        <v>0</v>
      </c>
      <c r="J2665" s="262">
        <v>428</v>
      </c>
      <c r="K2665" s="262">
        <f t="shared" si="636"/>
        <v>6587500</v>
      </c>
      <c r="L2665" s="262">
        <v>0</v>
      </c>
      <c r="M2665" s="262">
        <v>0</v>
      </c>
      <c r="N2665" s="262">
        <v>0</v>
      </c>
      <c r="O2665" s="262">
        <f>[1]Лист1!$D$1183</f>
        <v>6587500</v>
      </c>
      <c r="P2665" s="262">
        <f t="shared" si="629"/>
        <v>12154.059040590406</v>
      </c>
      <c r="Q2665" s="48">
        <v>9673</v>
      </c>
      <c r="R2665" s="260" t="s">
        <v>570</v>
      </c>
      <c r="S2665" s="87"/>
      <c r="T2665" s="88"/>
      <c r="U2665" s="88"/>
    </row>
    <row r="2666" spans="1:207" s="25" customFormat="1" ht="30" customHeight="1" x14ac:dyDescent="0.25">
      <c r="A2666" s="45">
        <f t="shared" si="631"/>
        <v>2444</v>
      </c>
      <c r="B2666" s="59" t="s">
        <v>1969</v>
      </c>
      <c r="C2666" s="25">
        <v>1990</v>
      </c>
      <c r="D2666" s="25" t="s">
        <v>1875</v>
      </c>
      <c r="E2666" s="26" t="s">
        <v>16</v>
      </c>
      <c r="F2666" s="26">
        <v>2</v>
      </c>
      <c r="G2666" s="26">
        <v>3</v>
      </c>
      <c r="H2666" s="27">
        <v>847.2</v>
      </c>
      <c r="I2666" s="27">
        <v>0</v>
      </c>
      <c r="J2666" s="27">
        <v>846</v>
      </c>
      <c r="K2666" s="27">
        <f t="shared" ref="K2666" si="637">SUM(L2666:O2666)</f>
        <v>7207500</v>
      </c>
      <c r="L2666" s="27">
        <v>0</v>
      </c>
      <c r="M2666" s="27">
        <v>0</v>
      </c>
      <c r="N2666" s="27">
        <v>0</v>
      </c>
      <c r="O2666" s="27">
        <f>[1]Лист1!$D$1184</f>
        <v>7207500</v>
      </c>
      <c r="P2666" s="27">
        <f t="shared" si="629"/>
        <v>8507.4362606232298</v>
      </c>
      <c r="Q2666" s="27">
        <v>9673</v>
      </c>
      <c r="R2666" s="28" t="s">
        <v>570</v>
      </c>
      <c r="S2666" s="87"/>
      <c r="T2666" s="88"/>
      <c r="U2666" s="88"/>
    </row>
    <row r="2667" spans="1:207" s="25" customFormat="1" ht="30" customHeight="1" x14ac:dyDescent="0.25">
      <c r="A2667" s="45">
        <f t="shared" si="631"/>
        <v>2445</v>
      </c>
      <c r="B2667" s="59" t="s">
        <v>1970</v>
      </c>
      <c r="C2667" s="25">
        <v>1983</v>
      </c>
      <c r="D2667" s="25" t="s">
        <v>1875</v>
      </c>
      <c r="E2667" s="26" t="s">
        <v>16</v>
      </c>
      <c r="F2667" s="26">
        <v>2</v>
      </c>
      <c r="G2667" s="26">
        <v>3</v>
      </c>
      <c r="H2667" s="27">
        <v>1366</v>
      </c>
      <c r="I2667" s="27">
        <v>0</v>
      </c>
      <c r="J2667" s="27">
        <v>875.7</v>
      </c>
      <c r="K2667" s="27">
        <f t="shared" ref="K2667" si="638">SUM(L2667:O2667)</f>
        <v>7323750</v>
      </c>
      <c r="L2667" s="27">
        <v>0</v>
      </c>
      <c r="M2667" s="27">
        <v>0</v>
      </c>
      <c r="N2667" s="27">
        <v>0</v>
      </c>
      <c r="O2667" s="27">
        <f>[1]Лист1!$D$1185</f>
        <v>7323750</v>
      </c>
      <c r="P2667" s="27">
        <f t="shared" si="629"/>
        <v>5361.456808199122</v>
      </c>
      <c r="Q2667" s="27">
        <v>9673</v>
      </c>
      <c r="R2667" s="28" t="s">
        <v>570</v>
      </c>
      <c r="S2667" s="87"/>
      <c r="T2667" s="88"/>
      <c r="U2667" s="88"/>
    </row>
    <row r="2668" spans="1:207" s="25" customFormat="1" ht="30" customHeight="1" x14ac:dyDescent="0.25">
      <c r="A2668" s="45">
        <f t="shared" si="631"/>
        <v>2446</v>
      </c>
      <c r="B2668" s="59" t="s">
        <v>1798</v>
      </c>
      <c r="C2668" s="25">
        <v>1968</v>
      </c>
      <c r="D2668" s="25">
        <v>2018</v>
      </c>
      <c r="E2668" s="26" t="s">
        <v>16</v>
      </c>
      <c r="F2668" s="26">
        <v>2</v>
      </c>
      <c r="G2668" s="26">
        <v>2</v>
      </c>
      <c r="H2668" s="27">
        <v>382.4</v>
      </c>
      <c r="I2668" s="27">
        <v>48.8</v>
      </c>
      <c r="J2668" s="27">
        <v>379.5</v>
      </c>
      <c r="K2668" s="27">
        <f t="shared" si="630"/>
        <v>3536116</v>
      </c>
      <c r="L2668" s="27">
        <v>0</v>
      </c>
      <c r="M2668" s="27">
        <v>0</v>
      </c>
      <c r="N2668" s="27">
        <v>0</v>
      </c>
      <c r="O2668" s="27">
        <f>[1]Лист1!$D$1977</f>
        <v>3536116</v>
      </c>
      <c r="P2668" s="27">
        <f t="shared" si="629"/>
        <v>9247.1652719665271</v>
      </c>
      <c r="Q2668" s="27">
        <v>9673</v>
      </c>
      <c r="R2668" s="28" t="s">
        <v>569</v>
      </c>
      <c r="S2668" s="87"/>
      <c r="T2668" s="88"/>
      <c r="U2668" s="88"/>
    </row>
    <row r="2669" spans="1:207" s="25" customFormat="1" ht="30" customHeight="1" x14ac:dyDescent="0.25">
      <c r="A2669" s="45">
        <f>A2668+1</f>
        <v>2447</v>
      </c>
      <c r="B2669" s="59" t="s">
        <v>2739</v>
      </c>
      <c r="C2669" s="25">
        <v>1994</v>
      </c>
      <c r="D2669" s="25" t="s">
        <v>1875</v>
      </c>
      <c r="E2669" s="26" t="s">
        <v>16</v>
      </c>
      <c r="F2669" s="26">
        <v>2</v>
      </c>
      <c r="G2669" s="26">
        <v>2</v>
      </c>
      <c r="H2669" s="27">
        <v>776.6</v>
      </c>
      <c r="I2669" s="27">
        <v>0</v>
      </c>
      <c r="J2669" s="27">
        <v>618</v>
      </c>
      <c r="K2669" s="27">
        <f t="shared" ref="K2669" si="639">SUM(L2669:O2669)</f>
        <v>3513157</v>
      </c>
      <c r="L2669" s="27">
        <v>0</v>
      </c>
      <c r="M2669" s="27">
        <v>0</v>
      </c>
      <c r="N2669" s="27">
        <v>0</v>
      </c>
      <c r="O2669" s="27">
        <f>[1]Лист1!$D$1978</f>
        <v>3513157</v>
      </c>
      <c r="P2669" s="27">
        <f t="shared" si="629"/>
        <v>4523.7664177182587</v>
      </c>
      <c r="Q2669" s="27">
        <v>9673</v>
      </c>
      <c r="R2669" s="28" t="s">
        <v>569</v>
      </c>
      <c r="S2669" s="87"/>
      <c r="T2669" s="88"/>
      <c r="U2669" s="88"/>
    </row>
    <row r="2670" spans="1:207" s="25" customFormat="1" ht="30" customHeight="1" x14ac:dyDescent="0.25">
      <c r="A2670" s="45">
        <f>A2669+1</f>
        <v>2448</v>
      </c>
      <c r="B2670" s="59" t="s">
        <v>1799</v>
      </c>
      <c r="C2670" s="25">
        <v>1972</v>
      </c>
      <c r="D2670" s="25" t="s">
        <v>1875</v>
      </c>
      <c r="E2670" s="26" t="s">
        <v>16</v>
      </c>
      <c r="F2670" s="26">
        <v>2</v>
      </c>
      <c r="G2670" s="26">
        <v>2</v>
      </c>
      <c r="H2670" s="27">
        <v>378.5</v>
      </c>
      <c r="I2670" s="27">
        <v>49.8</v>
      </c>
      <c r="J2670" s="27">
        <v>377.8</v>
      </c>
      <c r="K2670" s="27">
        <f t="shared" si="630"/>
        <v>7624987.5</v>
      </c>
      <c r="L2670" s="27">
        <v>0</v>
      </c>
      <c r="M2670" s="27">
        <v>0</v>
      </c>
      <c r="N2670" s="27">
        <v>0</v>
      </c>
      <c r="O2670" s="27">
        <f>[1]Лист1!$D$1979</f>
        <v>7624987.5</v>
      </c>
      <c r="P2670" s="27">
        <f t="shared" si="629"/>
        <v>20145.277410832234</v>
      </c>
      <c r="Q2670" s="27">
        <v>9673</v>
      </c>
      <c r="R2670" s="28" t="s">
        <v>569</v>
      </c>
      <c r="S2670" s="189"/>
      <c r="T2670" s="88"/>
      <c r="U2670" s="88"/>
    </row>
    <row r="2671" spans="1:207" s="25" customFormat="1" ht="30" customHeight="1" x14ac:dyDescent="0.25">
      <c r="A2671" s="45">
        <f t="shared" si="631"/>
        <v>2449</v>
      </c>
      <c r="B2671" s="59" t="s">
        <v>1800</v>
      </c>
      <c r="C2671" s="25">
        <v>1972</v>
      </c>
      <c r="D2671" s="25" t="s">
        <v>1875</v>
      </c>
      <c r="E2671" s="26" t="s">
        <v>16</v>
      </c>
      <c r="F2671" s="26">
        <v>2</v>
      </c>
      <c r="G2671" s="26">
        <v>2</v>
      </c>
      <c r="H2671" s="27">
        <v>600</v>
      </c>
      <c r="I2671" s="27">
        <v>49.8</v>
      </c>
      <c r="J2671" s="27">
        <v>370.7</v>
      </c>
      <c r="K2671" s="27">
        <f t="shared" si="630"/>
        <v>8598480</v>
      </c>
      <c r="L2671" s="27">
        <v>0</v>
      </c>
      <c r="M2671" s="27">
        <v>0</v>
      </c>
      <c r="N2671" s="27">
        <v>0</v>
      </c>
      <c r="O2671" s="27">
        <f>[1]Лист1!$D$1980</f>
        <v>8598480</v>
      </c>
      <c r="P2671" s="27">
        <f t="shared" si="629"/>
        <v>14330.8</v>
      </c>
      <c r="Q2671" s="27">
        <v>9673</v>
      </c>
      <c r="R2671" s="28" t="s">
        <v>569</v>
      </c>
      <c r="S2671" s="58"/>
      <c r="T2671" s="30"/>
      <c r="U2671" s="30"/>
      <c r="V2671" s="31"/>
      <c r="W2671" s="31"/>
      <c r="X2671" s="31"/>
      <c r="Y2671" s="31"/>
      <c r="Z2671" s="31"/>
      <c r="AA2671" s="31"/>
      <c r="AB2671" s="31"/>
      <c r="AC2671" s="31"/>
      <c r="AD2671" s="31"/>
      <c r="AE2671" s="31"/>
      <c r="AF2671" s="31"/>
      <c r="AG2671" s="31"/>
      <c r="AH2671" s="31"/>
      <c r="AI2671" s="31"/>
      <c r="AJ2671" s="31"/>
      <c r="AK2671" s="31"/>
      <c r="AL2671" s="31"/>
      <c r="AM2671" s="31"/>
      <c r="AN2671" s="31"/>
      <c r="AO2671" s="31"/>
      <c r="AP2671" s="31"/>
      <c r="AQ2671" s="31"/>
      <c r="AR2671" s="31"/>
      <c r="AS2671" s="31"/>
      <c r="AT2671" s="31"/>
      <c r="AU2671" s="31"/>
      <c r="AV2671" s="31"/>
      <c r="AW2671" s="31"/>
      <c r="AX2671" s="31"/>
      <c r="AY2671" s="31"/>
      <c r="AZ2671" s="31"/>
      <c r="BA2671" s="31"/>
      <c r="BB2671" s="31"/>
      <c r="BC2671" s="31"/>
      <c r="BD2671" s="31"/>
      <c r="BE2671" s="31"/>
      <c r="BF2671" s="31"/>
      <c r="BG2671" s="31"/>
      <c r="BH2671" s="31"/>
      <c r="BI2671" s="31"/>
      <c r="BJ2671" s="31"/>
      <c r="BK2671" s="31"/>
      <c r="BL2671" s="31"/>
      <c r="BM2671" s="31"/>
      <c r="BN2671" s="31"/>
      <c r="BO2671" s="31"/>
      <c r="BP2671" s="31"/>
      <c r="BQ2671" s="31"/>
      <c r="BR2671" s="31"/>
      <c r="BS2671" s="31"/>
      <c r="BT2671" s="31"/>
      <c r="BU2671" s="31"/>
      <c r="BV2671" s="31"/>
      <c r="BW2671" s="31"/>
      <c r="BX2671" s="31"/>
      <c r="BY2671" s="31"/>
      <c r="BZ2671" s="31"/>
      <c r="CA2671" s="31"/>
      <c r="CB2671" s="31"/>
      <c r="CC2671" s="31"/>
      <c r="CD2671" s="31"/>
      <c r="CE2671" s="31"/>
      <c r="CF2671" s="31"/>
      <c r="CG2671" s="31"/>
      <c r="CH2671" s="31"/>
      <c r="CI2671" s="31"/>
      <c r="CJ2671" s="31"/>
      <c r="CK2671" s="31"/>
      <c r="CL2671" s="31"/>
      <c r="CM2671" s="31"/>
      <c r="CN2671" s="31"/>
      <c r="CO2671" s="31"/>
      <c r="CP2671" s="31"/>
      <c r="CQ2671" s="31"/>
      <c r="CR2671" s="31"/>
      <c r="CS2671" s="31"/>
      <c r="CT2671" s="31"/>
      <c r="CU2671" s="31"/>
      <c r="CV2671" s="31"/>
      <c r="CW2671" s="31"/>
      <c r="CX2671" s="31"/>
      <c r="CY2671" s="31"/>
      <c r="CZ2671" s="31"/>
      <c r="DA2671" s="31"/>
      <c r="DB2671" s="31"/>
      <c r="DC2671" s="31"/>
      <c r="DD2671" s="31"/>
      <c r="DE2671" s="31"/>
      <c r="DF2671" s="31"/>
      <c r="DG2671" s="31"/>
      <c r="DH2671" s="31"/>
      <c r="DI2671" s="31"/>
      <c r="DJ2671" s="31"/>
      <c r="DK2671" s="31"/>
      <c r="DL2671" s="31"/>
      <c r="DM2671" s="31"/>
      <c r="DN2671" s="31"/>
      <c r="DO2671" s="31"/>
      <c r="DP2671" s="31"/>
      <c r="DQ2671" s="31"/>
      <c r="DR2671" s="31"/>
      <c r="DS2671" s="31"/>
      <c r="DT2671" s="31"/>
      <c r="DU2671" s="31"/>
      <c r="DV2671" s="31"/>
      <c r="DW2671" s="31"/>
      <c r="DX2671" s="31"/>
      <c r="DY2671" s="31"/>
      <c r="DZ2671" s="31"/>
      <c r="EA2671" s="31"/>
      <c r="EB2671" s="31"/>
      <c r="EC2671" s="31"/>
      <c r="ED2671" s="31"/>
      <c r="EE2671" s="31"/>
      <c r="EF2671" s="31"/>
      <c r="EG2671" s="31"/>
      <c r="EH2671" s="31"/>
      <c r="EI2671" s="31"/>
      <c r="EJ2671" s="31"/>
      <c r="EK2671" s="31"/>
      <c r="EL2671" s="31"/>
      <c r="EM2671" s="31"/>
      <c r="EN2671" s="31"/>
      <c r="EO2671" s="31"/>
      <c r="EP2671" s="31"/>
      <c r="EQ2671" s="31"/>
      <c r="ER2671" s="31"/>
      <c r="ES2671" s="31"/>
      <c r="ET2671" s="31"/>
      <c r="EU2671" s="31"/>
      <c r="EV2671" s="31"/>
      <c r="EW2671" s="31"/>
      <c r="EX2671" s="31"/>
      <c r="EY2671" s="31"/>
      <c r="EZ2671" s="31"/>
      <c r="FA2671" s="31"/>
      <c r="FB2671" s="31"/>
      <c r="FC2671" s="31"/>
      <c r="FD2671" s="31"/>
      <c r="FE2671" s="31"/>
      <c r="FF2671" s="31"/>
      <c r="FG2671" s="31"/>
      <c r="FH2671" s="31"/>
      <c r="FI2671" s="31"/>
      <c r="FJ2671" s="31"/>
      <c r="FK2671" s="31"/>
      <c r="FL2671" s="31"/>
      <c r="FM2671" s="31"/>
      <c r="FN2671" s="31"/>
      <c r="FO2671" s="31"/>
      <c r="FP2671" s="31"/>
      <c r="FQ2671" s="31"/>
      <c r="FR2671" s="31"/>
      <c r="FS2671" s="31"/>
      <c r="FT2671" s="31"/>
      <c r="FU2671" s="31"/>
      <c r="FV2671" s="31"/>
      <c r="FW2671" s="31"/>
      <c r="FX2671" s="31"/>
      <c r="FY2671" s="31"/>
      <c r="FZ2671" s="31"/>
      <c r="GA2671" s="31"/>
      <c r="GB2671" s="31"/>
      <c r="GC2671" s="31"/>
      <c r="GD2671" s="31"/>
      <c r="GE2671" s="31"/>
      <c r="GF2671" s="31"/>
      <c r="GG2671" s="31"/>
      <c r="GH2671" s="31"/>
      <c r="GI2671" s="31"/>
      <c r="GJ2671" s="31"/>
      <c r="GK2671" s="31"/>
      <c r="GL2671" s="31"/>
      <c r="GM2671" s="31"/>
      <c r="GN2671" s="31"/>
      <c r="GO2671" s="31"/>
      <c r="GP2671" s="31"/>
      <c r="GQ2671" s="31"/>
      <c r="GR2671" s="31"/>
      <c r="GS2671" s="31"/>
      <c r="GT2671" s="31"/>
      <c r="GU2671" s="31"/>
      <c r="GV2671" s="31"/>
      <c r="GW2671" s="31"/>
      <c r="GX2671" s="31"/>
      <c r="GY2671" s="31"/>
    </row>
    <row r="2672" spans="1:207" s="25" customFormat="1" ht="30" customHeight="1" x14ac:dyDescent="0.25">
      <c r="A2672" s="45">
        <f t="shared" si="631"/>
        <v>2450</v>
      </c>
      <c r="B2672" s="59" t="s">
        <v>1874</v>
      </c>
      <c r="C2672" s="25">
        <v>1972</v>
      </c>
      <c r="D2672" s="25" t="s">
        <v>1875</v>
      </c>
      <c r="E2672" s="26" t="s">
        <v>16</v>
      </c>
      <c r="F2672" s="26">
        <v>2</v>
      </c>
      <c r="G2672" s="26">
        <v>2</v>
      </c>
      <c r="H2672" s="27">
        <v>380</v>
      </c>
      <c r="I2672" s="27">
        <v>49.8</v>
      </c>
      <c r="J2672" s="27">
        <v>369.8</v>
      </c>
      <c r="K2672" s="27">
        <f t="shared" si="630"/>
        <v>7631580</v>
      </c>
      <c r="L2672" s="27">
        <v>0</v>
      </c>
      <c r="M2672" s="27">
        <v>0</v>
      </c>
      <c r="N2672" s="27">
        <v>0</v>
      </c>
      <c r="O2672" s="27">
        <f>[1]Лист1!$D$1981</f>
        <v>7631580</v>
      </c>
      <c r="P2672" s="27">
        <f t="shared" si="629"/>
        <v>20083.105263157893</v>
      </c>
      <c r="Q2672" s="27">
        <v>9673</v>
      </c>
      <c r="R2672" s="28" t="s">
        <v>569</v>
      </c>
      <c r="S2672" s="58"/>
      <c r="T2672" s="30"/>
      <c r="U2672" s="30"/>
      <c r="V2672" s="31"/>
      <c r="W2672" s="31"/>
      <c r="X2672" s="31"/>
      <c r="Y2672" s="31"/>
      <c r="Z2672" s="31"/>
      <c r="AA2672" s="31"/>
      <c r="AB2672" s="31"/>
      <c r="AC2672" s="31"/>
      <c r="AD2672" s="31"/>
      <c r="AE2672" s="31"/>
      <c r="AF2672" s="31"/>
      <c r="AG2672" s="31"/>
      <c r="AH2672" s="31"/>
      <c r="AI2672" s="31"/>
      <c r="AJ2672" s="31"/>
      <c r="AK2672" s="31"/>
      <c r="AL2672" s="31"/>
      <c r="AM2672" s="31"/>
      <c r="AN2672" s="31"/>
      <c r="AO2672" s="31"/>
      <c r="AP2672" s="31"/>
      <c r="AQ2672" s="31"/>
      <c r="AR2672" s="31"/>
      <c r="AS2672" s="31"/>
      <c r="AT2672" s="31"/>
      <c r="AU2672" s="31"/>
      <c r="AV2672" s="31"/>
      <c r="AW2672" s="31"/>
      <c r="AX2672" s="31"/>
      <c r="AY2672" s="31"/>
      <c r="AZ2672" s="31"/>
      <c r="BA2672" s="31"/>
      <c r="BB2672" s="31"/>
      <c r="BC2672" s="31"/>
      <c r="BD2672" s="31"/>
      <c r="BE2672" s="31"/>
      <c r="BF2672" s="31"/>
      <c r="BG2672" s="31"/>
      <c r="BH2672" s="31"/>
      <c r="BI2672" s="31"/>
      <c r="BJ2672" s="31"/>
      <c r="BK2672" s="31"/>
      <c r="BL2672" s="31"/>
      <c r="BM2672" s="31"/>
      <c r="BN2672" s="31"/>
      <c r="BO2672" s="31"/>
      <c r="BP2672" s="31"/>
      <c r="BQ2672" s="31"/>
      <c r="BR2672" s="31"/>
      <c r="BS2672" s="31"/>
      <c r="BT2672" s="31"/>
      <c r="BU2672" s="31"/>
      <c r="BV2672" s="31"/>
      <c r="BW2672" s="31"/>
      <c r="BX2672" s="31"/>
      <c r="BY2672" s="31"/>
      <c r="BZ2672" s="31"/>
      <c r="CA2672" s="31"/>
      <c r="CB2672" s="31"/>
      <c r="CC2672" s="31"/>
      <c r="CD2672" s="31"/>
      <c r="CE2672" s="31"/>
      <c r="CF2672" s="31"/>
      <c r="CG2672" s="31"/>
      <c r="CH2672" s="31"/>
      <c r="CI2672" s="31"/>
      <c r="CJ2672" s="31"/>
      <c r="CK2672" s="31"/>
      <c r="CL2672" s="31"/>
      <c r="CM2672" s="31"/>
      <c r="CN2672" s="31"/>
      <c r="CO2672" s="31"/>
      <c r="CP2672" s="31"/>
      <c r="CQ2672" s="31"/>
      <c r="CR2672" s="31"/>
      <c r="CS2672" s="31"/>
      <c r="CT2672" s="31"/>
      <c r="CU2672" s="31"/>
      <c r="CV2672" s="31"/>
      <c r="CW2672" s="31"/>
      <c r="CX2672" s="31"/>
      <c r="CY2672" s="31"/>
      <c r="CZ2672" s="31"/>
      <c r="DA2672" s="31"/>
      <c r="DB2672" s="31"/>
      <c r="DC2672" s="31"/>
      <c r="DD2672" s="31"/>
      <c r="DE2672" s="31"/>
      <c r="DF2672" s="31"/>
      <c r="DG2672" s="31"/>
      <c r="DH2672" s="31"/>
      <c r="DI2672" s="31"/>
      <c r="DJ2672" s="31"/>
      <c r="DK2672" s="31"/>
      <c r="DL2672" s="31"/>
      <c r="DM2672" s="31"/>
      <c r="DN2672" s="31"/>
      <c r="DO2672" s="31"/>
      <c r="DP2672" s="31"/>
      <c r="DQ2672" s="31"/>
      <c r="DR2672" s="31"/>
      <c r="DS2672" s="31"/>
      <c r="DT2672" s="31"/>
      <c r="DU2672" s="31"/>
      <c r="DV2672" s="31"/>
      <c r="DW2672" s="31"/>
      <c r="DX2672" s="31"/>
      <c r="DY2672" s="31"/>
      <c r="DZ2672" s="31"/>
      <c r="EA2672" s="31"/>
      <c r="EB2672" s="31"/>
      <c r="EC2672" s="31"/>
      <c r="ED2672" s="31"/>
      <c r="EE2672" s="31"/>
      <c r="EF2672" s="31"/>
      <c r="EG2672" s="31"/>
      <c r="EH2672" s="31"/>
      <c r="EI2672" s="31"/>
      <c r="EJ2672" s="31"/>
      <c r="EK2672" s="31"/>
      <c r="EL2672" s="31"/>
      <c r="EM2672" s="31"/>
      <c r="EN2672" s="31"/>
      <c r="EO2672" s="31"/>
      <c r="EP2672" s="31"/>
      <c r="EQ2672" s="31"/>
      <c r="ER2672" s="31"/>
      <c r="ES2672" s="31"/>
      <c r="ET2672" s="31"/>
      <c r="EU2672" s="31"/>
      <c r="EV2672" s="31"/>
      <c r="EW2672" s="31"/>
      <c r="EX2672" s="31"/>
      <c r="EY2672" s="31"/>
      <c r="EZ2672" s="31"/>
      <c r="FA2672" s="31"/>
      <c r="FB2672" s="31"/>
      <c r="FC2672" s="31"/>
      <c r="FD2672" s="31"/>
      <c r="FE2672" s="31"/>
      <c r="FF2672" s="31"/>
      <c r="FG2672" s="31"/>
      <c r="FH2672" s="31"/>
      <c r="FI2672" s="31"/>
      <c r="FJ2672" s="31"/>
      <c r="FK2672" s="31"/>
      <c r="FL2672" s="31"/>
      <c r="FM2672" s="31"/>
      <c r="FN2672" s="31"/>
      <c r="FO2672" s="31"/>
      <c r="FP2672" s="31"/>
      <c r="FQ2672" s="31"/>
      <c r="FR2672" s="31"/>
      <c r="FS2672" s="31"/>
      <c r="FT2672" s="31"/>
      <c r="FU2672" s="31"/>
      <c r="FV2672" s="31"/>
      <c r="FW2672" s="31"/>
      <c r="FX2672" s="31"/>
      <c r="FY2672" s="31"/>
      <c r="FZ2672" s="31"/>
      <c r="GA2672" s="31"/>
      <c r="GB2672" s="31"/>
      <c r="GC2672" s="31"/>
      <c r="GD2672" s="31"/>
      <c r="GE2672" s="31"/>
      <c r="GF2672" s="31"/>
      <c r="GG2672" s="31"/>
      <c r="GH2672" s="31"/>
      <c r="GI2672" s="31"/>
      <c r="GJ2672" s="31"/>
      <c r="GK2672" s="31"/>
      <c r="GL2672" s="31"/>
      <c r="GM2672" s="31"/>
      <c r="GN2672" s="31"/>
      <c r="GO2672" s="31"/>
      <c r="GP2672" s="31"/>
      <c r="GQ2672" s="31"/>
      <c r="GR2672" s="31"/>
      <c r="GS2672" s="31"/>
      <c r="GT2672" s="31"/>
      <c r="GU2672" s="31"/>
      <c r="GV2672" s="31"/>
      <c r="GW2672" s="31"/>
      <c r="GX2672" s="31"/>
      <c r="GY2672" s="31"/>
    </row>
    <row r="2673" spans="1:207" s="25" customFormat="1" ht="30" customHeight="1" x14ac:dyDescent="0.25">
      <c r="A2673" s="45">
        <f t="shared" si="631"/>
        <v>2451</v>
      </c>
      <c r="B2673" s="59" t="s">
        <v>1801</v>
      </c>
      <c r="C2673" s="25">
        <v>1965</v>
      </c>
      <c r="D2673" s="25">
        <v>2018</v>
      </c>
      <c r="E2673" s="26" t="s">
        <v>16</v>
      </c>
      <c r="F2673" s="26">
        <v>2</v>
      </c>
      <c r="G2673" s="26">
        <v>1</v>
      </c>
      <c r="H2673" s="27">
        <v>125.3</v>
      </c>
      <c r="I2673" s="27">
        <v>0</v>
      </c>
      <c r="J2673" s="27">
        <v>156</v>
      </c>
      <c r="K2673" s="27">
        <f t="shared" si="630"/>
        <v>1400893.5</v>
      </c>
      <c r="L2673" s="27">
        <v>0</v>
      </c>
      <c r="M2673" s="27">
        <v>0</v>
      </c>
      <c r="N2673" s="27">
        <v>0</v>
      </c>
      <c r="O2673" s="27">
        <f>[1]Лист1!$D$2815</f>
        <v>1400893.5</v>
      </c>
      <c r="P2673" s="27">
        <f t="shared" si="629"/>
        <v>11180.315243415802</v>
      </c>
      <c r="Q2673" s="27">
        <v>9673</v>
      </c>
      <c r="R2673" s="28" t="s">
        <v>568</v>
      </c>
      <c r="S2673" s="189"/>
      <c r="T2673" s="88"/>
      <c r="U2673" s="88"/>
    </row>
    <row r="2674" spans="1:207" s="25" customFormat="1" ht="30" customHeight="1" x14ac:dyDescent="0.25">
      <c r="A2674" s="45">
        <f t="shared" si="631"/>
        <v>2452</v>
      </c>
      <c r="B2674" s="59" t="s">
        <v>1802</v>
      </c>
      <c r="C2674" s="25">
        <v>1971</v>
      </c>
      <c r="D2674" s="25">
        <v>2018</v>
      </c>
      <c r="E2674" s="26" t="s">
        <v>16</v>
      </c>
      <c r="F2674" s="26">
        <v>2</v>
      </c>
      <c r="G2674" s="26">
        <v>2</v>
      </c>
      <c r="H2674" s="27">
        <v>744.6</v>
      </c>
      <c r="I2674" s="27">
        <v>59.5</v>
      </c>
      <c r="J2674" s="27">
        <v>774.4</v>
      </c>
      <c r="K2674" s="27">
        <f t="shared" si="630"/>
        <v>4685367</v>
      </c>
      <c r="L2674" s="27">
        <v>0</v>
      </c>
      <c r="M2674" s="27">
        <v>0</v>
      </c>
      <c r="N2674" s="27">
        <v>0</v>
      </c>
      <c r="O2674" s="27">
        <f>[1]Лист1!$D$2816</f>
        <v>4685367</v>
      </c>
      <c r="P2674" s="27">
        <f t="shared" si="629"/>
        <v>6292.4617244157935</v>
      </c>
      <c r="Q2674" s="27">
        <v>9673</v>
      </c>
      <c r="R2674" s="28" t="s">
        <v>568</v>
      </c>
      <c r="S2674" s="58"/>
      <c r="T2674" s="30"/>
      <c r="U2674" s="30"/>
      <c r="V2674" s="31"/>
      <c r="W2674" s="31"/>
      <c r="X2674" s="31"/>
      <c r="Y2674" s="31"/>
      <c r="Z2674" s="31"/>
      <c r="AA2674" s="31"/>
      <c r="AB2674" s="31"/>
      <c r="AC2674" s="31"/>
      <c r="AD2674" s="31"/>
      <c r="AE2674" s="31"/>
      <c r="AF2674" s="31"/>
      <c r="AG2674" s="31"/>
      <c r="AH2674" s="31"/>
      <c r="AI2674" s="31"/>
      <c r="AJ2674" s="31"/>
      <c r="AK2674" s="31"/>
      <c r="AL2674" s="31"/>
      <c r="AM2674" s="31"/>
      <c r="AN2674" s="31"/>
      <c r="AO2674" s="31"/>
      <c r="AP2674" s="31"/>
      <c r="AQ2674" s="31"/>
      <c r="AR2674" s="31"/>
      <c r="AS2674" s="31"/>
      <c r="AT2674" s="31"/>
      <c r="AU2674" s="31"/>
      <c r="AV2674" s="31"/>
      <c r="AW2674" s="31"/>
      <c r="AX2674" s="31"/>
      <c r="AY2674" s="31"/>
      <c r="AZ2674" s="31"/>
      <c r="BA2674" s="31"/>
      <c r="BB2674" s="31"/>
      <c r="BC2674" s="31"/>
      <c r="BD2674" s="31"/>
      <c r="BE2674" s="31"/>
      <c r="BF2674" s="31"/>
      <c r="BG2674" s="31"/>
      <c r="BH2674" s="31"/>
      <c r="BI2674" s="31"/>
      <c r="BJ2674" s="31"/>
      <c r="BK2674" s="31"/>
      <c r="BL2674" s="31"/>
      <c r="BM2674" s="31"/>
      <c r="BN2674" s="31"/>
      <c r="BO2674" s="31"/>
      <c r="BP2674" s="31"/>
      <c r="BQ2674" s="31"/>
      <c r="BR2674" s="31"/>
      <c r="BS2674" s="31"/>
      <c r="BT2674" s="31"/>
      <c r="BU2674" s="31"/>
      <c r="BV2674" s="31"/>
      <c r="BW2674" s="31"/>
      <c r="BX2674" s="31"/>
      <c r="BY2674" s="31"/>
      <c r="BZ2674" s="31"/>
      <c r="CA2674" s="31"/>
      <c r="CB2674" s="31"/>
      <c r="CC2674" s="31"/>
      <c r="CD2674" s="31"/>
      <c r="CE2674" s="31"/>
      <c r="CF2674" s="31"/>
      <c r="CG2674" s="31"/>
      <c r="CH2674" s="31"/>
      <c r="CI2674" s="31"/>
      <c r="CJ2674" s="31"/>
      <c r="CK2674" s="31"/>
      <c r="CL2674" s="31"/>
      <c r="CM2674" s="31"/>
      <c r="CN2674" s="31"/>
      <c r="CO2674" s="31"/>
      <c r="CP2674" s="31"/>
      <c r="CQ2674" s="31"/>
      <c r="CR2674" s="31"/>
      <c r="CS2674" s="31"/>
      <c r="CT2674" s="31"/>
      <c r="CU2674" s="31"/>
      <c r="CV2674" s="31"/>
      <c r="CW2674" s="31"/>
      <c r="CX2674" s="31"/>
      <c r="CY2674" s="31"/>
      <c r="CZ2674" s="31"/>
      <c r="DA2674" s="31"/>
      <c r="DB2674" s="31"/>
      <c r="DC2674" s="31"/>
      <c r="DD2674" s="31"/>
      <c r="DE2674" s="31"/>
      <c r="DF2674" s="31"/>
      <c r="DG2674" s="31"/>
      <c r="DH2674" s="31"/>
      <c r="DI2674" s="31"/>
      <c r="DJ2674" s="31"/>
      <c r="DK2674" s="31"/>
      <c r="DL2674" s="31"/>
      <c r="DM2674" s="31"/>
      <c r="DN2674" s="31"/>
      <c r="DO2674" s="31"/>
      <c r="DP2674" s="31"/>
      <c r="DQ2674" s="31"/>
      <c r="DR2674" s="31"/>
      <c r="DS2674" s="31"/>
      <c r="DT2674" s="31"/>
      <c r="DU2674" s="31"/>
      <c r="DV2674" s="31"/>
      <c r="DW2674" s="31"/>
      <c r="DX2674" s="31"/>
      <c r="DY2674" s="31"/>
      <c r="DZ2674" s="31"/>
      <c r="EA2674" s="31"/>
      <c r="EB2674" s="31"/>
      <c r="EC2674" s="31"/>
      <c r="ED2674" s="31"/>
      <c r="EE2674" s="31"/>
      <c r="EF2674" s="31"/>
      <c r="EG2674" s="31"/>
      <c r="EH2674" s="31"/>
      <c r="EI2674" s="31"/>
      <c r="EJ2674" s="31"/>
      <c r="EK2674" s="31"/>
      <c r="EL2674" s="31"/>
      <c r="EM2674" s="31"/>
      <c r="EN2674" s="31"/>
      <c r="EO2674" s="31"/>
      <c r="EP2674" s="31"/>
      <c r="EQ2674" s="31"/>
      <c r="ER2674" s="31"/>
      <c r="ES2674" s="31"/>
      <c r="ET2674" s="31"/>
      <c r="EU2674" s="31"/>
      <c r="EV2674" s="31"/>
      <c r="EW2674" s="31"/>
      <c r="EX2674" s="31"/>
      <c r="EY2674" s="31"/>
      <c r="EZ2674" s="31"/>
      <c r="FA2674" s="31"/>
      <c r="FB2674" s="31"/>
      <c r="FC2674" s="31"/>
      <c r="FD2674" s="31"/>
      <c r="FE2674" s="31"/>
      <c r="FF2674" s="31"/>
      <c r="FG2674" s="31"/>
      <c r="FH2674" s="31"/>
      <c r="FI2674" s="31"/>
      <c r="FJ2674" s="31"/>
      <c r="FK2674" s="31"/>
      <c r="FL2674" s="31"/>
      <c r="FM2674" s="31"/>
      <c r="FN2674" s="31"/>
      <c r="FO2674" s="31"/>
      <c r="FP2674" s="31"/>
      <c r="FQ2674" s="31"/>
      <c r="FR2674" s="31"/>
      <c r="FS2674" s="31"/>
      <c r="FT2674" s="31"/>
      <c r="FU2674" s="31"/>
      <c r="FV2674" s="31"/>
      <c r="FW2674" s="31"/>
      <c r="FX2674" s="31"/>
      <c r="FY2674" s="31"/>
      <c r="FZ2674" s="31"/>
      <c r="GA2674" s="31"/>
      <c r="GB2674" s="31"/>
      <c r="GC2674" s="31"/>
      <c r="GD2674" s="31"/>
      <c r="GE2674" s="31"/>
      <c r="GF2674" s="31"/>
      <c r="GG2674" s="31"/>
      <c r="GH2674" s="31"/>
      <c r="GI2674" s="31"/>
      <c r="GJ2674" s="31"/>
      <c r="GK2674" s="31"/>
      <c r="GL2674" s="31"/>
      <c r="GM2674" s="31"/>
      <c r="GN2674" s="31"/>
      <c r="GO2674" s="31"/>
      <c r="GP2674" s="31"/>
      <c r="GQ2674" s="31"/>
      <c r="GR2674" s="31"/>
      <c r="GS2674" s="31"/>
      <c r="GT2674" s="31"/>
      <c r="GU2674" s="31"/>
      <c r="GV2674" s="31"/>
      <c r="GW2674" s="31"/>
      <c r="GX2674" s="31"/>
      <c r="GY2674" s="31"/>
    </row>
    <row r="2675" spans="1:207" s="25" customFormat="1" ht="30" customHeight="1" x14ac:dyDescent="0.25">
      <c r="A2675" s="45">
        <f t="shared" si="631"/>
        <v>2453</v>
      </c>
      <c r="B2675" s="59" t="s">
        <v>1803</v>
      </c>
      <c r="C2675" s="25">
        <v>1950</v>
      </c>
      <c r="D2675" s="25">
        <v>2020</v>
      </c>
      <c r="E2675" s="26" t="s">
        <v>16</v>
      </c>
      <c r="F2675" s="26">
        <v>2</v>
      </c>
      <c r="G2675" s="26">
        <v>2</v>
      </c>
      <c r="H2675" s="27">
        <v>473.1</v>
      </c>
      <c r="I2675" s="27">
        <v>47.4</v>
      </c>
      <c r="J2675" s="27">
        <v>421</v>
      </c>
      <c r="K2675" s="27">
        <f t="shared" si="630"/>
        <v>1725098.5000000002</v>
      </c>
      <c r="L2675" s="27">
        <v>0</v>
      </c>
      <c r="M2675" s="27">
        <v>0</v>
      </c>
      <c r="N2675" s="27">
        <v>0</v>
      </c>
      <c r="O2675" s="27">
        <f>[1]Лист1!$D$2817</f>
        <v>1725098.5000000002</v>
      </c>
      <c r="P2675" s="27">
        <f t="shared" si="629"/>
        <v>3646.3718030014797</v>
      </c>
      <c r="Q2675" s="27">
        <v>9673</v>
      </c>
      <c r="R2675" s="28" t="s">
        <v>568</v>
      </c>
      <c r="S2675" s="58"/>
      <c r="T2675" s="30"/>
      <c r="U2675" s="30"/>
      <c r="V2675" s="31"/>
      <c r="W2675" s="31"/>
      <c r="X2675" s="31"/>
      <c r="Y2675" s="31"/>
      <c r="Z2675" s="31"/>
      <c r="AA2675" s="31"/>
      <c r="AB2675" s="31"/>
      <c r="AC2675" s="31"/>
      <c r="AD2675" s="31"/>
      <c r="AE2675" s="31"/>
      <c r="AF2675" s="31"/>
      <c r="AG2675" s="31"/>
      <c r="AH2675" s="31"/>
      <c r="AI2675" s="31"/>
      <c r="AJ2675" s="31"/>
      <c r="AK2675" s="31"/>
      <c r="AL2675" s="31"/>
      <c r="AM2675" s="31"/>
      <c r="AN2675" s="31"/>
      <c r="AO2675" s="31"/>
      <c r="AP2675" s="31"/>
      <c r="AQ2675" s="31"/>
      <c r="AR2675" s="31"/>
      <c r="AS2675" s="31"/>
      <c r="AT2675" s="31"/>
      <c r="AU2675" s="31"/>
      <c r="AV2675" s="31"/>
      <c r="AW2675" s="31"/>
      <c r="AX2675" s="31"/>
      <c r="AY2675" s="31"/>
      <c r="AZ2675" s="31"/>
      <c r="BA2675" s="31"/>
      <c r="BB2675" s="31"/>
      <c r="BC2675" s="31"/>
      <c r="BD2675" s="31"/>
      <c r="BE2675" s="31"/>
      <c r="BF2675" s="31"/>
      <c r="BG2675" s="31"/>
      <c r="BH2675" s="31"/>
      <c r="BI2675" s="31"/>
      <c r="BJ2675" s="31"/>
      <c r="BK2675" s="31"/>
      <c r="BL2675" s="31"/>
      <c r="BM2675" s="31"/>
      <c r="BN2675" s="31"/>
      <c r="BO2675" s="31"/>
      <c r="BP2675" s="31"/>
      <c r="BQ2675" s="31"/>
      <c r="BR2675" s="31"/>
      <c r="BS2675" s="31"/>
      <c r="BT2675" s="31"/>
      <c r="BU2675" s="31"/>
      <c r="BV2675" s="31"/>
      <c r="BW2675" s="31"/>
      <c r="BX2675" s="31"/>
      <c r="BY2675" s="31"/>
      <c r="BZ2675" s="31"/>
      <c r="CA2675" s="31"/>
      <c r="CB2675" s="31"/>
      <c r="CC2675" s="31"/>
      <c r="CD2675" s="31"/>
      <c r="CE2675" s="31"/>
      <c r="CF2675" s="31"/>
      <c r="CG2675" s="31"/>
      <c r="CH2675" s="31"/>
      <c r="CI2675" s="31"/>
      <c r="CJ2675" s="31"/>
      <c r="CK2675" s="31"/>
      <c r="CL2675" s="31"/>
      <c r="CM2675" s="31"/>
      <c r="CN2675" s="31"/>
      <c r="CO2675" s="31"/>
      <c r="CP2675" s="31"/>
      <c r="CQ2675" s="31"/>
      <c r="CR2675" s="31"/>
      <c r="CS2675" s="31"/>
      <c r="CT2675" s="31"/>
      <c r="CU2675" s="31"/>
      <c r="CV2675" s="31"/>
      <c r="CW2675" s="31"/>
      <c r="CX2675" s="31"/>
      <c r="CY2675" s="31"/>
      <c r="CZ2675" s="31"/>
      <c r="DA2675" s="31"/>
      <c r="DB2675" s="31"/>
      <c r="DC2675" s="31"/>
      <c r="DD2675" s="31"/>
      <c r="DE2675" s="31"/>
      <c r="DF2675" s="31"/>
      <c r="DG2675" s="31"/>
      <c r="DH2675" s="31"/>
      <c r="DI2675" s="31"/>
      <c r="DJ2675" s="31"/>
      <c r="DK2675" s="31"/>
      <c r="DL2675" s="31"/>
      <c r="DM2675" s="31"/>
      <c r="DN2675" s="31"/>
      <c r="DO2675" s="31"/>
      <c r="DP2675" s="31"/>
      <c r="DQ2675" s="31"/>
      <c r="DR2675" s="31"/>
      <c r="DS2675" s="31"/>
      <c r="DT2675" s="31"/>
      <c r="DU2675" s="31"/>
      <c r="DV2675" s="31"/>
      <c r="DW2675" s="31"/>
      <c r="DX2675" s="31"/>
      <c r="DY2675" s="31"/>
      <c r="DZ2675" s="31"/>
      <c r="EA2675" s="31"/>
      <c r="EB2675" s="31"/>
      <c r="EC2675" s="31"/>
      <c r="ED2675" s="31"/>
      <c r="EE2675" s="31"/>
      <c r="EF2675" s="31"/>
      <c r="EG2675" s="31"/>
      <c r="EH2675" s="31"/>
      <c r="EI2675" s="31"/>
      <c r="EJ2675" s="31"/>
      <c r="EK2675" s="31"/>
      <c r="EL2675" s="31"/>
      <c r="EM2675" s="31"/>
      <c r="EN2675" s="31"/>
      <c r="EO2675" s="31"/>
      <c r="EP2675" s="31"/>
      <c r="EQ2675" s="31"/>
      <c r="ER2675" s="31"/>
      <c r="ES2675" s="31"/>
      <c r="ET2675" s="31"/>
      <c r="EU2675" s="31"/>
      <c r="EV2675" s="31"/>
      <c r="EW2675" s="31"/>
      <c r="EX2675" s="31"/>
      <c r="EY2675" s="31"/>
      <c r="EZ2675" s="31"/>
      <c r="FA2675" s="31"/>
      <c r="FB2675" s="31"/>
      <c r="FC2675" s="31"/>
      <c r="FD2675" s="31"/>
      <c r="FE2675" s="31"/>
      <c r="FF2675" s="31"/>
      <c r="FG2675" s="31"/>
      <c r="FH2675" s="31"/>
      <c r="FI2675" s="31"/>
      <c r="FJ2675" s="31"/>
      <c r="FK2675" s="31"/>
      <c r="FL2675" s="31"/>
      <c r="FM2675" s="31"/>
      <c r="FN2675" s="31"/>
      <c r="FO2675" s="31"/>
      <c r="FP2675" s="31"/>
      <c r="FQ2675" s="31"/>
      <c r="FR2675" s="31"/>
      <c r="FS2675" s="31"/>
      <c r="FT2675" s="31"/>
      <c r="FU2675" s="31"/>
      <c r="FV2675" s="31"/>
      <c r="FW2675" s="31"/>
      <c r="FX2675" s="31"/>
      <c r="FY2675" s="31"/>
      <c r="FZ2675" s="31"/>
      <c r="GA2675" s="31"/>
      <c r="GB2675" s="31"/>
      <c r="GC2675" s="31"/>
      <c r="GD2675" s="31"/>
      <c r="GE2675" s="31"/>
      <c r="GF2675" s="31"/>
      <c r="GG2675" s="31"/>
      <c r="GH2675" s="31"/>
      <c r="GI2675" s="31"/>
      <c r="GJ2675" s="31"/>
      <c r="GK2675" s="31"/>
      <c r="GL2675" s="31"/>
      <c r="GM2675" s="31"/>
      <c r="GN2675" s="31"/>
      <c r="GO2675" s="31"/>
      <c r="GP2675" s="31"/>
      <c r="GQ2675" s="31"/>
      <c r="GR2675" s="31"/>
      <c r="GS2675" s="31"/>
      <c r="GT2675" s="31"/>
      <c r="GU2675" s="31"/>
      <c r="GV2675" s="31"/>
      <c r="GW2675" s="31"/>
      <c r="GX2675" s="31"/>
      <c r="GY2675" s="31"/>
    </row>
    <row r="2676" spans="1:207" s="25" customFormat="1" ht="30" customHeight="1" x14ac:dyDescent="0.25">
      <c r="A2676" s="45">
        <f t="shared" si="631"/>
        <v>2454</v>
      </c>
      <c r="B2676" s="59" t="s">
        <v>1971</v>
      </c>
      <c r="C2676" s="25">
        <v>1992</v>
      </c>
      <c r="D2676" s="25" t="s">
        <v>1875</v>
      </c>
      <c r="E2676" s="26" t="s">
        <v>16</v>
      </c>
      <c r="F2676" s="26">
        <v>2</v>
      </c>
      <c r="G2676" s="26">
        <v>1</v>
      </c>
      <c r="H2676" s="27">
        <v>406.4</v>
      </c>
      <c r="I2676" s="27">
        <v>0</v>
      </c>
      <c r="J2676" s="27">
        <v>334.2</v>
      </c>
      <c r="K2676" s="27">
        <f t="shared" si="630"/>
        <v>5192500</v>
      </c>
      <c r="L2676" s="27">
        <v>0</v>
      </c>
      <c r="M2676" s="27">
        <v>0</v>
      </c>
      <c r="N2676" s="27">
        <v>0</v>
      </c>
      <c r="O2676" s="27">
        <f>[1]Лист1!$D$1186</f>
        <v>5192500</v>
      </c>
      <c r="P2676" s="27">
        <f t="shared" si="629"/>
        <v>12776.820866141734</v>
      </c>
      <c r="Q2676" s="27">
        <v>9673</v>
      </c>
      <c r="R2676" s="28" t="s">
        <v>570</v>
      </c>
      <c r="S2676" s="87"/>
      <c r="T2676" s="88"/>
      <c r="U2676" s="88"/>
    </row>
    <row r="2677" spans="1:207" s="25" customFormat="1" ht="30" customHeight="1" x14ac:dyDescent="0.25">
      <c r="A2677" s="45">
        <f t="shared" si="631"/>
        <v>2455</v>
      </c>
      <c r="B2677" s="59" t="s">
        <v>1804</v>
      </c>
      <c r="C2677" s="25">
        <v>1972</v>
      </c>
      <c r="D2677" s="25" t="s">
        <v>1875</v>
      </c>
      <c r="E2677" s="26" t="s">
        <v>16</v>
      </c>
      <c r="F2677" s="26">
        <v>2</v>
      </c>
      <c r="G2677" s="26">
        <v>3</v>
      </c>
      <c r="H2677" s="27">
        <v>531.9</v>
      </c>
      <c r="I2677" s="27">
        <v>57.8</v>
      </c>
      <c r="J2677" s="27">
        <v>533</v>
      </c>
      <c r="K2677" s="27">
        <f t="shared" si="630"/>
        <v>10268327.390000001</v>
      </c>
      <c r="L2677" s="27">
        <v>0</v>
      </c>
      <c r="M2677" s="27">
        <v>0</v>
      </c>
      <c r="N2677" s="27">
        <v>0</v>
      </c>
      <c r="O2677" s="27">
        <f>[1]Лист1!$D$1187</f>
        <v>10268327.390000001</v>
      </c>
      <c r="P2677" s="27">
        <f t="shared" si="629"/>
        <v>19304.99603308893</v>
      </c>
      <c r="Q2677" s="27">
        <v>9673</v>
      </c>
      <c r="R2677" s="28" t="s">
        <v>570</v>
      </c>
      <c r="S2677" s="58"/>
      <c r="T2677" s="30"/>
      <c r="U2677" s="30"/>
      <c r="V2677" s="31"/>
      <c r="W2677" s="31"/>
      <c r="X2677" s="31"/>
      <c r="Y2677" s="31"/>
      <c r="Z2677" s="31"/>
      <c r="AA2677" s="31"/>
      <c r="AB2677" s="31"/>
      <c r="AC2677" s="31"/>
      <c r="AD2677" s="31"/>
      <c r="AE2677" s="31"/>
      <c r="AF2677" s="31"/>
      <c r="AG2677" s="31"/>
      <c r="AH2677" s="31"/>
      <c r="AI2677" s="31"/>
      <c r="AJ2677" s="31"/>
      <c r="AK2677" s="31"/>
      <c r="AL2677" s="31"/>
      <c r="AM2677" s="31"/>
      <c r="AN2677" s="31"/>
      <c r="AO2677" s="31"/>
      <c r="AP2677" s="31"/>
      <c r="AQ2677" s="31"/>
      <c r="AR2677" s="31"/>
      <c r="AS2677" s="31"/>
      <c r="AT2677" s="31"/>
      <c r="AU2677" s="31"/>
      <c r="AV2677" s="31"/>
      <c r="AW2677" s="31"/>
      <c r="AX2677" s="31"/>
      <c r="AY2677" s="31"/>
      <c r="AZ2677" s="31"/>
      <c r="BA2677" s="31"/>
      <c r="BB2677" s="31"/>
      <c r="BC2677" s="31"/>
      <c r="BD2677" s="31"/>
      <c r="BE2677" s="31"/>
      <c r="BF2677" s="31"/>
      <c r="BG2677" s="31"/>
      <c r="BH2677" s="31"/>
      <c r="BI2677" s="31"/>
      <c r="BJ2677" s="31"/>
      <c r="BK2677" s="31"/>
      <c r="BL2677" s="31"/>
      <c r="BM2677" s="31"/>
      <c r="BN2677" s="31"/>
      <c r="BO2677" s="31"/>
      <c r="BP2677" s="31"/>
      <c r="BQ2677" s="31"/>
      <c r="BR2677" s="31"/>
      <c r="BS2677" s="31"/>
      <c r="BT2677" s="31"/>
      <c r="BU2677" s="31"/>
      <c r="BV2677" s="31"/>
      <c r="BW2677" s="31"/>
      <c r="BX2677" s="31"/>
      <c r="BY2677" s="31"/>
      <c r="BZ2677" s="31"/>
      <c r="CA2677" s="31"/>
      <c r="CB2677" s="31"/>
      <c r="CC2677" s="31"/>
      <c r="CD2677" s="31"/>
      <c r="CE2677" s="31"/>
      <c r="CF2677" s="31"/>
      <c r="CG2677" s="31"/>
      <c r="CH2677" s="31"/>
      <c r="CI2677" s="31"/>
      <c r="CJ2677" s="31"/>
      <c r="CK2677" s="31"/>
      <c r="CL2677" s="31"/>
      <c r="CM2677" s="31"/>
      <c r="CN2677" s="31"/>
      <c r="CO2677" s="31"/>
      <c r="CP2677" s="31"/>
      <c r="CQ2677" s="31"/>
      <c r="CR2677" s="31"/>
      <c r="CS2677" s="31"/>
      <c r="CT2677" s="31"/>
      <c r="CU2677" s="31"/>
      <c r="CV2677" s="31"/>
      <c r="CW2677" s="31"/>
      <c r="CX2677" s="31"/>
      <c r="CY2677" s="31"/>
      <c r="CZ2677" s="31"/>
      <c r="DA2677" s="31"/>
      <c r="DB2677" s="31"/>
      <c r="DC2677" s="31"/>
      <c r="DD2677" s="31"/>
      <c r="DE2677" s="31"/>
      <c r="DF2677" s="31"/>
      <c r="DG2677" s="31"/>
      <c r="DH2677" s="31"/>
      <c r="DI2677" s="31"/>
      <c r="DJ2677" s="31"/>
      <c r="DK2677" s="31"/>
      <c r="DL2677" s="31"/>
      <c r="DM2677" s="31"/>
      <c r="DN2677" s="31"/>
      <c r="DO2677" s="31"/>
      <c r="DP2677" s="31"/>
      <c r="DQ2677" s="31"/>
      <c r="DR2677" s="31"/>
      <c r="DS2677" s="31"/>
      <c r="DT2677" s="31"/>
      <c r="DU2677" s="31"/>
      <c r="DV2677" s="31"/>
      <c r="DW2677" s="31"/>
      <c r="DX2677" s="31"/>
      <c r="DY2677" s="31"/>
      <c r="DZ2677" s="31"/>
      <c r="EA2677" s="31"/>
      <c r="EB2677" s="31"/>
      <c r="EC2677" s="31"/>
      <c r="ED2677" s="31"/>
      <c r="EE2677" s="31"/>
      <c r="EF2677" s="31"/>
      <c r="EG2677" s="31"/>
      <c r="EH2677" s="31"/>
      <c r="EI2677" s="31"/>
      <c r="EJ2677" s="31"/>
      <c r="EK2677" s="31"/>
      <c r="EL2677" s="31"/>
      <c r="EM2677" s="31"/>
      <c r="EN2677" s="31"/>
      <c r="EO2677" s="31"/>
      <c r="EP2677" s="31"/>
      <c r="EQ2677" s="31"/>
      <c r="ER2677" s="31"/>
      <c r="ES2677" s="31"/>
      <c r="ET2677" s="31"/>
      <c r="EU2677" s="31"/>
      <c r="EV2677" s="31"/>
      <c r="EW2677" s="31"/>
      <c r="EX2677" s="31"/>
      <c r="EY2677" s="31"/>
      <c r="EZ2677" s="31"/>
      <c r="FA2677" s="31"/>
      <c r="FB2677" s="31"/>
      <c r="FC2677" s="31"/>
      <c r="FD2677" s="31"/>
      <c r="FE2677" s="31"/>
      <c r="FF2677" s="31"/>
      <c r="FG2677" s="31"/>
      <c r="FH2677" s="31"/>
      <c r="FI2677" s="31"/>
      <c r="FJ2677" s="31"/>
      <c r="FK2677" s="31"/>
      <c r="FL2677" s="31"/>
      <c r="FM2677" s="31"/>
      <c r="FN2677" s="31"/>
      <c r="FO2677" s="31"/>
      <c r="FP2677" s="31"/>
      <c r="FQ2677" s="31"/>
      <c r="FR2677" s="31"/>
      <c r="FS2677" s="31"/>
      <c r="FT2677" s="31"/>
      <c r="FU2677" s="31"/>
      <c r="FV2677" s="31"/>
      <c r="FW2677" s="31"/>
      <c r="FX2677" s="31"/>
      <c r="FY2677" s="31"/>
      <c r="FZ2677" s="31"/>
      <c r="GA2677" s="31"/>
      <c r="GB2677" s="31"/>
      <c r="GC2677" s="31"/>
      <c r="GD2677" s="31"/>
      <c r="GE2677" s="31"/>
      <c r="GF2677" s="31"/>
      <c r="GG2677" s="31"/>
      <c r="GH2677" s="31"/>
      <c r="GI2677" s="31"/>
      <c r="GJ2677" s="31"/>
      <c r="GK2677" s="31"/>
      <c r="GL2677" s="31"/>
      <c r="GM2677" s="31"/>
      <c r="GN2677" s="31"/>
      <c r="GO2677" s="31"/>
      <c r="GP2677" s="31"/>
      <c r="GQ2677" s="31"/>
      <c r="GR2677" s="31"/>
      <c r="GS2677" s="31"/>
      <c r="GT2677" s="31"/>
      <c r="GU2677" s="31"/>
      <c r="GV2677" s="31"/>
      <c r="GW2677" s="31"/>
      <c r="GX2677" s="31"/>
      <c r="GY2677" s="31"/>
    </row>
    <row r="2678" spans="1:207" s="25" customFormat="1" ht="30" customHeight="1" x14ac:dyDescent="0.25">
      <c r="A2678" s="45">
        <f t="shared" si="631"/>
        <v>2456</v>
      </c>
      <c r="B2678" s="59" t="s">
        <v>1805</v>
      </c>
      <c r="C2678" s="25">
        <v>1972</v>
      </c>
      <c r="D2678" s="25" t="s">
        <v>1875</v>
      </c>
      <c r="E2678" s="26" t="s">
        <v>16</v>
      </c>
      <c r="F2678" s="26">
        <v>4</v>
      </c>
      <c r="G2678" s="26">
        <v>4</v>
      </c>
      <c r="H2678" s="27">
        <v>2497.3000000000002</v>
      </c>
      <c r="I2678" s="27">
        <v>0</v>
      </c>
      <c r="J2678" s="27">
        <v>2487.8000000000002</v>
      </c>
      <c r="K2678" s="27">
        <f t="shared" si="630"/>
        <v>14586569.500000002</v>
      </c>
      <c r="L2678" s="27">
        <v>0</v>
      </c>
      <c r="M2678" s="27">
        <v>0</v>
      </c>
      <c r="N2678" s="27">
        <v>0</v>
      </c>
      <c r="O2678" s="27">
        <f>[1]Лист1!$D$2818</f>
        <v>14586569.500000002</v>
      </c>
      <c r="P2678" s="27">
        <f t="shared" si="629"/>
        <v>5840.9360108917635</v>
      </c>
      <c r="Q2678" s="27">
        <v>9673</v>
      </c>
      <c r="R2678" s="28" t="s">
        <v>568</v>
      </c>
      <c r="S2678" s="75"/>
      <c r="T2678" s="30"/>
      <c r="U2678" s="30"/>
      <c r="V2678" s="31"/>
      <c r="W2678" s="31"/>
      <c r="X2678" s="31"/>
      <c r="Y2678" s="31"/>
      <c r="Z2678" s="31"/>
      <c r="AA2678" s="31"/>
      <c r="AB2678" s="31"/>
      <c r="AC2678" s="31"/>
      <c r="AD2678" s="31"/>
      <c r="AE2678" s="31"/>
      <c r="AF2678" s="31"/>
      <c r="AG2678" s="31"/>
      <c r="AH2678" s="31"/>
      <c r="AI2678" s="31"/>
      <c r="AJ2678" s="31"/>
      <c r="AK2678" s="31"/>
      <c r="AL2678" s="31"/>
      <c r="AM2678" s="31"/>
      <c r="AN2678" s="31"/>
      <c r="AO2678" s="31"/>
      <c r="AP2678" s="31"/>
      <c r="AQ2678" s="31"/>
      <c r="AR2678" s="31"/>
      <c r="AS2678" s="31"/>
      <c r="AT2678" s="31"/>
      <c r="AU2678" s="31"/>
      <c r="AV2678" s="31"/>
      <c r="AW2678" s="31"/>
      <c r="AX2678" s="31"/>
      <c r="AY2678" s="31"/>
      <c r="AZ2678" s="31"/>
      <c r="BA2678" s="31"/>
      <c r="BB2678" s="31"/>
      <c r="BC2678" s="31"/>
      <c r="BD2678" s="31"/>
      <c r="BE2678" s="31"/>
      <c r="BF2678" s="31"/>
      <c r="BG2678" s="31"/>
      <c r="BH2678" s="31"/>
      <c r="BI2678" s="31"/>
      <c r="BJ2678" s="31"/>
      <c r="BK2678" s="31"/>
      <c r="BL2678" s="31"/>
      <c r="BM2678" s="31"/>
      <c r="BN2678" s="31"/>
      <c r="BO2678" s="31"/>
      <c r="BP2678" s="31"/>
      <c r="BQ2678" s="31"/>
      <c r="BR2678" s="31"/>
      <c r="BS2678" s="31"/>
      <c r="BT2678" s="31"/>
      <c r="BU2678" s="31"/>
      <c r="BV2678" s="31"/>
      <c r="BW2678" s="31"/>
      <c r="BX2678" s="31"/>
      <c r="BY2678" s="31"/>
      <c r="BZ2678" s="31"/>
      <c r="CA2678" s="31"/>
      <c r="CB2678" s="31"/>
      <c r="CC2678" s="31"/>
      <c r="CD2678" s="31"/>
      <c r="CE2678" s="31"/>
      <c r="CF2678" s="31"/>
      <c r="CG2678" s="31"/>
      <c r="CH2678" s="31"/>
      <c r="CI2678" s="31"/>
      <c r="CJ2678" s="31"/>
      <c r="CK2678" s="31"/>
      <c r="CL2678" s="31"/>
      <c r="CM2678" s="31"/>
      <c r="CN2678" s="31"/>
      <c r="CO2678" s="31"/>
      <c r="CP2678" s="31"/>
      <c r="CQ2678" s="31"/>
      <c r="CR2678" s="31"/>
      <c r="CS2678" s="31"/>
      <c r="CT2678" s="31"/>
      <c r="CU2678" s="31"/>
      <c r="CV2678" s="31"/>
      <c r="CW2678" s="31"/>
      <c r="CX2678" s="31"/>
      <c r="CY2678" s="31"/>
      <c r="CZ2678" s="31"/>
      <c r="DA2678" s="31"/>
      <c r="DB2678" s="31"/>
      <c r="DC2678" s="31"/>
      <c r="DD2678" s="31"/>
      <c r="DE2678" s="31"/>
      <c r="DF2678" s="31"/>
      <c r="DG2678" s="31"/>
      <c r="DH2678" s="31"/>
      <c r="DI2678" s="31"/>
      <c r="DJ2678" s="31"/>
      <c r="DK2678" s="31"/>
      <c r="DL2678" s="31"/>
      <c r="DM2678" s="31"/>
      <c r="DN2678" s="31"/>
      <c r="DO2678" s="31"/>
      <c r="DP2678" s="31"/>
      <c r="DQ2678" s="31"/>
      <c r="DR2678" s="31"/>
      <c r="DS2678" s="31"/>
      <c r="DT2678" s="31"/>
      <c r="DU2678" s="31"/>
      <c r="DV2678" s="31"/>
      <c r="DW2678" s="31"/>
      <c r="DX2678" s="31"/>
      <c r="DY2678" s="31"/>
      <c r="DZ2678" s="31"/>
      <c r="EA2678" s="31"/>
      <c r="EB2678" s="31"/>
      <c r="EC2678" s="31"/>
      <c r="ED2678" s="31"/>
      <c r="EE2678" s="31"/>
      <c r="EF2678" s="31"/>
      <c r="EG2678" s="31"/>
      <c r="EH2678" s="31"/>
      <c r="EI2678" s="31"/>
      <c r="EJ2678" s="31"/>
      <c r="EK2678" s="31"/>
      <c r="EL2678" s="31"/>
      <c r="EM2678" s="31"/>
      <c r="EN2678" s="31"/>
      <c r="EO2678" s="31"/>
      <c r="EP2678" s="31"/>
      <c r="EQ2678" s="31"/>
      <c r="ER2678" s="31"/>
      <c r="ES2678" s="31"/>
      <c r="ET2678" s="31"/>
      <c r="EU2678" s="31"/>
      <c r="EV2678" s="31"/>
      <c r="EW2678" s="31"/>
      <c r="EX2678" s="31"/>
      <c r="EY2678" s="31"/>
      <c r="EZ2678" s="31"/>
      <c r="FA2678" s="31"/>
      <c r="FB2678" s="31"/>
      <c r="FC2678" s="31"/>
      <c r="FD2678" s="31"/>
      <c r="FE2678" s="31"/>
      <c r="FF2678" s="31"/>
      <c r="FG2678" s="31"/>
      <c r="FH2678" s="31"/>
      <c r="FI2678" s="31"/>
      <c r="FJ2678" s="31"/>
      <c r="FK2678" s="31"/>
      <c r="FL2678" s="31"/>
      <c r="FM2678" s="31"/>
      <c r="FN2678" s="31"/>
      <c r="FO2678" s="31"/>
      <c r="FP2678" s="31"/>
      <c r="FQ2678" s="31"/>
      <c r="FR2678" s="31"/>
      <c r="FS2678" s="31"/>
      <c r="FT2678" s="31"/>
      <c r="FU2678" s="31"/>
      <c r="FV2678" s="31"/>
      <c r="FW2678" s="31"/>
      <c r="FX2678" s="31"/>
      <c r="FY2678" s="31"/>
      <c r="FZ2678" s="31"/>
      <c r="GA2678" s="31"/>
      <c r="GB2678" s="31"/>
      <c r="GC2678" s="31"/>
      <c r="GD2678" s="31"/>
      <c r="GE2678" s="31"/>
      <c r="GF2678" s="31"/>
      <c r="GG2678" s="31"/>
      <c r="GH2678" s="31"/>
      <c r="GI2678" s="31"/>
      <c r="GJ2678" s="31"/>
      <c r="GK2678" s="31"/>
      <c r="GL2678" s="31"/>
      <c r="GM2678" s="31"/>
      <c r="GN2678" s="31"/>
      <c r="GO2678" s="31"/>
      <c r="GP2678" s="31"/>
      <c r="GQ2678" s="31"/>
      <c r="GR2678" s="31"/>
      <c r="GS2678" s="31"/>
      <c r="GT2678" s="31"/>
      <c r="GU2678" s="31"/>
      <c r="GV2678" s="31"/>
      <c r="GW2678" s="31"/>
      <c r="GX2678" s="31"/>
      <c r="GY2678" s="31"/>
    </row>
    <row r="2679" spans="1:207" ht="30" customHeight="1" x14ac:dyDescent="0.25">
      <c r="A2679" s="297" t="s">
        <v>2167</v>
      </c>
      <c r="B2679" s="297"/>
      <c r="C2679" s="297"/>
      <c r="D2679" s="297"/>
      <c r="E2679" s="297"/>
      <c r="F2679" s="297"/>
      <c r="G2679" s="297"/>
      <c r="H2679" s="297"/>
      <c r="I2679" s="297"/>
      <c r="J2679" s="297"/>
      <c r="K2679" s="297"/>
      <c r="L2679" s="297"/>
      <c r="M2679" s="297"/>
      <c r="N2679" s="297"/>
      <c r="O2679" s="297"/>
      <c r="P2679" s="297"/>
      <c r="Q2679" s="297"/>
      <c r="R2679" s="297"/>
      <c r="S2679" s="72"/>
    </row>
    <row r="2680" spans="1:207" s="72" customFormat="1" ht="30" customHeight="1" x14ac:dyDescent="0.25">
      <c r="A2680" s="309" t="s">
        <v>2168</v>
      </c>
      <c r="B2680" s="309"/>
      <c r="C2680" s="51" t="s">
        <v>17</v>
      </c>
      <c r="D2680" s="88" t="s">
        <v>17</v>
      </c>
      <c r="E2680" s="51" t="s">
        <v>17</v>
      </c>
      <c r="F2680" s="51" t="s">
        <v>17</v>
      </c>
      <c r="G2680" s="51" t="s">
        <v>17</v>
      </c>
      <c r="H2680" s="37">
        <f>SUM(H2681:H2833)</f>
        <v>538342.19999999995</v>
      </c>
      <c r="I2680" s="37">
        <f t="shared" ref="I2680:O2680" si="640">SUM(I2681:I2833)</f>
        <v>6345.9000000000005</v>
      </c>
      <c r="J2680" s="37">
        <f t="shared" si="640"/>
        <v>449243.27000000025</v>
      </c>
      <c r="K2680" s="37">
        <f t="shared" si="640"/>
        <v>1488070579.0899999</v>
      </c>
      <c r="L2680" s="37">
        <f t="shared" si="640"/>
        <v>0</v>
      </c>
      <c r="M2680" s="37">
        <f t="shared" si="640"/>
        <v>0</v>
      </c>
      <c r="N2680" s="37">
        <f t="shared" si="640"/>
        <v>0</v>
      </c>
      <c r="O2680" s="37">
        <f t="shared" si="640"/>
        <v>1488070579.0899999</v>
      </c>
      <c r="P2680" s="37">
        <f>K2680/H2680</f>
        <v>2764.1722664320205</v>
      </c>
      <c r="Q2680" s="37" t="s">
        <v>17</v>
      </c>
      <c r="R2680" s="106" t="s">
        <v>17</v>
      </c>
      <c r="S2680" s="116"/>
      <c r="T2680" s="116"/>
    </row>
    <row r="2681" spans="1:207" s="53" customFormat="1" ht="30" customHeight="1" x14ac:dyDescent="0.25">
      <c r="A2681" s="45">
        <f>A2678+1</f>
        <v>2457</v>
      </c>
      <c r="B2681" s="59" t="s">
        <v>2322</v>
      </c>
      <c r="C2681" s="26">
        <v>1994</v>
      </c>
      <c r="D2681" s="25" t="s">
        <v>1875</v>
      </c>
      <c r="E2681" s="26" t="s">
        <v>18</v>
      </c>
      <c r="F2681" s="26">
        <v>9</v>
      </c>
      <c r="G2681" s="26">
        <v>4</v>
      </c>
      <c r="H2681" s="27">
        <v>8104.5</v>
      </c>
      <c r="I2681" s="27">
        <v>0</v>
      </c>
      <c r="J2681" s="27">
        <v>6104</v>
      </c>
      <c r="K2681" s="27">
        <f>SUM(L2681:O2681)</f>
        <v>14340000</v>
      </c>
      <c r="L2681" s="27">
        <v>0</v>
      </c>
      <c r="M2681" s="27">
        <v>0</v>
      </c>
      <c r="N2681" s="27">
        <v>0</v>
      </c>
      <c r="O2681" s="27">
        <f>[1]Лист1!$D$1189</f>
        <v>14340000</v>
      </c>
      <c r="P2681" s="27">
        <f>K2681/H2681</f>
        <v>1769.3873773829355</v>
      </c>
      <c r="Q2681" s="27">
        <v>9673</v>
      </c>
      <c r="R2681" s="49" t="s">
        <v>570</v>
      </c>
      <c r="S2681" s="52"/>
      <c r="T2681" s="52"/>
      <c r="U2681" s="52"/>
    </row>
    <row r="2682" spans="1:207" s="31" customFormat="1" ht="30" customHeight="1" x14ac:dyDescent="0.25">
      <c r="A2682" s="45">
        <f>A2681+1</f>
        <v>2458</v>
      </c>
      <c r="B2682" s="59" t="s">
        <v>1821</v>
      </c>
      <c r="C2682" s="26">
        <v>1980</v>
      </c>
      <c r="D2682" s="25" t="s">
        <v>1875</v>
      </c>
      <c r="E2682" s="26" t="s">
        <v>16</v>
      </c>
      <c r="F2682" s="26">
        <v>5</v>
      </c>
      <c r="G2682" s="26">
        <v>4</v>
      </c>
      <c r="H2682" s="27">
        <v>3517.01</v>
      </c>
      <c r="I2682" s="27">
        <v>0</v>
      </c>
      <c r="J2682" s="27">
        <v>2650.2</v>
      </c>
      <c r="K2682" s="27">
        <f t="shared" ref="K2682:K2746" si="641">SUM(L2682:O2682)</f>
        <v>24860078.950000003</v>
      </c>
      <c r="L2682" s="27">
        <v>0</v>
      </c>
      <c r="M2682" s="27">
        <v>0</v>
      </c>
      <c r="N2682" s="27">
        <v>0</v>
      </c>
      <c r="O2682" s="27">
        <f>[1]Лист1!$D$2820</f>
        <v>24860078.950000003</v>
      </c>
      <c r="P2682" s="27">
        <f t="shared" ref="P2682:P2746" si="642">K2682/H2682</f>
        <v>7068.5266604303088</v>
      </c>
      <c r="Q2682" s="27">
        <v>9673</v>
      </c>
      <c r="R2682" s="28" t="s">
        <v>568</v>
      </c>
      <c r="S2682" s="58"/>
      <c r="T2682" s="30"/>
      <c r="U2682" s="30"/>
    </row>
    <row r="2683" spans="1:207" s="53" customFormat="1" ht="30" customHeight="1" x14ac:dyDescent="0.25">
      <c r="A2683" s="45">
        <f t="shared" ref="A2683:A2742" si="643">A2682+1</f>
        <v>2459</v>
      </c>
      <c r="B2683" s="59" t="s">
        <v>2323</v>
      </c>
      <c r="C2683" s="26">
        <v>1990</v>
      </c>
      <c r="D2683" s="25" t="s">
        <v>1875</v>
      </c>
      <c r="E2683" s="26" t="s">
        <v>18</v>
      </c>
      <c r="F2683" s="26">
        <v>16</v>
      </c>
      <c r="G2683" s="26">
        <v>1</v>
      </c>
      <c r="H2683" s="27">
        <v>6448.2</v>
      </c>
      <c r="I2683" s="27">
        <v>0</v>
      </c>
      <c r="J2683" s="27">
        <v>5196</v>
      </c>
      <c r="K2683" s="27">
        <f t="shared" si="641"/>
        <v>7270000</v>
      </c>
      <c r="L2683" s="27">
        <v>0</v>
      </c>
      <c r="M2683" s="27">
        <v>0</v>
      </c>
      <c r="N2683" s="27">
        <v>0</v>
      </c>
      <c r="O2683" s="27">
        <f>[1]Лист1!$D$1190</f>
        <v>7270000</v>
      </c>
      <c r="P2683" s="27">
        <f t="shared" si="642"/>
        <v>1127.4464191557333</v>
      </c>
      <c r="Q2683" s="27">
        <v>9673</v>
      </c>
      <c r="R2683" s="49" t="s">
        <v>570</v>
      </c>
      <c r="S2683" s="52"/>
      <c r="T2683" s="52"/>
      <c r="U2683" s="52"/>
    </row>
    <row r="2684" spans="1:207" s="53" customFormat="1" ht="30" customHeight="1" x14ac:dyDescent="0.25">
      <c r="A2684" s="45">
        <f t="shared" si="643"/>
        <v>2460</v>
      </c>
      <c r="B2684" s="59" t="s">
        <v>2324</v>
      </c>
      <c r="C2684" s="26">
        <v>1989</v>
      </c>
      <c r="D2684" s="25" t="s">
        <v>1875</v>
      </c>
      <c r="E2684" s="26" t="s">
        <v>75</v>
      </c>
      <c r="F2684" s="26">
        <v>9</v>
      </c>
      <c r="G2684" s="26">
        <v>3</v>
      </c>
      <c r="H2684" s="27">
        <v>5599.7</v>
      </c>
      <c r="I2684" s="27">
        <v>0</v>
      </c>
      <c r="J2684" s="27">
        <v>5100.8999999999996</v>
      </c>
      <c r="K2684" s="27">
        <f t="shared" si="641"/>
        <v>10805000</v>
      </c>
      <c r="L2684" s="27">
        <v>0</v>
      </c>
      <c r="M2684" s="27">
        <v>0</v>
      </c>
      <c r="N2684" s="27">
        <v>0</v>
      </c>
      <c r="O2684" s="27">
        <f>[1]Лист1!$D$1191</f>
        <v>10805000</v>
      </c>
      <c r="P2684" s="27">
        <f t="shared" si="642"/>
        <v>1929.5676554101112</v>
      </c>
      <c r="Q2684" s="27">
        <v>9673</v>
      </c>
      <c r="R2684" s="49" t="s">
        <v>570</v>
      </c>
      <c r="S2684" s="52"/>
      <c r="T2684" s="52"/>
      <c r="U2684" s="52"/>
    </row>
    <row r="2685" spans="1:207" s="53" customFormat="1" ht="30" customHeight="1" x14ac:dyDescent="0.25">
      <c r="A2685" s="45">
        <f t="shared" si="643"/>
        <v>2461</v>
      </c>
      <c r="B2685" s="59" t="s">
        <v>2325</v>
      </c>
      <c r="C2685" s="26">
        <v>1979</v>
      </c>
      <c r="D2685" s="25" t="s">
        <v>1875</v>
      </c>
      <c r="E2685" s="26" t="s">
        <v>75</v>
      </c>
      <c r="F2685" s="26">
        <v>9</v>
      </c>
      <c r="G2685" s="26">
        <v>3</v>
      </c>
      <c r="H2685" s="27">
        <v>5519.2</v>
      </c>
      <c r="I2685" s="27">
        <v>0</v>
      </c>
      <c r="J2685" s="27">
        <v>5519.2</v>
      </c>
      <c r="K2685" s="27">
        <f t="shared" si="641"/>
        <v>10805000</v>
      </c>
      <c r="L2685" s="27">
        <v>0</v>
      </c>
      <c r="M2685" s="27">
        <v>0</v>
      </c>
      <c r="N2685" s="27">
        <v>0</v>
      </c>
      <c r="O2685" s="27">
        <f>[1]Лист1!$D$1192</f>
        <v>10805000</v>
      </c>
      <c r="P2685" s="27">
        <f t="shared" si="642"/>
        <v>1957.7112625018119</v>
      </c>
      <c r="Q2685" s="27">
        <v>9673</v>
      </c>
      <c r="R2685" s="49" t="s">
        <v>570</v>
      </c>
      <c r="S2685" s="52"/>
      <c r="T2685" s="52"/>
      <c r="U2685" s="52"/>
    </row>
    <row r="2686" spans="1:207" s="53" customFormat="1" ht="30" customHeight="1" x14ac:dyDescent="0.25">
      <c r="A2686" s="45">
        <f t="shared" si="643"/>
        <v>2462</v>
      </c>
      <c r="B2686" s="59" t="s">
        <v>2326</v>
      </c>
      <c r="C2686" s="26">
        <v>1990</v>
      </c>
      <c r="D2686" s="25" t="s">
        <v>1875</v>
      </c>
      <c r="E2686" s="26" t="s">
        <v>18</v>
      </c>
      <c r="F2686" s="26">
        <v>16</v>
      </c>
      <c r="G2686" s="26">
        <v>1</v>
      </c>
      <c r="H2686" s="27">
        <v>5192.7</v>
      </c>
      <c r="I2686" s="27">
        <v>0</v>
      </c>
      <c r="J2686" s="27">
        <v>5192.7</v>
      </c>
      <c r="K2686" s="27">
        <f t="shared" si="641"/>
        <v>7270000</v>
      </c>
      <c r="L2686" s="27">
        <v>0</v>
      </c>
      <c r="M2686" s="27">
        <v>0</v>
      </c>
      <c r="N2686" s="27">
        <v>0</v>
      </c>
      <c r="O2686" s="27">
        <f>[1]Лист1!$D$1193</f>
        <v>7270000</v>
      </c>
      <c r="P2686" s="27">
        <f t="shared" si="642"/>
        <v>1400.0423671692954</v>
      </c>
      <c r="Q2686" s="27">
        <v>9673</v>
      </c>
      <c r="R2686" s="49" t="s">
        <v>570</v>
      </c>
      <c r="S2686" s="52"/>
      <c r="T2686" s="52"/>
      <c r="U2686" s="52"/>
    </row>
    <row r="2687" spans="1:207" s="53" customFormat="1" ht="30" customHeight="1" x14ac:dyDescent="0.25">
      <c r="A2687" s="45">
        <f t="shared" si="643"/>
        <v>2463</v>
      </c>
      <c r="B2687" s="59" t="s">
        <v>2327</v>
      </c>
      <c r="C2687" s="26">
        <v>1981</v>
      </c>
      <c r="D2687" s="25" t="s">
        <v>1875</v>
      </c>
      <c r="E2687" s="26" t="s">
        <v>18</v>
      </c>
      <c r="F2687" s="26">
        <v>9</v>
      </c>
      <c r="G2687" s="26">
        <v>3</v>
      </c>
      <c r="H2687" s="27">
        <v>5564.8</v>
      </c>
      <c r="I2687" s="27">
        <v>0</v>
      </c>
      <c r="J2687" s="27">
        <v>5564.8</v>
      </c>
      <c r="K2687" s="27">
        <f t="shared" si="641"/>
        <v>10805000</v>
      </c>
      <c r="L2687" s="27">
        <v>0</v>
      </c>
      <c r="M2687" s="27">
        <v>0</v>
      </c>
      <c r="N2687" s="27">
        <v>0</v>
      </c>
      <c r="O2687" s="27">
        <f>[1]Лист1!$D$1194</f>
        <v>10805000</v>
      </c>
      <c r="P2687" s="27">
        <f t="shared" si="642"/>
        <v>1941.6690626797008</v>
      </c>
      <c r="Q2687" s="27">
        <v>9673</v>
      </c>
      <c r="R2687" s="49" t="s">
        <v>570</v>
      </c>
      <c r="S2687" s="52"/>
      <c r="T2687" s="52"/>
      <c r="U2687" s="52"/>
    </row>
    <row r="2688" spans="1:207" s="53" customFormat="1" ht="30" customHeight="1" x14ac:dyDescent="0.25">
      <c r="A2688" s="45">
        <f t="shared" si="643"/>
        <v>2464</v>
      </c>
      <c r="B2688" s="59" t="s">
        <v>2328</v>
      </c>
      <c r="C2688" s="26">
        <v>1982</v>
      </c>
      <c r="D2688" s="25" t="s">
        <v>1875</v>
      </c>
      <c r="E2688" s="26" t="s">
        <v>75</v>
      </c>
      <c r="F2688" s="26">
        <v>8</v>
      </c>
      <c r="G2688" s="26">
        <v>4</v>
      </c>
      <c r="H2688" s="27">
        <v>6955.64</v>
      </c>
      <c r="I2688" s="27">
        <v>0</v>
      </c>
      <c r="J2688" s="27">
        <v>6955.64</v>
      </c>
      <c r="K2688" s="27">
        <f t="shared" si="641"/>
        <v>14340000</v>
      </c>
      <c r="L2688" s="27">
        <v>0</v>
      </c>
      <c r="M2688" s="27">
        <v>0</v>
      </c>
      <c r="N2688" s="27">
        <v>0</v>
      </c>
      <c r="O2688" s="27">
        <f>[1]Лист1!$D$1195</f>
        <v>14340000</v>
      </c>
      <c r="P2688" s="27">
        <f t="shared" si="642"/>
        <v>2061.636312402597</v>
      </c>
      <c r="Q2688" s="27">
        <v>9673</v>
      </c>
      <c r="R2688" s="49" t="s">
        <v>570</v>
      </c>
      <c r="S2688" s="52"/>
      <c r="T2688" s="52"/>
      <c r="U2688" s="52"/>
    </row>
    <row r="2689" spans="1:21" s="53" customFormat="1" ht="30" customHeight="1" x14ac:dyDescent="0.25">
      <c r="A2689" s="45">
        <f t="shared" si="643"/>
        <v>2465</v>
      </c>
      <c r="B2689" s="59" t="s">
        <v>2329</v>
      </c>
      <c r="C2689" s="26">
        <v>1989</v>
      </c>
      <c r="D2689" s="25" t="s">
        <v>1875</v>
      </c>
      <c r="E2689" s="26" t="s">
        <v>75</v>
      </c>
      <c r="F2689" s="26">
        <v>8</v>
      </c>
      <c r="G2689" s="26">
        <v>3</v>
      </c>
      <c r="H2689" s="27">
        <v>7148.2</v>
      </c>
      <c r="I2689" s="27">
        <v>0</v>
      </c>
      <c r="J2689" s="27">
        <v>7148.2</v>
      </c>
      <c r="K2689" s="27">
        <f t="shared" si="641"/>
        <v>10805000</v>
      </c>
      <c r="L2689" s="27">
        <v>0</v>
      </c>
      <c r="M2689" s="27">
        <v>0</v>
      </c>
      <c r="N2689" s="27">
        <v>0</v>
      </c>
      <c r="O2689" s="27">
        <f>[1]Лист1!$D$1196</f>
        <v>10805000</v>
      </c>
      <c r="P2689" s="27">
        <f t="shared" si="642"/>
        <v>1511.5693461290955</v>
      </c>
      <c r="Q2689" s="27">
        <v>9673</v>
      </c>
      <c r="R2689" s="49" t="s">
        <v>570</v>
      </c>
      <c r="S2689" s="52"/>
      <c r="T2689" s="52"/>
      <c r="U2689" s="52"/>
    </row>
    <row r="2690" spans="1:21" s="53" customFormat="1" ht="30" customHeight="1" x14ac:dyDescent="0.25">
      <c r="A2690" s="45">
        <f t="shared" si="643"/>
        <v>2466</v>
      </c>
      <c r="B2690" s="59" t="s">
        <v>2330</v>
      </c>
      <c r="C2690" s="26">
        <v>1989</v>
      </c>
      <c r="D2690" s="25" t="s">
        <v>1875</v>
      </c>
      <c r="E2690" s="26" t="s">
        <v>18</v>
      </c>
      <c r="F2690" s="26">
        <v>16</v>
      </c>
      <c r="G2690" s="26">
        <v>1</v>
      </c>
      <c r="H2690" s="27">
        <v>5297.6</v>
      </c>
      <c r="I2690" s="27">
        <v>0</v>
      </c>
      <c r="J2690" s="27">
        <v>5283</v>
      </c>
      <c r="K2690" s="27">
        <f t="shared" si="641"/>
        <v>7270000</v>
      </c>
      <c r="L2690" s="27">
        <v>0</v>
      </c>
      <c r="M2690" s="27">
        <v>0</v>
      </c>
      <c r="N2690" s="27">
        <v>0</v>
      </c>
      <c r="O2690" s="27">
        <f>[1]Лист1!$D$1197</f>
        <v>7270000</v>
      </c>
      <c r="P2690" s="27">
        <f t="shared" si="642"/>
        <v>1372.3195409241921</v>
      </c>
      <c r="Q2690" s="27">
        <v>9673</v>
      </c>
      <c r="R2690" s="49" t="s">
        <v>570</v>
      </c>
      <c r="S2690" s="52"/>
      <c r="T2690" s="52"/>
      <c r="U2690" s="52"/>
    </row>
    <row r="2691" spans="1:21" s="53" customFormat="1" ht="30" customHeight="1" x14ac:dyDescent="0.25">
      <c r="A2691" s="45">
        <f t="shared" si="643"/>
        <v>2467</v>
      </c>
      <c r="B2691" s="59" t="s">
        <v>2331</v>
      </c>
      <c r="C2691" s="26">
        <v>1984</v>
      </c>
      <c r="D2691" s="25" t="s">
        <v>1875</v>
      </c>
      <c r="E2691" s="26" t="s">
        <v>75</v>
      </c>
      <c r="F2691" s="26">
        <v>9</v>
      </c>
      <c r="G2691" s="26">
        <v>2</v>
      </c>
      <c r="H2691" s="27">
        <v>3759.7</v>
      </c>
      <c r="I2691" s="27">
        <v>0</v>
      </c>
      <c r="J2691" s="27">
        <v>3714.5</v>
      </c>
      <c r="K2691" s="27">
        <f t="shared" si="641"/>
        <v>7270000</v>
      </c>
      <c r="L2691" s="27">
        <v>0</v>
      </c>
      <c r="M2691" s="27">
        <v>0</v>
      </c>
      <c r="N2691" s="27">
        <v>0</v>
      </c>
      <c r="O2691" s="27">
        <f>[1]Лист1!$D$1198</f>
        <v>7270000</v>
      </c>
      <c r="P2691" s="27">
        <f t="shared" si="642"/>
        <v>1933.6649200734103</v>
      </c>
      <c r="Q2691" s="27">
        <v>9673</v>
      </c>
      <c r="R2691" s="49" t="s">
        <v>570</v>
      </c>
      <c r="S2691" s="52"/>
      <c r="T2691" s="52"/>
      <c r="U2691" s="52"/>
    </row>
    <row r="2692" spans="1:21" s="53" customFormat="1" ht="30" customHeight="1" x14ac:dyDescent="0.25">
      <c r="A2692" s="45">
        <f t="shared" si="643"/>
        <v>2468</v>
      </c>
      <c r="B2692" s="59" t="s">
        <v>2332</v>
      </c>
      <c r="C2692" s="26">
        <v>1989</v>
      </c>
      <c r="D2692" s="25" t="s">
        <v>1875</v>
      </c>
      <c r="E2692" s="26" t="s">
        <v>75</v>
      </c>
      <c r="F2692" s="26">
        <v>9</v>
      </c>
      <c r="G2692" s="26">
        <v>5</v>
      </c>
      <c r="H2692" s="27">
        <v>9425.4</v>
      </c>
      <c r="I2692" s="27">
        <v>0</v>
      </c>
      <c r="J2692" s="27">
        <v>8528</v>
      </c>
      <c r="K2692" s="27">
        <f t="shared" si="641"/>
        <v>17875000</v>
      </c>
      <c r="L2692" s="27">
        <v>0</v>
      </c>
      <c r="M2692" s="27">
        <v>0</v>
      </c>
      <c r="N2692" s="27">
        <v>0</v>
      </c>
      <c r="O2692" s="27">
        <f>[1]Лист1!$D$1199</f>
        <v>17875000</v>
      </c>
      <c r="P2692" s="27">
        <f t="shared" si="642"/>
        <v>1896.4712372949689</v>
      </c>
      <c r="Q2692" s="27">
        <v>9673</v>
      </c>
      <c r="R2692" s="49" t="s">
        <v>570</v>
      </c>
      <c r="S2692" s="52"/>
      <c r="T2692" s="52"/>
      <c r="U2692" s="52"/>
    </row>
    <row r="2693" spans="1:21" s="53" customFormat="1" ht="30" customHeight="1" x14ac:dyDescent="0.25">
      <c r="A2693" s="45">
        <f t="shared" si="643"/>
        <v>2469</v>
      </c>
      <c r="B2693" s="59" t="s">
        <v>2333</v>
      </c>
      <c r="C2693" s="26">
        <v>1984</v>
      </c>
      <c r="D2693" s="25" t="s">
        <v>1875</v>
      </c>
      <c r="E2693" s="26" t="s">
        <v>18</v>
      </c>
      <c r="F2693" s="26">
        <v>9</v>
      </c>
      <c r="G2693" s="26">
        <v>2</v>
      </c>
      <c r="H2693" s="27">
        <v>3697.8</v>
      </c>
      <c r="I2693" s="27">
        <v>0</v>
      </c>
      <c r="J2693" s="27">
        <v>3203.7</v>
      </c>
      <c r="K2693" s="27">
        <f t="shared" si="641"/>
        <v>7270000</v>
      </c>
      <c r="L2693" s="27">
        <v>0</v>
      </c>
      <c r="M2693" s="27">
        <v>0</v>
      </c>
      <c r="N2693" s="27">
        <v>0</v>
      </c>
      <c r="O2693" s="27">
        <f>[1]Лист1!$D$1200</f>
        <v>7270000</v>
      </c>
      <c r="P2693" s="27">
        <f t="shared" si="642"/>
        <v>1966.0338579696036</v>
      </c>
      <c r="Q2693" s="27">
        <v>9673</v>
      </c>
      <c r="R2693" s="49" t="s">
        <v>570</v>
      </c>
      <c r="S2693" s="52"/>
      <c r="T2693" s="52"/>
      <c r="U2693" s="52"/>
    </row>
    <row r="2694" spans="1:21" s="31" customFormat="1" ht="30" customHeight="1" x14ac:dyDescent="0.25">
      <c r="A2694" s="45">
        <f t="shared" si="643"/>
        <v>2470</v>
      </c>
      <c r="B2694" s="59" t="s">
        <v>2105</v>
      </c>
      <c r="C2694" s="26">
        <v>1988</v>
      </c>
      <c r="D2694" s="25" t="s">
        <v>1875</v>
      </c>
      <c r="E2694" s="26" t="s">
        <v>75</v>
      </c>
      <c r="F2694" s="26">
        <v>9</v>
      </c>
      <c r="G2694" s="26">
        <v>3</v>
      </c>
      <c r="H2694" s="27">
        <v>7163.7</v>
      </c>
      <c r="I2694" s="27">
        <v>0</v>
      </c>
      <c r="J2694" s="27">
        <v>5678</v>
      </c>
      <c r="K2694" s="27">
        <f t="shared" si="641"/>
        <v>10817177.09</v>
      </c>
      <c r="L2694" s="27">
        <v>0</v>
      </c>
      <c r="M2694" s="27">
        <v>0</v>
      </c>
      <c r="N2694" s="27">
        <v>0</v>
      </c>
      <c r="O2694" s="27">
        <f>[1]Лист1!$D$1201</f>
        <v>10817177.09</v>
      </c>
      <c r="P2694" s="27">
        <f t="shared" si="642"/>
        <v>1509.9986166366543</v>
      </c>
      <c r="Q2694" s="27">
        <v>9673</v>
      </c>
      <c r="R2694" s="28" t="s">
        <v>570</v>
      </c>
      <c r="S2694" s="58"/>
      <c r="T2694" s="30"/>
      <c r="U2694" s="30"/>
    </row>
    <row r="2695" spans="1:21" s="53" customFormat="1" ht="30" customHeight="1" x14ac:dyDescent="0.25">
      <c r="A2695" s="45">
        <f t="shared" si="643"/>
        <v>2471</v>
      </c>
      <c r="B2695" s="59" t="s">
        <v>2334</v>
      </c>
      <c r="C2695" s="26">
        <v>1983</v>
      </c>
      <c r="D2695" s="25" t="s">
        <v>1875</v>
      </c>
      <c r="E2695" s="26" t="s">
        <v>18</v>
      </c>
      <c r="F2695" s="26">
        <v>9</v>
      </c>
      <c r="G2695" s="26">
        <v>2</v>
      </c>
      <c r="H2695" s="27">
        <v>4811.47</v>
      </c>
      <c r="I2695" s="27">
        <v>0</v>
      </c>
      <c r="J2695" s="27">
        <v>2265.1</v>
      </c>
      <c r="K2695" s="27">
        <f t="shared" si="641"/>
        <v>7270000</v>
      </c>
      <c r="L2695" s="27">
        <v>0</v>
      </c>
      <c r="M2695" s="27">
        <v>0</v>
      </c>
      <c r="N2695" s="27">
        <v>0</v>
      </c>
      <c r="O2695" s="27">
        <f>[1]Лист1!$D$1202</f>
        <v>7270000</v>
      </c>
      <c r="P2695" s="27">
        <f t="shared" si="642"/>
        <v>1510.9727380613408</v>
      </c>
      <c r="Q2695" s="27">
        <v>9673</v>
      </c>
      <c r="R2695" s="49" t="s">
        <v>570</v>
      </c>
      <c r="S2695" s="52"/>
      <c r="T2695" s="52"/>
      <c r="U2695" s="52"/>
    </row>
    <row r="2696" spans="1:21" s="53" customFormat="1" ht="30" customHeight="1" x14ac:dyDescent="0.25">
      <c r="A2696" s="45">
        <f t="shared" si="643"/>
        <v>2472</v>
      </c>
      <c r="B2696" s="59" t="s">
        <v>2335</v>
      </c>
      <c r="C2696" s="26">
        <v>1989</v>
      </c>
      <c r="D2696" s="25" t="s">
        <v>1875</v>
      </c>
      <c r="E2696" s="26" t="s">
        <v>18</v>
      </c>
      <c r="F2696" s="26">
        <v>16</v>
      </c>
      <c r="G2696" s="26">
        <v>1</v>
      </c>
      <c r="H2696" s="27">
        <v>5228.2</v>
      </c>
      <c r="I2696" s="27">
        <v>0</v>
      </c>
      <c r="J2696" s="27">
        <v>5218.6000000000004</v>
      </c>
      <c r="K2696" s="27">
        <f t="shared" si="641"/>
        <v>7270000</v>
      </c>
      <c r="L2696" s="27">
        <v>0</v>
      </c>
      <c r="M2696" s="27">
        <v>0</v>
      </c>
      <c r="N2696" s="27">
        <v>0</v>
      </c>
      <c r="O2696" s="27">
        <f>[1]Лист1!$D$1203</f>
        <v>7270000</v>
      </c>
      <c r="P2696" s="27">
        <f t="shared" si="642"/>
        <v>1390.5359397115642</v>
      </c>
      <c r="Q2696" s="27">
        <v>9673</v>
      </c>
      <c r="R2696" s="49" t="s">
        <v>570</v>
      </c>
      <c r="S2696" s="52"/>
      <c r="T2696" s="52"/>
      <c r="U2696" s="52"/>
    </row>
    <row r="2697" spans="1:21" s="53" customFormat="1" ht="30" customHeight="1" x14ac:dyDescent="0.25">
      <c r="A2697" s="45">
        <f t="shared" si="643"/>
        <v>2473</v>
      </c>
      <c r="B2697" s="59" t="s">
        <v>2336</v>
      </c>
      <c r="C2697" s="26">
        <v>1985</v>
      </c>
      <c r="D2697" s="25" t="s">
        <v>1875</v>
      </c>
      <c r="E2697" s="26" t="s">
        <v>18</v>
      </c>
      <c r="F2697" s="26">
        <v>9</v>
      </c>
      <c r="G2697" s="26">
        <v>6</v>
      </c>
      <c r="H2697" s="27">
        <v>9709.9</v>
      </c>
      <c r="I2697" s="27">
        <v>0</v>
      </c>
      <c r="J2697" s="27">
        <v>5449.4</v>
      </c>
      <c r="K2697" s="27">
        <f t="shared" si="641"/>
        <v>21410000</v>
      </c>
      <c r="L2697" s="27">
        <v>0</v>
      </c>
      <c r="M2697" s="27">
        <v>0</v>
      </c>
      <c r="N2697" s="27">
        <v>0</v>
      </c>
      <c r="O2697" s="27">
        <f>[1]Лист1!$D$1204</f>
        <v>21410000</v>
      </c>
      <c r="P2697" s="27">
        <f t="shared" si="642"/>
        <v>2204.9660655619523</v>
      </c>
      <c r="Q2697" s="27">
        <v>9673</v>
      </c>
      <c r="R2697" s="49" t="s">
        <v>570</v>
      </c>
      <c r="S2697" s="52"/>
      <c r="T2697" s="52"/>
      <c r="U2697" s="52"/>
    </row>
    <row r="2698" spans="1:21" s="31" customFormat="1" ht="30" customHeight="1" x14ac:dyDescent="0.25">
      <c r="A2698" s="45">
        <f t="shared" si="643"/>
        <v>2474</v>
      </c>
      <c r="B2698" s="59" t="s">
        <v>2106</v>
      </c>
      <c r="C2698" s="26">
        <v>1986</v>
      </c>
      <c r="D2698" s="25" t="s">
        <v>1875</v>
      </c>
      <c r="E2698" s="26" t="s">
        <v>75</v>
      </c>
      <c r="F2698" s="26">
        <v>9</v>
      </c>
      <c r="G2698" s="26">
        <v>3</v>
      </c>
      <c r="H2698" s="27">
        <v>7124.8</v>
      </c>
      <c r="I2698" s="27">
        <v>0</v>
      </c>
      <c r="J2698" s="27">
        <v>5614.2</v>
      </c>
      <c r="K2698" s="27">
        <f t="shared" si="641"/>
        <v>10802257.039999999</v>
      </c>
      <c r="L2698" s="27">
        <v>0</v>
      </c>
      <c r="M2698" s="27">
        <v>0</v>
      </c>
      <c r="N2698" s="27">
        <v>0</v>
      </c>
      <c r="O2698" s="27">
        <f>[1]Лист1!$D$1205</f>
        <v>10802257.039999999</v>
      </c>
      <c r="P2698" s="27">
        <f t="shared" si="642"/>
        <v>1516.148809791152</v>
      </c>
      <c r="Q2698" s="27">
        <v>9673</v>
      </c>
      <c r="R2698" s="28" t="s">
        <v>570</v>
      </c>
      <c r="S2698" s="58"/>
      <c r="T2698" s="30"/>
      <c r="U2698" s="30"/>
    </row>
    <row r="2699" spans="1:21" s="53" customFormat="1" ht="30" customHeight="1" x14ac:dyDescent="0.25">
      <c r="A2699" s="45">
        <f t="shared" si="643"/>
        <v>2475</v>
      </c>
      <c r="B2699" s="59" t="s">
        <v>2337</v>
      </c>
      <c r="C2699" s="26">
        <v>1985</v>
      </c>
      <c r="D2699" s="25" t="s">
        <v>1875</v>
      </c>
      <c r="E2699" s="26" t="s">
        <v>75</v>
      </c>
      <c r="F2699" s="26">
        <v>9</v>
      </c>
      <c r="G2699" s="26">
        <v>3</v>
      </c>
      <c r="H2699" s="27">
        <v>7327</v>
      </c>
      <c r="I2699" s="27">
        <v>0</v>
      </c>
      <c r="J2699" s="27">
        <v>5783.1</v>
      </c>
      <c r="K2699" s="27">
        <f t="shared" si="641"/>
        <v>10805000</v>
      </c>
      <c r="L2699" s="27">
        <v>0</v>
      </c>
      <c r="M2699" s="27">
        <v>0</v>
      </c>
      <c r="N2699" s="27">
        <v>0</v>
      </c>
      <c r="O2699" s="27">
        <f>[1]Лист1!$D$1206</f>
        <v>10805000</v>
      </c>
      <c r="P2699" s="27">
        <f t="shared" si="642"/>
        <v>1474.6826804967927</v>
      </c>
      <c r="Q2699" s="27">
        <v>9673</v>
      </c>
      <c r="R2699" s="49" t="s">
        <v>570</v>
      </c>
      <c r="S2699" s="52"/>
      <c r="T2699" s="52"/>
      <c r="U2699" s="52"/>
    </row>
    <row r="2700" spans="1:21" s="53" customFormat="1" ht="30" customHeight="1" x14ac:dyDescent="0.25">
      <c r="A2700" s="45">
        <f t="shared" si="643"/>
        <v>2476</v>
      </c>
      <c r="B2700" s="59" t="s">
        <v>2338</v>
      </c>
      <c r="C2700" s="26">
        <v>1987</v>
      </c>
      <c r="D2700" s="25" t="s">
        <v>1875</v>
      </c>
      <c r="E2700" s="26" t="s">
        <v>75</v>
      </c>
      <c r="F2700" s="26">
        <v>9</v>
      </c>
      <c r="G2700" s="26">
        <v>3</v>
      </c>
      <c r="H2700" s="27">
        <v>5487.8</v>
      </c>
      <c r="I2700" s="27">
        <v>123.6</v>
      </c>
      <c r="J2700" s="27">
        <v>4587.6000000000004</v>
      </c>
      <c r="K2700" s="27">
        <f t="shared" si="641"/>
        <v>10805000</v>
      </c>
      <c r="L2700" s="27">
        <v>0</v>
      </c>
      <c r="M2700" s="27">
        <v>0</v>
      </c>
      <c r="N2700" s="27">
        <v>0</v>
      </c>
      <c r="O2700" s="27">
        <f>[1]Лист1!$D$1207</f>
        <v>10805000</v>
      </c>
      <c r="P2700" s="27">
        <f t="shared" si="642"/>
        <v>1968.9128612558766</v>
      </c>
      <c r="Q2700" s="27">
        <v>9673</v>
      </c>
      <c r="R2700" s="49" t="s">
        <v>570</v>
      </c>
      <c r="S2700" s="52"/>
      <c r="T2700" s="52"/>
      <c r="U2700" s="52"/>
    </row>
    <row r="2701" spans="1:21" s="53" customFormat="1" ht="30" customHeight="1" x14ac:dyDescent="0.25">
      <c r="A2701" s="45">
        <f t="shared" si="643"/>
        <v>2477</v>
      </c>
      <c r="B2701" s="59" t="s">
        <v>2515</v>
      </c>
      <c r="C2701" s="26">
        <v>1985</v>
      </c>
      <c r="D2701" s="28" t="s">
        <v>1875</v>
      </c>
      <c r="E2701" s="28" t="s">
        <v>18</v>
      </c>
      <c r="F2701" s="110">
        <v>9</v>
      </c>
      <c r="G2701" s="110">
        <v>4</v>
      </c>
      <c r="H2701" s="11">
        <v>9618.1</v>
      </c>
      <c r="I2701" s="11">
        <v>1297.9000000000001</v>
      </c>
      <c r="J2701" s="11">
        <v>7577.8</v>
      </c>
      <c r="K2701" s="27">
        <f t="shared" si="641"/>
        <v>34896662.399999999</v>
      </c>
      <c r="L2701" s="27">
        <v>0</v>
      </c>
      <c r="M2701" s="27">
        <v>0</v>
      </c>
      <c r="N2701" s="27">
        <v>0</v>
      </c>
      <c r="O2701" s="27">
        <f>[1]Лист1!$D$1208</f>
        <v>34896662.399999999</v>
      </c>
      <c r="P2701" s="27">
        <f t="shared" si="642"/>
        <v>3628.2282779343109</v>
      </c>
      <c r="Q2701" s="48">
        <v>9673</v>
      </c>
      <c r="R2701" s="49" t="s">
        <v>570</v>
      </c>
      <c r="S2701" s="52"/>
      <c r="T2701" s="52"/>
      <c r="U2701" s="52"/>
    </row>
    <row r="2702" spans="1:21" s="31" customFormat="1" ht="30" customHeight="1" x14ac:dyDescent="0.25">
      <c r="A2702" s="45">
        <f t="shared" si="643"/>
        <v>2478</v>
      </c>
      <c r="B2702" s="59" t="s">
        <v>2107</v>
      </c>
      <c r="C2702" s="26">
        <v>1987</v>
      </c>
      <c r="D2702" s="25" t="s">
        <v>1875</v>
      </c>
      <c r="E2702" s="26" t="s">
        <v>18</v>
      </c>
      <c r="F2702" s="26">
        <v>9</v>
      </c>
      <c r="G2702" s="26">
        <v>2</v>
      </c>
      <c r="H2702" s="27">
        <v>4537.5</v>
      </c>
      <c r="I2702" s="27">
        <v>0</v>
      </c>
      <c r="J2702" s="27">
        <v>3514.7</v>
      </c>
      <c r="K2702" s="27">
        <f t="shared" si="641"/>
        <v>7268145.6299999999</v>
      </c>
      <c r="L2702" s="27">
        <v>0</v>
      </c>
      <c r="M2702" s="27">
        <v>0</v>
      </c>
      <c r="N2702" s="27">
        <v>0</v>
      </c>
      <c r="O2702" s="27">
        <f>[1]Лист1!$D$1209</f>
        <v>7268145.6299999999</v>
      </c>
      <c r="P2702" s="27">
        <f t="shared" si="642"/>
        <v>1601.7951801652891</v>
      </c>
      <c r="Q2702" s="27">
        <v>9673</v>
      </c>
      <c r="R2702" s="28" t="s">
        <v>570</v>
      </c>
      <c r="S2702" s="58"/>
      <c r="T2702" s="30"/>
      <c r="U2702" s="30"/>
    </row>
    <row r="2703" spans="1:21" s="53" customFormat="1" ht="30" customHeight="1" x14ac:dyDescent="0.25">
      <c r="A2703" s="135">
        <f t="shared" si="643"/>
        <v>2479</v>
      </c>
      <c r="B2703" s="121" t="s">
        <v>2339</v>
      </c>
      <c r="C2703" s="47">
        <v>1986</v>
      </c>
      <c r="D2703" s="46" t="s">
        <v>1875</v>
      </c>
      <c r="E2703" s="47" t="s">
        <v>18</v>
      </c>
      <c r="F2703" s="47">
        <v>9</v>
      </c>
      <c r="G2703" s="47">
        <v>2</v>
      </c>
      <c r="H2703" s="38">
        <v>5100.03</v>
      </c>
      <c r="I2703" s="38">
        <v>0</v>
      </c>
      <c r="J2703" s="38">
        <v>4025.3</v>
      </c>
      <c r="K2703" s="38">
        <f t="shared" si="641"/>
        <v>7270000</v>
      </c>
      <c r="L2703" s="38">
        <v>0</v>
      </c>
      <c r="M2703" s="38">
        <v>0</v>
      </c>
      <c r="N2703" s="38">
        <v>0</v>
      </c>
      <c r="O2703" s="38">
        <f>[1]Лист1!$D$1210</f>
        <v>7270000</v>
      </c>
      <c r="P2703" s="27">
        <f t="shared" si="642"/>
        <v>1425.4818108913084</v>
      </c>
      <c r="Q2703" s="38">
        <v>9673</v>
      </c>
      <c r="R2703" s="127" t="s">
        <v>570</v>
      </c>
      <c r="S2703" s="52"/>
      <c r="T2703" s="52"/>
      <c r="U2703" s="52"/>
    </row>
    <row r="2704" spans="1:21" s="129" customFormat="1" ht="30" customHeight="1" x14ac:dyDescent="0.25">
      <c r="A2704" s="45">
        <f t="shared" si="643"/>
        <v>2480</v>
      </c>
      <c r="B2704" s="59" t="s">
        <v>2340</v>
      </c>
      <c r="C2704" s="26">
        <v>1988</v>
      </c>
      <c r="D2704" s="25" t="s">
        <v>1875</v>
      </c>
      <c r="E2704" s="26" t="s">
        <v>18</v>
      </c>
      <c r="F2704" s="26">
        <v>16</v>
      </c>
      <c r="G2704" s="26">
        <v>1</v>
      </c>
      <c r="H2704" s="27">
        <v>6518.9</v>
      </c>
      <c r="I2704" s="27">
        <v>0</v>
      </c>
      <c r="J2704" s="27">
        <v>5199.7</v>
      </c>
      <c r="K2704" s="27">
        <f t="shared" si="641"/>
        <v>7270000</v>
      </c>
      <c r="L2704" s="27">
        <v>0</v>
      </c>
      <c r="M2704" s="27">
        <v>0</v>
      </c>
      <c r="N2704" s="27">
        <v>0</v>
      </c>
      <c r="O2704" s="27">
        <f>[1]Лист1!$D$1211</f>
        <v>7270000</v>
      </c>
      <c r="P2704" s="27">
        <f t="shared" si="642"/>
        <v>1115.2188252619308</v>
      </c>
      <c r="Q2704" s="27">
        <v>9673</v>
      </c>
      <c r="R2704" s="49" t="s">
        <v>570</v>
      </c>
      <c r="S2704" s="128"/>
      <c r="T2704" s="128"/>
      <c r="U2704" s="128"/>
    </row>
    <row r="2705" spans="1:21" s="129" customFormat="1" ht="30" customHeight="1" x14ac:dyDescent="0.25">
      <c r="A2705" s="264">
        <f t="shared" si="643"/>
        <v>2481</v>
      </c>
      <c r="B2705" s="265" t="s">
        <v>2341</v>
      </c>
      <c r="C2705" s="257">
        <v>1988</v>
      </c>
      <c r="D2705" s="261" t="s">
        <v>1875</v>
      </c>
      <c r="E2705" s="257" t="s">
        <v>18</v>
      </c>
      <c r="F2705" s="257">
        <v>16</v>
      </c>
      <c r="G2705" s="257">
        <v>1</v>
      </c>
      <c r="H2705" s="262">
        <v>5195.5</v>
      </c>
      <c r="I2705" s="262">
        <v>0</v>
      </c>
      <c r="J2705" s="262">
        <v>5195.5</v>
      </c>
      <c r="K2705" s="262">
        <f t="shared" si="641"/>
        <v>7270000</v>
      </c>
      <c r="L2705" s="262">
        <v>0</v>
      </c>
      <c r="M2705" s="262">
        <v>0</v>
      </c>
      <c r="N2705" s="262">
        <v>0</v>
      </c>
      <c r="O2705" s="262">
        <f>[1]Лист1!$D$1212</f>
        <v>7270000</v>
      </c>
      <c r="P2705" s="262">
        <f t="shared" si="642"/>
        <v>1399.2878452506977</v>
      </c>
      <c r="Q2705" s="262">
        <v>9673</v>
      </c>
      <c r="R2705" s="49" t="s">
        <v>570</v>
      </c>
      <c r="S2705" s="128"/>
      <c r="T2705" s="128"/>
      <c r="U2705" s="128"/>
    </row>
    <row r="2706" spans="1:21" s="53" customFormat="1" ht="30" customHeight="1" x14ac:dyDescent="0.25">
      <c r="A2706" s="243">
        <f t="shared" si="643"/>
        <v>2482</v>
      </c>
      <c r="B2706" s="245" t="s">
        <v>2342</v>
      </c>
      <c r="C2706" s="249">
        <v>1988</v>
      </c>
      <c r="D2706" s="247" t="s">
        <v>1875</v>
      </c>
      <c r="E2706" s="249" t="s">
        <v>18</v>
      </c>
      <c r="F2706" s="249">
        <v>16</v>
      </c>
      <c r="G2706" s="249">
        <v>1</v>
      </c>
      <c r="H2706" s="241">
        <v>6415.08</v>
      </c>
      <c r="I2706" s="241">
        <v>0</v>
      </c>
      <c r="J2706" s="241">
        <v>6176.1</v>
      </c>
      <c r="K2706" s="241">
        <f t="shared" si="641"/>
        <v>7270000</v>
      </c>
      <c r="L2706" s="241">
        <v>0</v>
      </c>
      <c r="M2706" s="241">
        <v>0</v>
      </c>
      <c r="N2706" s="241">
        <v>0</v>
      </c>
      <c r="O2706" s="241">
        <f>[1]Лист1!$D$1213</f>
        <v>7270000</v>
      </c>
      <c r="P2706" s="241">
        <f t="shared" si="642"/>
        <v>1133.2672390679461</v>
      </c>
      <c r="Q2706" s="241">
        <v>9673</v>
      </c>
      <c r="R2706" s="131" t="s">
        <v>570</v>
      </c>
      <c r="S2706" s="52"/>
      <c r="T2706" s="52"/>
      <c r="U2706" s="52"/>
    </row>
    <row r="2707" spans="1:21" s="53" customFormat="1" ht="30" customHeight="1" x14ac:dyDescent="0.25">
      <c r="A2707" s="45">
        <f t="shared" si="643"/>
        <v>2483</v>
      </c>
      <c r="B2707" s="59" t="s">
        <v>2343</v>
      </c>
      <c r="C2707" s="26">
        <v>1986</v>
      </c>
      <c r="D2707" s="25" t="s">
        <v>1875</v>
      </c>
      <c r="E2707" s="26" t="s">
        <v>75</v>
      </c>
      <c r="F2707" s="26">
        <v>9</v>
      </c>
      <c r="G2707" s="26">
        <v>3</v>
      </c>
      <c r="H2707" s="27">
        <v>7540.4</v>
      </c>
      <c r="I2707" s="27">
        <v>0</v>
      </c>
      <c r="J2707" s="27">
        <v>3645.7</v>
      </c>
      <c r="K2707" s="27">
        <f t="shared" si="641"/>
        <v>10805000</v>
      </c>
      <c r="L2707" s="27">
        <v>0</v>
      </c>
      <c r="M2707" s="27">
        <v>0</v>
      </c>
      <c r="N2707" s="27">
        <v>0</v>
      </c>
      <c r="O2707" s="27">
        <f>[1]Лист1!$D$1214</f>
        <v>10805000</v>
      </c>
      <c r="P2707" s="27">
        <f t="shared" si="642"/>
        <v>1432.94785422524</v>
      </c>
      <c r="Q2707" s="27">
        <v>9673</v>
      </c>
      <c r="R2707" s="49" t="s">
        <v>570</v>
      </c>
      <c r="S2707" s="52"/>
      <c r="T2707" s="52"/>
      <c r="U2707" s="52"/>
    </row>
    <row r="2708" spans="1:21" s="53" customFormat="1" ht="30" customHeight="1" x14ac:dyDescent="0.25">
      <c r="A2708" s="45">
        <f t="shared" si="643"/>
        <v>2484</v>
      </c>
      <c r="B2708" s="59" t="s">
        <v>2344</v>
      </c>
      <c r="C2708" s="26">
        <v>1989</v>
      </c>
      <c r="D2708" s="25" t="s">
        <v>1875</v>
      </c>
      <c r="E2708" s="26" t="s">
        <v>18</v>
      </c>
      <c r="F2708" s="26">
        <v>16</v>
      </c>
      <c r="G2708" s="26">
        <v>1</v>
      </c>
      <c r="H2708" s="27">
        <v>5275.3</v>
      </c>
      <c r="I2708" s="27">
        <v>0</v>
      </c>
      <c r="J2708" s="27">
        <v>5145.3</v>
      </c>
      <c r="K2708" s="27">
        <f t="shared" si="641"/>
        <v>7270000</v>
      </c>
      <c r="L2708" s="27">
        <v>0</v>
      </c>
      <c r="M2708" s="27">
        <v>0</v>
      </c>
      <c r="N2708" s="27">
        <v>0</v>
      </c>
      <c r="O2708" s="27">
        <f>[1]Лист1!$D$1215</f>
        <v>7270000</v>
      </c>
      <c r="P2708" s="27">
        <f t="shared" si="642"/>
        <v>1378.1206756013876</v>
      </c>
      <c r="Q2708" s="27">
        <v>9673</v>
      </c>
      <c r="R2708" s="49" t="s">
        <v>570</v>
      </c>
      <c r="S2708" s="52"/>
      <c r="T2708" s="52"/>
      <c r="U2708" s="52"/>
    </row>
    <row r="2709" spans="1:21" s="53" customFormat="1" ht="30" customHeight="1" x14ac:dyDescent="0.25">
      <c r="A2709" s="45">
        <f t="shared" si="643"/>
        <v>2485</v>
      </c>
      <c r="B2709" s="59" t="s">
        <v>2516</v>
      </c>
      <c r="C2709" s="25">
        <v>1978</v>
      </c>
      <c r="D2709" s="26" t="s">
        <v>1875</v>
      </c>
      <c r="E2709" s="26" t="s">
        <v>16</v>
      </c>
      <c r="F2709" s="110">
        <v>5</v>
      </c>
      <c r="G2709" s="110">
        <v>6</v>
      </c>
      <c r="H2709" s="35">
        <v>5350.1</v>
      </c>
      <c r="I2709" s="35">
        <v>0</v>
      </c>
      <c r="J2709" s="35">
        <v>5340.8</v>
      </c>
      <c r="K2709" s="27">
        <f t="shared" si="641"/>
        <v>2167620</v>
      </c>
      <c r="L2709" s="27">
        <v>0</v>
      </c>
      <c r="M2709" s="27">
        <v>0</v>
      </c>
      <c r="N2709" s="27">
        <v>0</v>
      </c>
      <c r="O2709" s="27">
        <f>[1]Лист1!$D$1216</f>
        <v>2167620</v>
      </c>
      <c r="P2709" s="27">
        <f t="shared" si="642"/>
        <v>405.1550438309564</v>
      </c>
      <c r="Q2709" s="48">
        <v>9673</v>
      </c>
      <c r="R2709" s="49" t="s">
        <v>570</v>
      </c>
      <c r="S2709" s="52"/>
      <c r="T2709" s="52"/>
      <c r="U2709" s="52"/>
    </row>
    <row r="2710" spans="1:21" s="53" customFormat="1" ht="30" customHeight="1" x14ac:dyDescent="0.25">
      <c r="A2710" s="45">
        <f t="shared" si="643"/>
        <v>2486</v>
      </c>
      <c r="B2710" s="59" t="s">
        <v>2345</v>
      </c>
      <c r="C2710" s="26">
        <v>1990</v>
      </c>
      <c r="D2710" s="25" t="s">
        <v>1875</v>
      </c>
      <c r="E2710" s="26" t="s">
        <v>18</v>
      </c>
      <c r="F2710" s="26">
        <v>8</v>
      </c>
      <c r="G2710" s="26">
        <v>4</v>
      </c>
      <c r="H2710" s="27">
        <v>7607.6</v>
      </c>
      <c r="I2710" s="27">
        <v>0</v>
      </c>
      <c r="J2710" s="27">
        <v>5607.6</v>
      </c>
      <c r="K2710" s="27">
        <f t="shared" si="641"/>
        <v>14340000</v>
      </c>
      <c r="L2710" s="27">
        <v>0</v>
      </c>
      <c r="M2710" s="27">
        <v>0</v>
      </c>
      <c r="N2710" s="27">
        <v>0</v>
      </c>
      <c r="O2710" s="27">
        <f>[1]Лист1!$D$1217</f>
        <v>14340000</v>
      </c>
      <c r="P2710" s="27">
        <f t="shared" si="642"/>
        <v>1884.9571481150429</v>
      </c>
      <c r="Q2710" s="27">
        <v>9673</v>
      </c>
      <c r="R2710" s="49" t="s">
        <v>570</v>
      </c>
      <c r="S2710" s="52"/>
      <c r="T2710" s="52"/>
      <c r="U2710" s="52"/>
    </row>
    <row r="2711" spans="1:21" s="31" customFormat="1" ht="30" customHeight="1" x14ac:dyDescent="0.25">
      <c r="A2711" s="45">
        <f t="shared" si="643"/>
        <v>2487</v>
      </c>
      <c r="B2711" s="59" t="s">
        <v>2108</v>
      </c>
      <c r="C2711" s="26">
        <v>1995</v>
      </c>
      <c r="D2711" s="25" t="s">
        <v>1875</v>
      </c>
      <c r="E2711" s="26" t="s">
        <v>75</v>
      </c>
      <c r="F2711" s="26">
        <v>10</v>
      </c>
      <c r="G2711" s="26">
        <v>5</v>
      </c>
      <c r="H2711" s="27">
        <v>13327.6</v>
      </c>
      <c r="I2711" s="27">
        <v>0</v>
      </c>
      <c r="J2711" s="27">
        <v>10702.9</v>
      </c>
      <c r="K2711" s="27">
        <f t="shared" si="641"/>
        <v>17887920</v>
      </c>
      <c r="L2711" s="27">
        <v>0</v>
      </c>
      <c r="M2711" s="27">
        <v>0</v>
      </c>
      <c r="N2711" s="27">
        <v>0</v>
      </c>
      <c r="O2711" s="27">
        <f>[1]Лист1!$D$1218</f>
        <v>17887920</v>
      </c>
      <c r="P2711" s="27">
        <f t="shared" si="642"/>
        <v>1342.1711335874425</v>
      </c>
      <c r="Q2711" s="27">
        <v>9673</v>
      </c>
      <c r="R2711" s="28" t="s">
        <v>570</v>
      </c>
      <c r="S2711" s="58"/>
      <c r="T2711" s="30"/>
      <c r="U2711" s="30"/>
    </row>
    <row r="2712" spans="1:21" s="53" customFormat="1" ht="30" customHeight="1" x14ac:dyDescent="0.25">
      <c r="A2712" s="45">
        <f t="shared" si="643"/>
        <v>2488</v>
      </c>
      <c r="B2712" s="59" t="s">
        <v>2346</v>
      </c>
      <c r="C2712" s="26">
        <v>1993</v>
      </c>
      <c r="D2712" s="25" t="s">
        <v>1875</v>
      </c>
      <c r="E2712" s="26" t="s">
        <v>75</v>
      </c>
      <c r="F2712" s="26">
        <v>9</v>
      </c>
      <c r="G2712" s="26">
        <v>3</v>
      </c>
      <c r="H2712" s="27">
        <v>5601.3</v>
      </c>
      <c r="I2712" s="27">
        <v>0</v>
      </c>
      <c r="J2712" s="27">
        <v>4421.2</v>
      </c>
      <c r="K2712" s="27">
        <f t="shared" si="641"/>
        <v>10805000</v>
      </c>
      <c r="L2712" s="27">
        <v>0</v>
      </c>
      <c r="M2712" s="27">
        <v>0</v>
      </c>
      <c r="N2712" s="27">
        <v>0</v>
      </c>
      <c r="O2712" s="27">
        <f>[1]Лист1!$D$1219</f>
        <v>10805000</v>
      </c>
      <c r="P2712" s="27">
        <f t="shared" si="642"/>
        <v>1929.0164783175333</v>
      </c>
      <c r="Q2712" s="27">
        <v>9673</v>
      </c>
      <c r="R2712" s="49" t="s">
        <v>570</v>
      </c>
      <c r="S2712" s="52"/>
      <c r="T2712" s="52"/>
      <c r="U2712" s="52"/>
    </row>
    <row r="2713" spans="1:21" s="53" customFormat="1" ht="30" customHeight="1" x14ac:dyDescent="0.25">
      <c r="A2713" s="45">
        <f t="shared" si="643"/>
        <v>2489</v>
      </c>
      <c r="B2713" s="59" t="s">
        <v>2347</v>
      </c>
      <c r="C2713" s="26">
        <v>1994</v>
      </c>
      <c r="D2713" s="25" t="s">
        <v>1875</v>
      </c>
      <c r="E2713" s="26" t="s">
        <v>75</v>
      </c>
      <c r="F2713" s="26">
        <v>9</v>
      </c>
      <c r="G2713" s="26">
        <v>3</v>
      </c>
      <c r="H2713" s="27">
        <v>7091.63</v>
      </c>
      <c r="I2713" s="27">
        <v>0</v>
      </c>
      <c r="J2713" s="27">
        <v>3352.1</v>
      </c>
      <c r="K2713" s="27">
        <f t="shared" si="641"/>
        <v>10805000</v>
      </c>
      <c r="L2713" s="27">
        <v>0</v>
      </c>
      <c r="M2713" s="27">
        <v>0</v>
      </c>
      <c r="N2713" s="27">
        <v>0</v>
      </c>
      <c r="O2713" s="27">
        <f>[1]Лист1!$D$1220</f>
        <v>10805000</v>
      </c>
      <c r="P2713" s="27">
        <f t="shared" si="642"/>
        <v>1523.6271491885504</v>
      </c>
      <c r="Q2713" s="27">
        <v>9673</v>
      </c>
      <c r="R2713" s="49" t="s">
        <v>570</v>
      </c>
      <c r="S2713" s="52"/>
      <c r="T2713" s="52"/>
      <c r="U2713" s="52"/>
    </row>
    <row r="2714" spans="1:21" s="53" customFormat="1" ht="30" customHeight="1" x14ac:dyDescent="0.25">
      <c r="A2714" s="45">
        <f t="shared" si="643"/>
        <v>2490</v>
      </c>
      <c r="B2714" s="59" t="s">
        <v>2348</v>
      </c>
      <c r="C2714" s="26">
        <v>1991</v>
      </c>
      <c r="D2714" s="25" t="s">
        <v>1875</v>
      </c>
      <c r="E2714" s="26" t="s">
        <v>18</v>
      </c>
      <c r="F2714" s="26">
        <v>9</v>
      </c>
      <c r="G2714" s="26">
        <v>4</v>
      </c>
      <c r="H2714" s="27">
        <v>9683.1</v>
      </c>
      <c r="I2714" s="27">
        <v>308.8</v>
      </c>
      <c r="J2714" s="27">
        <v>7612.7</v>
      </c>
      <c r="K2714" s="27">
        <f t="shared" si="641"/>
        <v>14340000</v>
      </c>
      <c r="L2714" s="27">
        <v>0</v>
      </c>
      <c r="M2714" s="27">
        <v>0</v>
      </c>
      <c r="N2714" s="27">
        <v>0</v>
      </c>
      <c r="O2714" s="27">
        <f>[1]Лист1!$D$1221</f>
        <v>14340000</v>
      </c>
      <c r="P2714" s="27">
        <f t="shared" si="642"/>
        <v>1480.9306936828082</v>
      </c>
      <c r="Q2714" s="27">
        <v>9673</v>
      </c>
      <c r="R2714" s="49" t="s">
        <v>570</v>
      </c>
      <c r="S2714" s="52"/>
      <c r="T2714" s="52"/>
      <c r="U2714" s="52"/>
    </row>
    <row r="2715" spans="1:21" s="31" customFormat="1" ht="30" customHeight="1" x14ac:dyDescent="0.25">
      <c r="A2715" s="45">
        <f t="shared" si="643"/>
        <v>2491</v>
      </c>
      <c r="B2715" s="59" t="s">
        <v>1806</v>
      </c>
      <c r="C2715" s="26">
        <v>1955</v>
      </c>
      <c r="D2715" s="25" t="s">
        <v>1088</v>
      </c>
      <c r="E2715" s="26" t="s">
        <v>16</v>
      </c>
      <c r="F2715" s="26">
        <v>2</v>
      </c>
      <c r="G2715" s="26">
        <v>2</v>
      </c>
      <c r="H2715" s="27">
        <v>443</v>
      </c>
      <c r="I2715" s="27">
        <v>43</v>
      </c>
      <c r="J2715" s="27">
        <v>391.7</v>
      </c>
      <c r="K2715" s="27">
        <f t="shared" si="641"/>
        <v>20555.87</v>
      </c>
      <c r="L2715" s="27">
        <v>0</v>
      </c>
      <c r="M2715" s="27">
        <v>0</v>
      </c>
      <c r="N2715" s="27">
        <v>0</v>
      </c>
      <c r="O2715" s="27">
        <f>[1]Лист1!$D$1222</f>
        <v>20555.87</v>
      </c>
      <c r="P2715" s="27">
        <f t="shared" si="642"/>
        <v>46.401512415349885</v>
      </c>
      <c r="Q2715" s="27">
        <v>9673</v>
      </c>
      <c r="R2715" s="28" t="s">
        <v>570</v>
      </c>
      <c r="S2715" s="58"/>
      <c r="T2715" s="30"/>
      <c r="U2715" s="30"/>
    </row>
    <row r="2716" spans="1:21" ht="30" customHeight="1" x14ac:dyDescent="0.25">
      <c r="A2716" s="45">
        <f t="shared" si="643"/>
        <v>2492</v>
      </c>
      <c r="B2716" s="59" t="s">
        <v>2517</v>
      </c>
      <c r="C2716" s="26">
        <v>1964</v>
      </c>
      <c r="D2716" s="26" t="s">
        <v>1875</v>
      </c>
      <c r="E2716" s="26" t="s">
        <v>16</v>
      </c>
      <c r="F2716" s="110">
        <v>4</v>
      </c>
      <c r="G2716" s="110">
        <v>4</v>
      </c>
      <c r="H2716" s="35">
        <v>2452.6</v>
      </c>
      <c r="I2716" s="10">
        <v>0</v>
      </c>
      <c r="J2716" s="35">
        <v>2452.6</v>
      </c>
      <c r="K2716" s="27">
        <f t="shared" si="641"/>
        <v>17652671</v>
      </c>
      <c r="L2716" s="27">
        <v>0</v>
      </c>
      <c r="M2716" s="27">
        <v>0</v>
      </c>
      <c r="N2716" s="27">
        <v>0</v>
      </c>
      <c r="O2716" s="27">
        <f>[1]Лист1!$D$1223</f>
        <v>17652671</v>
      </c>
      <c r="P2716" s="27">
        <f t="shared" si="642"/>
        <v>7197.5336377721605</v>
      </c>
      <c r="Q2716" s="48">
        <v>9673</v>
      </c>
      <c r="R2716" s="28" t="s">
        <v>570</v>
      </c>
      <c r="S2716" s="72"/>
    </row>
    <row r="2717" spans="1:21" s="53" customFormat="1" ht="30" customHeight="1" x14ac:dyDescent="0.25">
      <c r="A2717" s="45">
        <f t="shared" si="643"/>
        <v>2493</v>
      </c>
      <c r="B2717" s="59" t="s">
        <v>2349</v>
      </c>
      <c r="C2717" s="26">
        <v>1990</v>
      </c>
      <c r="D2717" s="25" t="s">
        <v>1875</v>
      </c>
      <c r="E2717" s="26" t="s">
        <v>18</v>
      </c>
      <c r="F2717" s="26">
        <v>9</v>
      </c>
      <c r="G2717" s="26">
        <v>2</v>
      </c>
      <c r="H2717" s="27">
        <v>3811</v>
      </c>
      <c r="I2717" s="27">
        <v>0</v>
      </c>
      <c r="J2717" s="27">
        <v>3810</v>
      </c>
      <c r="K2717" s="27">
        <f t="shared" si="641"/>
        <v>7270000</v>
      </c>
      <c r="L2717" s="27">
        <v>0</v>
      </c>
      <c r="M2717" s="27">
        <v>0</v>
      </c>
      <c r="N2717" s="27">
        <v>0</v>
      </c>
      <c r="O2717" s="27">
        <f>[1]Лист1!$D$1224</f>
        <v>7270000</v>
      </c>
      <c r="P2717" s="27">
        <f t="shared" si="642"/>
        <v>1907.6357911309367</v>
      </c>
      <c r="Q2717" s="27">
        <v>9673</v>
      </c>
      <c r="R2717" s="49" t="s">
        <v>570</v>
      </c>
      <c r="S2717" s="52"/>
      <c r="T2717" s="52"/>
      <c r="U2717" s="52"/>
    </row>
    <row r="2718" spans="1:21" s="31" customFormat="1" ht="30" customHeight="1" x14ac:dyDescent="0.25">
      <c r="A2718" s="45">
        <f t="shared" si="643"/>
        <v>2494</v>
      </c>
      <c r="B2718" s="59" t="s">
        <v>2530</v>
      </c>
      <c r="C2718" s="26">
        <v>1987</v>
      </c>
      <c r="D2718" s="25" t="s">
        <v>1875</v>
      </c>
      <c r="E2718" s="26" t="s">
        <v>18</v>
      </c>
      <c r="F2718" s="26">
        <v>16</v>
      </c>
      <c r="G2718" s="26">
        <v>1</v>
      </c>
      <c r="H2718" s="27">
        <v>6367.8</v>
      </c>
      <c r="I2718" s="27">
        <v>0</v>
      </c>
      <c r="J2718" s="27">
        <v>5223.2</v>
      </c>
      <c r="K2718" s="27">
        <f t="shared" si="641"/>
        <v>7544360.0199999996</v>
      </c>
      <c r="L2718" s="27">
        <v>0</v>
      </c>
      <c r="M2718" s="27">
        <v>0</v>
      </c>
      <c r="N2718" s="27">
        <v>0</v>
      </c>
      <c r="O2718" s="27">
        <f>[1]Лист1!$D$1983</f>
        <v>7544360.0199999996</v>
      </c>
      <c r="P2718" s="27">
        <f t="shared" si="642"/>
        <v>1184.7671126605735</v>
      </c>
      <c r="Q2718" s="27">
        <v>9673</v>
      </c>
      <c r="R2718" s="28" t="s">
        <v>569</v>
      </c>
      <c r="S2718" s="58"/>
      <c r="T2718" s="30"/>
      <c r="U2718" s="30"/>
    </row>
    <row r="2719" spans="1:21" s="31" customFormat="1" ht="30" customHeight="1" x14ac:dyDescent="0.25">
      <c r="A2719" s="45">
        <f t="shared" si="643"/>
        <v>2495</v>
      </c>
      <c r="B2719" s="59" t="s">
        <v>2531</v>
      </c>
      <c r="C2719" s="26">
        <v>1987</v>
      </c>
      <c r="D2719" s="25" t="s">
        <v>1875</v>
      </c>
      <c r="E2719" s="26" t="s">
        <v>18</v>
      </c>
      <c r="F2719" s="26">
        <v>16</v>
      </c>
      <c r="G2719" s="26">
        <v>2</v>
      </c>
      <c r="H2719" s="27">
        <v>6433.91</v>
      </c>
      <c r="I2719" s="27">
        <v>0</v>
      </c>
      <c r="J2719" s="27">
        <v>5623</v>
      </c>
      <c r="K2719" s="27">
        <f t="shared" si="641"/>
        <v>7529450.8700000001</v>
      </c>
      <c r="L2719" s="27">
        <v>0</v>
      </c>
      <c r="M2719" s="27">
        <v>0</v>
      </c>
      <c r="N2719" s="27">
        <v>0</v>
      </c>
      <c r="O2719" s="27">
        <f>[1]Лист1!$D$1225</f>
        <v>7529450.8700000001</v>
      </c>
      <c r="P2719" s="27">
        <f t="shared" si="642"/>
        <v>1170.2760638554162</v>
      </c>
      <c r="Q2719" s="48">
        <v>9673</v>
      </c>
      <c r="R2719" s="28" t="s">
        <v>570</v>
      </c>
      <c r="S2719" s="58"/>
      <c r="T2719" s="30"/>
      <c r="U2719" s="30"/>
    </row>
    <row r="2720" spans="1:21" s="31" customFormat="1" ht="30" customHeight="1" x14ac:dyDescent="0.25">
      <c r="A2720" s="45">
        <f t="shared" si="643"/>
        <v>2496</v>
      </c>
      <c r="B2720" s="59" t="s">
        <v>1975</v>
      </c>
      <c r="C2720" s="26">
        <v>1987</v>
      </c>
      <c r="D2720" s="25" t="s">
        <v>1875</v>
      </c>
      <c r="E2720" s="26" t="s">
        <v>18</v>
      </c>
      <c r="F2720" s="26">
        <v>9</v>
      </c>
      <c r="G2720" s="26">
        <v>2</v>
      </c>
      <c r="H2720" s="27">
        <v>4666</v>
      </c>
      <c r="I2720" s="27">
        <v>0</v>
      </c>
      <c r="J2720" s="27">
        <v>3677</v>
      </c>
      <c r="K2720" s="27">
        <f t="shared" si="641"/>
        <v>7279800.2699999996</v>
      </c>
      <c r="L2720" s="27">
        <v>0</v>
      </c>
      <c r="M2720" s="27">
        <v>0</v>
      </c>
      <c r="N2720" s="27">
        <v>0</v>
      </c>
      <c r="O2720" s="27">
        <f>[1]Лист1!$D$1226</f>
        <v>7279800.2699999996</v>
      </c>
      <c r="P2720" s="27">
        <f t="shared" si="642"/>
        <v>1560.180083583369</v>
      </c>
      <c r="Q2720" s="27">
        <v>9673</v>
      </c>
      <c r="R2720" s="28" t="s">
        <v>570</v>
      </c>
      <c r="S2720" s="58"/>
      <c r="T2720" s="30"/>
      <c r="U2720" s="30"/>
    </row>
    <row r="2721" spans="1:21" s="53" customFormat="1" ht="30" customHeight="1" x14ac:dyDescent="0.25">
      <c r="A2721" s="45">
        <f t="shared" si="643"/>
        <v>2497</v>
      </c>
      <c r="B2721" s="59" t="s">
        <v>2350</v>
      </c>
      <c r="C2721" s="26">
        <v>1987</v>
      </c>
      <c r="D2721" s="25" t="s">
        <v>1875</v>
      </c>
      <c r="E2721" s="26" t="s">
        <v>75</v>
      </c>
      <c r="F2721" s="26">
        <v>9</v>
      </c>
      <c r="G2721" s="26">
        <v>2</v>
      </c>
      <c r="H2721" s="27">
        <v>4529.3</v>
      </c>
      <c r="I2721" s="27">
        <v>0</v>
      </c>
      <c r="J2721" s="27">
        <v>3549.3</v>
      </c>
      <c r="K2721" s="27">
        <f t="shared" si="641"/>
        <v>7270000</v>
      </c>
      <c r="L2721" s="27">
        <v>0</v>
      </c>
      <c r="M2721" s="27">
        <v>0</v>
      </c>
      <c r="N2721" s="27">
        <v>0</v>
      </c>
      <c r="O2721" s="27">
        <f>[1]Лист1!$D$1227</f>
        <v>7270000</v>
      </c>
      <c r="P2721" s="27">
        <f t="shared" si="642"/>
        <v>1605.1045415406354</v>
      </c>
      <c r="Q2721" s="27">
        <v>9673</v>
      </c>
      <c r="R2721" s="49" t="s">
        <v>570</v>
      </c>
      <c r="S2721" s="52"/>
      <c r="T2721" s="52"/>
      <c r="U2721" s="52"/>
    </row>
    <row r="2722" spans="1:21" s="31" customFormat="1" ht="30" customHeight="1" x14ac:dyDescent="0.25">
      <c r="A2722" s="45">
        <f t="shared" si="643"/>
        <v>2498</v>
      </c>
      <c r="B2722" s="59" t="s">
        <v>1976</v>
      </c>
      <c r="C2722" s="26">
        <v>1986</v>
      </c>
      <c r="D2722" s="25" t="s">
        <v>1875</v>
      </c>
      <c r="E2722" s="26" t="s">
        <v>18</v>
      </c>
      <c r="F2722" s="26">
        <v>9</v>
      </c>
      <c r="G2722" s="26">
        <v>3</v>
      </c>
      <c r="H2722" s="27">
        <v>7369.9</v>
      </c>
      <c r="I2722" s="27">
        <v>31.6</v>
      </c>
      <c r="J2722" s="27">
        <v>5734.5</v>
      </c>
      <c r="K2722" s="27">
        <f t="shared" si="641"/>
        <v>10820366.960000001</v>
      </c>
      <c r="L2722" s="27">
        <v>0</v>
      </c>
      <c r="M2722" s="27">
        <v>0</v>
      </c>
      <c r="N2722" s="27">
        <v>0</v>
      </c>
      <c r="O2722" s="27">
        <f>[1]Лист1!$D$1228</f>
        <v>10820366.960000001</v>
      </c>
      <c r="P2722" s="27">
        <f t="shared" si="642"/>
        <v>1468.1836877026826</v>
      </c>
      <c r="Q2722" s="27">
        <v>9673</v>
      </c>
      <c r="R2722" s="28" t="s">
        <v>570</v>
      </c>
      <c r="S2722" s="58"/>
      <c r="T2722" s="30"/>
      <c r="U2722" s="30"/>
    </row>
    <row r="2723" spans="1:21" s="53" customFormat="1" ht="30" customHeight="1" x14ac:dyDescent="0.25">
      <c r="A2723" s="45">
        <f t="shared" si="643"/>
        <v>2499</v>
      </c>
      <c r="B2723" s="59" t="s">
        <v>2351</v>
      </c>
      <c r="C2723" s="26">
        <v>1984</v>
      </c>
      <c r="D2723" s="25" t="s">
        <v>1875</v>
      </c>
      <c r="E2723" s="26" t="s">
        <v>18</v>
      </c>
      <c r="F2723" s="26">
        <v>9</v>
      </c>
      <c r="G2723" s="26">
        <v>3</v>
      </c>
      <c r="H2723" s="27">
        <v>7184.9</v>
      </c>
      <c r="I2723" s="27">
        <v>0</v>
      </c>
      <c r="J2723" s="27">
        <v>3331.1</v>
      </c>
      <c r="K2723" s="27">
        <f t="shared" si="641"/>
        <v>10805000</v>
      </c>
      <c r="L2723" s="27">
        <v>0</v>
      </c>
      <c r="M2723" s="27">
        <v>0</v>
      </c>
      <c r="N2723" s="27">
        <v>0</v>
      </c>
      <c r="O2723" s="27">
        <f>[1]Лист1!$D$1229</f>
        <v>10805000</v>
      </c>
      <c r="P2723" s="27">
        <f t="shared" si="642"/>
        <v>1503.8483486200225</v>
      </c>
      <c r="Q2723" s="27">
        <v>9673</v>
      </c>
      <c r="R2723" s="49" t="s">
        <v>570</v>
      </c>
      <c r="S2723" s="52"/>
      <c r="T2723" s="52"/>
      <c r="U2723" s="52"/>
    </row>
    <row r="2724" spans="1:21" s="53" customFormat="1" ht="30" customHeight="1" x14ac:dyDescent="0.25">
      <c r="A2724" s="45">
        <f t="shared" si="643"/>
        <v>2500</v>
      </c>
      <c r="B2724" s="59" t="s">
        <v>2352</v>
      </c>
      <c r="C2724" s="26">
        <v>1984</v>
      </c>
      <c r="D2724" s="25" t="s">
        <v>1875</v>
      </c>
      <c r="E2724" s="26" t="s">
        <v>75</v>
      </c>
      <c r="F2724" s="26">
        <v>9</v>
      </c>
      <c r="G2724" s="26">
        <v>3</v>
      </c>
      <c r="H2724" s="27">
        <v>7050</v>
      </c>
      <c r="I2724" s="27">
        <v>0</v>
      </c>
      <c r="J2724" s="27">
        <v>3331.1</v>
      </c>
      <c r="K2724" s="27">
        <f t="shared" si="641"/>
        <v>10805000</v>
      </c>
      <c r="L2724" s="27">
        <v>0</v>
      </c>
      <c r="M2724" s="27">
        <v>0</v>
      </c>
      <c r="N2724" s="27">
        <v>0</v>
      </c>
      <c r="O2724" s="27">
        <f>[1]Лист1!$D$1230</f>
        <v>10805000</v>
      </c>
      <c r="P2724" s="27">
        <f t="shared" si="642"/>
        <v>1532.6241134751774</v>
      </c>
      <c r="Q2724" s="27">
        <v>9673</v>
      </c>
      <c r="R2724" s="49" t="s">
        <v>570</v>
      </c>
      <c r="S2724" s="52"/>
      <c r="T2724" s="52"/>
      <c r="U2724" s="52"/>
    </row>
    <row r="2725" spans="1:21" s="53" customFormat="1" ht="30" customHeight="1" x14ac:dyDescent="0.25">
      <c r="A2725" s="45">
        <f t="shared" si="643"/>
        <v>2501</v>
      </c>
      <c r="B2725" s="59" t="s">
        <v>2353</v>
      </c>
      <c r="C2725" s="26">
        <v>1987</v>
      </c>
      <c r="D2725" s="25" t="s">
        <v>1875</v>
      </c>
      <c r="E2725" s="26" t="s">
        <v>18</v>
      </c>
      <c r="F2725" s="26">
        <v>16</v>
      </c>
      <c r="G2725" s="26">
        <v>2</v>
      </c>
      <c r="H2725" s="27">
        <v>6482.3</v>
      </c>
      <c r="I2725" s="27">
        <v>0</v>
      </c>
      <c r="J2725" s="27">
        <v>5182.1000000000004</v>
      </c>
      <c r="K2725" s="27">
        <f t="shared" si="641"/>
        <v>7554149.0899999999</v>
      </c>
      <c r="L2725" s="27">
        <v>0</v>
      </c>
      <c r="M2725" s="27">
        <v>0</v>
      </c>
      <c r="N2725" s="27">
        <v>0</v>
      </c>
      <c r="O2725" s="27">
        <f>[1]Лист1!$D$1231</f>
        <v>7554149.0899999999</v>
      </c>
      <c r="P2725" s="27">
        <f t="shared" si="642"/>
        <v>1165.3501210989925</v>
      </c>
      <c r="Q2725" s="27">
        <v>9673</v>
      </c>
      <c r="R2725" s="49" t="s">
        <v>570</v>
      </c>
      <c r="S2725" s="52"/>
      <c r="T2725" s="52"/>
      <c r="U2725" s="52"/>
    </row>
    <row r="2726" spans="1:21" s="53" customFormat="1" ht="30" customHeight="1" x14ac:dyDescent="0.25">
      <c r="A2726" s="45">
        <f t="shared" si="643"/>
        <v>2502</v>
      </c>
      <c r="B2726" s="59" t="s">
        <v>2354</v>
      </c>
      <c r="C2726" s="26">
        <v>1986</v>
      </c>
      <c r="D2726" s="25" t="s">
        <v>1875</v>
      </c>
      <c r="E2726" s="26" t="s">
        <v>18</v>
      </c>
      <c r="F2726" s="26">
        <v>16</v>
      </c>
      <c r="G2726" s="26">
        <v>1</v>
      </c>
      <c r="H2726" s="27">
        <v>6425.7</v>
      </c>
      <c r="I2726" s="27">
        <v>0</v>
      </c>
      <c r="J2726" s="27">
        <v>5203</v>
      </c>
      <c r="K2726" s="27">
        <f t="shared" si="641"/>
        <v>7270000</v>
      </c>
      <c r="L2726" s="27">
        <v>0</v>
      </c>
      <c r="M2726" s="27">
        <v>0</v>
      </c>
      <c r="N2726" s="27">
        <v>0</v>
      </c>
      <c r="O2726" s="27">
        <f>[1]Лист1!$D$1232</f>
        <v>7270000</v>
      </c>
      <c r="P2726" s="27">
        <f t="shared" si="642"/>
        <v>1131.3942449849822</v>
      </c>
      <c r="Q2726" s="27">
        <v>9673</v>
      </c>
      <c r="R2726" s="49" t="s">
        <v>570</v>
      </c>
      <c r="S2726" s="52"/>
      <c r="T2726" s="52"/>
      <c r="U2726" s="52"/>
    </row>
    <row r="2727" spans="1:21" s="53" customFormat="1" ht="30" customHeight="1" x14ac:dyDescent="0.25">
      <c r="A2727" s="45">
        <f t="shared" si="643"/>
        <v>2503</v>
      </c>
      <c r="B2727" s="59" t="s">
        <v>2355</v>
      </c>
      <c r="C2727" s="26">
        <v>1983</v>
      </c>
      <c r="D2727" s="25" t="s">
        <v>1875</v>
      </c>
      <c r="E2727" s="26" t="s">
        <v>18</v>
      </c>
      <c r="F2727" s="26">
        <v>9</v>
      </c>
      <c r="G2727" s="26">
        <v>3</v>
      </c>
      <c r="H2727" s="27">
        <v>5566.5</v>
      </c>
      <c r="I2727" s="27">
        <v>0</v>
      </c>
      <c r="J2727" s="27">
        <v>4696.7</v>
      </c>
      <c r="K2727" s="27">
        <f t="shared" si="641"/>
        <v>10805000</v>
      </c>
      <c r="L2727" s="27">
        <v>0</v>
      </c>
      <c r="M2727" s="27">
        <v>0</v>
      </c>
      <c r="N2727" s="27">
        <v>0</v>
      </c>
      <c r="O2727" s="27">
        <f>[1]Лист1!$D$1233</f>
        <v>10805000</v>
      </c>
      <c r="P2727" s="27">
        <f t="shared" si="642"/>
        <v>1941.0760801221593</v>
      </c>
      <c r="Q2727" s="27">
        <v>9673</v>
      </c>
      <c r="R2727" s="49" t="s">
        <v>570</v>
      </c>
      <c r="S2727" s="52"/>
      <c r="T2727" s="52"/>
      <c r="U2727" s="52"/>
    </row>
    <row r="2728" spans="1:21" s="53" customFormat="1" ht="30" customHeight="1" x14ac:dyDescent="0.25">
      <c r="A2728" s="45">
        <f t="shared" si="643"/>
        <v>2504</v>
      </c>
      <c r="B2728" s="59" t="s">
        <v>2356</v>
      </c>
      <c r="C2728" s="26">
        <v>1986</v>
      </c>
      <c r="D2728" s="25" t="s">
        <v>1875</v>
      </c>
      <c r="E2728" s="26" t="s">
        <v>18</v>
      </c>
      <c r="F2728" s="26">
        <v>9</v>
      </c>
      <c r="G2728" s="26">
        <v>3</v>
      </c>
      <c r="H2728" s="27">
        <v>5777.3</v>
      </c>
      <c r="I2728" s="27">
        <v>0</v>
      </c>
      <c r="J2728" s="27">
        <v>5777.3</v>
      </c>
      <c r="K2728" s="27">
        <f t="shared" si="641"/>
        <v>10805000</v>
      </c>
      <c r="L2728" s="27">
        <v>0</v>
      </c>
      <c r="M2728" s="27">
        <v>0</v>
      </c>
      <c r="N2728" s="27">
        <v>0</v>
      </c>
      <c r="O2728" s="27">
        <f>[1]Лист1!$D$1234</f>
        <v>10805000</v>
      </c>
      <c r="P2728" s="27">
        <f t="shared" si="642"/>
        <v>1870.25080920153</v>
      </c>
      <c r="Q2728" s="27">
        <v>9673</v>
      </c>
      <c r="R2728" s="49" t="s">
        <v>570</v>
      </c>
      <c r="S2728" s="52"/>
      <c r="T2728" s="52"/>
      <c r="U2728" s="52"/>
    </row>
    <row r="2729" spans="1:21" s="31" customFormat="1" ht="30" customHeight="1" x14ac:dyDescent="0.25">
      <c r="A2729" s="45">
        <f t="shared" si="643"/>
        <v>2505</v>
      </c>
      <c r="B2729" s="59" t="s">
        <v>1807</v>
      </c>
      <c r="C2729" s="26">
        <v>1986</v>
      </c>
      <c r="D2729" s="25" t="s">
        <v>1088</v>
      </c>
      <c r="E2729" s="26" t="s">
        <v>16</v>
      </c>
      <c r="F2729" s="26">
        <v>2</v>
      </c>
      <c r="G2729" s="26">
        <v>1</v>
      </c>
      <c r="H2729" s="27">
        <v>366.6</v>
      </c>
      <c r="I2729" s="27">
        <v>0</v>
      </c>
      <c r="J2729" s="27">
        <v>352.2</v>
      </c>
      <c r="K2729" s="27">
        <f t="shared" si="641"/>
        <v>19262.740000000002</v>
      </c>
      <c r="L2729" s="27">
        <v>0</v>
      </c>
      <c r="M2729" s="27">
        <v>0</v>
      </c>
      <c r="N2729" s="27">
        <v>0</v>
      </c>
      <c r="O2729" s="27">
        <f>[1]Лист1!$D$1235</f>
        <v>19262.740000000002</v>
      </c>
      <c r="P2729" s="27">
        <f t="shared" si="642"/>
        <v>52.544298963447901</v>
      </c>
      <c r="Q2729" s="27">
        <v>9673</v>
      </c>
      <c r="R2729" s="28" t="s">
        <v>570</v>
      </c>
      <c r="S2729" s="58"/>
      <c r="T2729" s="30"/>
      <c r="U2729" s="30"/>
    </row>
    <row r="2730" spans="1:21" s="31" customFormat="1" ht="30" customHeight="1" x14ac:dyDescent="0.25">
      <c r="A2730" s="45">
        <f t="shared" si="643"/>
        <v>2506</v>
      </c>
      <c r="B2730" s="59" t="s">
        <v>1808</v>
      </c>
      <c r="C2730" s="26">
        <v>1955</v>
      </c>
      <c r="D2730" s="25" t="s">
        <v>1855</v>
      </c>
      <c r="E2730" s="26" t="s">
        <v>16</v>
      </c>
      <c r="F2730" s="26">
        <v>3</v>
      </c>
      <c r="G2730" s="26">
        <v>3</v>
      </c>
      <c r="H2730" s="27">
        <v>2121.9</v>
      </c>
      <c r="I2730" s="27">
        <v>362.8</v>
      </c>
      <c r="J2730" s="27">
        <v>1773.2</v>
      </c>
      <c r="K2730" s="27">
        <f t="shared" si="641"/>
        <v>43637.75</v>
      </c>
      <c r="L2730" s="27">
        <v>0</v>
      </c>
      <c r="M2730" s="27">
        <v>0</v>
      </c>
      <c r="N2730" s="27">
        <v>0</v>
      </c>
      <c r="O2730" s="27">
        <f>[1]Лист1!$D$1236</f>
        <v>43637.75</v>
      </c>
      <c r="P2730" s="27">
        <f t="shared" si="642"/>
        <v>20.565413073189124</v>
      </c>
      <c r="Q2730" s="27">
        <v>9673</v>
      </c>
      <c r="R2730" s="28" t="s">
        <v>570</v>
      </c>
      <c r="S2730" s="58"/>
      <c r="T2730" s="30"/>
      <c r="U2730" s="30"/>
    </row>
    <row r="2731" spans="1:21" s="31" customFormat="1" ht="30" customHeight="1" x14ac:dyDescent="0.25">
      <c r="A2731" s="45">
        <f t="shared" si="643"/>
        <v>2507</v>
      </c>
      <c r="B2731" s="59" t="s">
        <v>1809</v>
      </c>
      <c r="C2731" s="26">
        <v>1958</v>
      </c>
      <c r="D2731" s="25" t="s">
        <v>1088</v>
      </c>
      <c r="E2731" s="26" t="s">
        <v>16</v>
      </c>
      <c r="F2731" s="26">
        <v>2</v>
      </c>
      <c r="G2731" s="26">
        <v>2</v>
      </c>
      <c r="H2731" s="27">
        <v>805.7</v>
      </c>
      <c r="I2731" s="27">
        <v>0</v>
      </c>
      <c r="J2731" s="27">
        <v>808.1</v>
      </c>
      <c r="K2731" s="27">
        <f t="shared" si="641"/>
        <v>44972</v>
      </c>
      <c r="L2731" s="27">
        <v>0</v>
      </c>
      <c r="M2731" s="27">
        <v>0</v>
      </c>
      <c r="N2731" s="27">
        <v>0</v>
      </c>
      <c r="O2731" s="27">
        <f>[1]Лист1!$D$1237</f>
        <v>44972</v>
      </c>
      <c r="P2731" s="27">
        <f t="shared" si="642"/>
        <v>55.817301725207891</v>
      </c>
      <c r="Q2731" s="27">
        <v>9673</v>
      </c>
      <c r="R2731" s="28" t="s">
        <v>570</v>
      </c>
      <c r="S2731" s="58"/>
      <c r="T2731" s="30"/>
      <c r="U2731" s="30"/>
    </row>
    <row r="2732" spans="1:21" s="31" customFormat="1" ht="30" customHeight="1" x14ac:dyDescent="0.25">
      <c r="A2732" s="45">
        <f t="shared" si="643"/>
        <v>2508</v>
      </c>
      <c r="B2732" s="59" t="s">
        <v>1810</v>
      </c>
      <c r="C2732" s="26">
        <v>1957</v>
      </c>
      <c r="D2732" s="25" t="s">
        <v>1088</v>
      </c>
      <c r="E2732" s="26" t="s">
        <v>16</v>
      </c>
      <c r="F2732" s="26">
        <v>2</v>
      </c>
      <c r="G2732" s="26">
        <v>2</v>
      </c>
      <c r="H2732" s="27">
        <v>834.4</v>
      </c>
      <c r="I2732" s="27">
        <v>71.2</v>
      </c>
      <c r="J2732" s="27">
        <v>821.2</v>
      </c>
      <c r="K2732" s="27">
        <f t="shared" si="641"/>
        <v>45809.57</v>
      </c>
      <c r="L2732" s="27">
        <v>0</v>
      </c>
      <c r="M2732" s="27">
        <v>0</v>
      </c>
      <c r="N2732" s="27">
        <v>0</v>
      </c>
      <c r="O2732" s="27">
        <f>[1]Лист1!$D$1238</f>
        <v>45809.57</v>
      </c>
      <c r="P2732" s="27">
        <f t="shared" si="642"/>
        <v>54.901210450623203</v>
      </c>
      <c r="Q2732" s="27">
        <v>9673</v>
      </c>
      <c r="R2732" s="28" t="s">
        <v>570</v>
      </c>
      <c r="S2732" s="58"/>
      <c r="T2732" s="30"/>
      <c r="U2732" s="30"/>
    </row>
    <row r="2733" spans="1:21" s="31" customFormat="1" ht="30" customHeight="1" x14ac:dyDescent="0.25">
      <c r="A2733" s="45">
        <f t="shared" si="643"/>
        <v>2509</v>
      </c>
      <c r="B2733" s="59" t="s">
        <v>1811</v>
      </c>
      <c r="C2733" s="26">
        <v>1954</v>
      </c>
      <c r="D2733" s="25" t="s">
        <v>1855</v>
      </c>
      <c r="E2733" s="26" t="s">
        <v>16</v>
      </c>
      <c r="F2733" s="26">
        <v>3</v>
      </c>
      <c r="G2733" s="26">
        <v>3</v>
      </c>
      <c r="H2733" s="27">
        <v>1850</v>
      </c>
      <c r="I2733" s="27">
        <v>92.2</v>
      </c>
      <c r="J2733" s="27">
        <v>1781.8</v>
      </c>
      <c r="K2733" s="27">
        <f t="shared" si="641"/>
        <v>36803.269999999997</v>
      </c>
      <c r="L2733" s="27">
        <v>0</v>
      </c>
      <c r="M2733" s="27">
        <v>0</v>
      </c>
      <c r="N2733" s="27">
        <v>0</v>
      </c>
      <c r="O2733" s="27">
        <f>[1]Лист1!$D$1239</f>
        <v>36803.269999999997</v>
      </c>
      <c r="P2733" s="27">
        <f t="shared" si="642"/>
        <v>19.893659459459457</v>
      </c>
      <c r="Q2733" s="27">
        <v>9673</v>
      </c>
      <c r="R2733" s="28" t="s">
        <v>570</v>
      </c>
      <c r="S2733" s="58"/>
      <c r="T2733" s="30"/>
      <c r="U2733" s="30"/>
    </row>
    <row r="2734" spans="1:21" s="31" customFormat="1" ht="30" customHeight="1" x14ac:dyDescent="0.25">
      <c r="A2734" s="45">
        <f t="shared" si="643"/>
        <v>2510</v>
      </c>
      <c r="B2734" s="59" t="s">
        <v>1972</v>
      </c>
      <c r="C2734" s="26">
        <v>1954</v>
      </c>
      <c r="D2734" s="25" t="s">
        <v>1875</v>
      </c>
      <c r="E2734" s="26" t="s">
        <v>16</v>
      </c>
      <c r="F2734" s="26">
        <v>3</v>
      </c>
      <c r="G2734" s="26">
        <v>3</v>
      </c>
      <c r="H2734" s="27">
        <v>1367.3</v>
      </c>
      <c r="I2734" s="27">
        <v>0</v>
      </c>
      <c r="J2734" s="27">
        <v>1301.5</v>
      </c>
      <c r="K2734" s="27">
        <f t="shared" si="641"/>
        <v>3487500</v>
      </c>
      <c r="L2734" s="27">
        <v>0</v>
      </c>
      <c r="M2734" s="27">
        <v>0</v>
      </c>
      <c r="N2734" s="27">
        <v>0</v>
      </c>
      <c r="O2734" s="27">
        <f>[1]Лист1!$D$2821</f>
        <v>3487500</v>
      </c>
      <c r="P2734" s="27">
        <f t="shared" si="642"/>
        <v>2550.6472610253786</v>
      </c>
      <c r="Q2734" s="27">
        <v>9673</v>
      </c>
      <c r="R2734" s="28" t="s">
        <v>568</v>
      </c>
      <c r="S2734" s="58"/>
      <c r="T2734" s="30"/>
      <c r="U2734" s="30"/>
    </row>
    <row r="2735" spans="1:21" s="31" customFormat="1" ht="30" customHeight="1" x14ac:dyDescent="0.25">
      <c r="A2735" s="45">
        <f t="shared" si="643"/>
        <v>2511</v>
      </c>
      <c r="B2735" s="59" t="s">
        <v>1812</v>
      </c>
      <c r="C2735" s="26">
        <v>1952</v>
      </c>
      <c r="D2735" s="25" t="s">
        <v>1855</v>
      </c>
      <c r="E2735" s="26" t="s">
        <v>16</v>
      </c>
      <c r="F2735" s="26">
        <v>3</v>
      </c>
      <c r="G2735" s="26">
        <v>3</v>
      </c>
      <c r="H2735" s="27">
        <v>1786.8</v>
      </c>
      <c r="I2735" s="27">
        <v>9.6</v>
      </c>
      <c r="J2735" s="27">
        <v>1774.18</v>
      </c>
      <c r="K2735" s="27">
        <f t="shared" si="641"/>
        <v>36398.89</v>
      </c>
      <c r="L2735" s="27">
        <v>0</v>
      </c>
      <c r="M2735" s="27">
        <v>0</v>
      </c>
      <c r="N2735" s="27">
        <v>0</v>
      </c>
      <c r="O2735" s="27">
        <f>[1]Лист1!$D$1240</f>
        <v>36398.89</v>
      </c>
      <c r="P2735" s="27">
        <f t="shared" si="642"/>
        <v>20.370992836355494</v>
      </c>
      <c r="Q2735" s="27">
        <v>9673</v>
      </c>
      <c r="R2735" s="28" t="s">
        <v>570</v>
      </c>
      <c r="S2735" s="58"/>
      <c r="T2735" s="30"/>
      <c r="U2735" s="30"/>
    </row>
    <row r="2736" spans="1:21" s="31" customFormat="1" ht="30" customHeight="1" x14ac:dyDescent="0.25">
      <c r="A2736" s="45">
        <f t="shared" si="643"/>
        <v>2512</v>
      </c>
      <c r="B2736" s="59" t="s">
        <v>1813</v>
      </c>
      <c r="C2736" s="26">
        <v>1956</v>
      </c>
      <c r="D2736" s="25" t="s">
        <v>1855</v>
      </c>
      <c r="E2736" s="26" t="s">
        <v>16</v>
      </c>
      <c r="F2736" s="26">
        <v>3</v>
      </c>
      <c r="G2736" s="26">
        <v>3</v>
      </c>
      <c r="H2736" s="27">
        <v>1810.5</v>
      </c>
      <c r="I2736" s="27">
        <v>393.8</v>
      </c>
      <c r="J2736" s="27">
        <v>1384.9</v>
      </c>
      <c r="K2736" s="27">
        <f t="shared" si="641"/>
        <v>35643.47</v>
      </c>
      <c r="L2736" s="27">
        <v>0</v>
      </c>
      <c r="M2736" s="27">
        <v>0</v>
      </c>
      <c r="N2736" s="27">
        <v>0</v>
      </c>
      <c r="O2736" s="27">
        <f>[1]Лист1!$D$1241</f>
        <v>35643.47</v>
      </c>
      <c r="P2736" s="27">
        <f t="shared" si="642"/>
        <v>19.687086440209889</v>
      </c>
      <c r="Q2736" s="27">
        <v>9673</v>
      </c>
      <c r="R2736" s="28" t="s">
        <v>570</v>
      </c>
      <c r="S2736" s="58"/>
      <c r="T2736" s="30"/>
      <c r="U2736" s="30"/>
    </row>
    <row r="2737" spans="1:21" s="31" customFormat="1" ht="30" customHeight="1" x14ac:dyDescent="0.25">
      <c r="A2737" s="45">
        <f t="shared" si="643"/>
        <v>2513</v>
      </c>
      <c r="B2737" s="59" t="s">
        <v>1822</v>
      </c>
      <c r="C2737" s="26">
        <v>1971</v>
      </c>
      <c r="D2737" s="25" t="s">
        <v>1875</v>
      </c>
      <c r="E2737" s="26" t="s">
        <v>16</v>
      </c>
      <c r="F2737" s="26">
        <v>2</v>
      </c>
      <c r="G2737" s="26">
        <v>2</v>
      </c>
      <c r="H2737" s="27">
        <v>879.4</v>
      </c>
      <c r="I2737" s="27">
        <v>0</v>
      </c>
      <c r="J2737" s="27">
        <v>879.4</v>
      </c>
      <c r="K2737" s="27">
        <f t="shared" si="641"/>
        <v>8652783</v>
      </c>
      <c r="L2737" s="27">
        <v>0</v>
      </c>
      <c r="M2737" s="27">
        <v>0</v>
      </c>
      <c r="N2737" s="27">
        <v>0</v>
      </c>
      <c r="O2737" s="27">
        <f>[1]Лист1!$D$2822</f>
        <v>8652783</v>
      </c>
      <c r="P2737" s="27">
        <f t="shared" si="642"/>
        <v>9839.4166477143517</v>
      </c>
      <c r="Q2737" s="27">
        <v>9673</v>
      </c>
      <c r="R2737" s="28" t="s">
        <v>568</v>
      </c>
      <c r="S2737" s="58"/>
      <c r="T2737" s="30"/>
      <c r="U2737" s="30"/>
    </row>
    <row r="2738" spans="1:21" s="31" customFormat="1" ht="30" customHeight="1" x14ac:dyDescent="0.25">
      <c r="A2738" s="45">
        <f t="shared" si="643"/>
        <v>2514</v>
      </c>
      <c r="B2738" s="59" t="s">
        <v>1823</v>
      </c>
      <c r="C2738" s="26">
        <v>1972</v>
      </c>
      <c r="D2738" s="25" t="s">
        <v>1875</v>
      </c>
      <c r="E2738" s="26" t="s">
        <v>16</v>
      </c>
      <c r="F2738" s="26">
        <v>2</v>
      </c>
      <c r="G2738" s="26">
        <v>2</v>
      </c>
      <c r="H2738" s="27">
        <v>729.2</v>
      </c>
      <c r="I2738" s="27">
        <v>0</v>
      </c>
      <c r="J2738" s="27">
        <v>729.2</v>
      </c>
      <c r="K2738" s="27">
        <f t="shared" si="641"/>
        <v>7474744</v>
      </c>
      <c r="L2738" s="27">
        <v>0</v>
      </c>
      <c r="M2738" s="27">
        <v>0</v>
      </c>
      <c r="N2738" s="27">
        <v>0</v>
      </c>
      <c r="O2738" s="27">
        <f>[1]Лист1!$D$2823</f>
        <v>7474744</v>
      </c>
      <c r="P2738" s="27">
        <f t="shared" si="642"/>
        <v>10250.608886450904</v>
      </c>
      <c r="Q2738" s="27">
        <v>9673</v>
      </c>
      <c r="R2738" s="28" t="s">
        <v>568</v>
      </c>
      <c r="S2738" s="58"/>
      <c r="T2738" s="30"/>
      <c r="U2738" s="30"/>
    </row>
    <row r="2739" spans="1:21" s="31" customFormat="1" ht="30" customHeight="1" x14ac:dyDescent="0.25">
      <c r="A2739" s="45">
        <f t="shared" si="643"/>
        <v>2515</v>
      </c>
      <c r="B2739" s="59" t="s">
        <v>1814</v>
      </c>
      <c r="C2739" s="26">
        <v>1954</v>
      </c>
      <c r="D2739" s="25" t="s">
        <v>1088</v>
      </c>
      <c r="E2739" s="26" t="s">
        <v>16</v>
      </c>
      <c r="F2739" s="26">
        <v>2</v>
      </c>
      <c r="G2739" s="26">
        <v>2</v>
      </c>
      <c r="H2739" s="27">
        <v>941.6</v>
      </c>
      <c r="I2739" s="27">
        <v>0</v>
      </c>
      <c r="J2739" s="27">
        <v>865.5</v>
      </c>
      <c r="K2739" s="27">
        <f t="shared" si="641"/>
        <v>44531.21</v>
      </c>
      <c r="L2739" s="27">
        <v>0</v>
      </c>
      <c r="M2739" s="27">
        <v>0</v>
      </c>
      <c r="N2739" s="27">
        <v>0</v>
      </c>
      <c r="O2739" s="27">
        <f>[1]Лист1!$D$1243</f>
        <v>44531.21</v>
      </c>
      <c r="P2739" s="27">
        <f t="shared" si="642"/>
        <v>47.293128717077316</v>
      </c>
      <c r="Q2739" s="27">
        <v>9673</v>
      </c>
      <c r="R2739" s="28" t="s">
        <v>570</v>
      </c>
      <c r="S2739" s="58"/>
      <c r="T2739" s="30"/>
      <c r="U2739" s="30"/>
    </row>
    <row r="2740" spans="1:21" s="31" customFormat="1" ht="30" customHeight="1" x14ac:dyDescent="0.25">
      <c r="A2740" s="45">
        <f t="shared" si="643"/>
        <v>2516</v>
      </c>
      <c r="B2740" s="59" t="s">
        <v>1824</v>
      </c>
      <c r="C2740" s="26">
        <v>1972</v>
      </c>
      <c r="D2740" s="25" t="s">
        <v>1856</v>
      </c>
      <c r="E2740" s="26" t="s">
        <v>16</v>
      </c>
      <c r="F2740" s="26">
        <v>5</v>
      </c>
      <c r="G2740" s="26">
        <v>2</v>
      </c>
      <c r="H2740" s="27">
        <v>2385.5</v>
      </c>
      <c r="I2740" s="27">
        <v>0</v>
      </c>
      <c r="J2740" s="27">
        <v>3615.1</v>
      </c>
      <c r="K2740" s="27">
        <f t="shared" si="641"/>
        <v>8575000</v>
      </c>
      <c r="L2740" s="27">
        <v>0</v>
      </c>
      <c r="M2740" s="27">
        <v>0</v>
      </c>
      <c r="N2740" s="27">
        <v>0</v>
      </c>
      <c r="O2740" s="27">
        <f>[1]Лист1!$D$2824</f>
        <v>8575000</v>
      </c>
      <c r="P2740" s="27">
        <f t="shared" si="642"/>
        <v>3594.6342485852024</v>
      </c>
      <c r="Q2740" s="27">
        <v>9673</v>
      </c>
      <c r="R2740" s="28" t="s">
        <v>568</v>
      </c>
      <c r="S2740" s="58"/>
      <c r="T2740" s="30"/>
      <c r="U2740" s="30"/>
    </row>
    <row r="2741" spans="1:21" ht="30" customHeight="1" x14ac:dyDescent="0.25">
      <c r="A2741" s="45">
        <f t="shared" si="643"/>
        <v>2517</v>
      </c>
      <c r="B2741" s="59" t="s">
        <v>2518</v>
      </c>
      <c r="C2741" s="26">
        <v>1964</v>
      </c>
      <c r="D2741" s="26" t="s">
        <v>1875</v>
      </c>
      <c r="E2741" s="26" t="s">
        <v>16</v>
      </c>
      <c r="F2741" s="110">
        <v>4</v>
      </c>
      <c r="G2741" s="110">
        <v>3</v>
      </c>
      <c r="H2741" s="10">
        <v>2592.6999999999998</v>
      </c>
      <c r="I2741" s="10">
        <v>498.9</v>
      </c>
      <c r="J2741" s="48">
        <v>1461.2</v>
      </c>
      <c r="K2741" s="27">
        <f t="shared" si="641"/>
        <v>25553572.670000002</v>
      </c>
      <c r="L2741" s="27">
        <v>0</v>
      </c>
      <c r="M2741" s="27">
        <v>0</v>
      </c>
      <c r="N2741" s="27">
        <v>0</v>
      </c>
      <c r="O2741" s="27">
        <f>[1]Лист1!$D$1244</f>
        <v>25553572.670000002</v>
      </c>
      <c r="P2741" s="27">
        <f t="shared" si="642"/>
        <v>9855.9697111119694</v>
      </c>
      <c r="Q2741" s="48">
        <v>9673</v>
      </c>
      <c r="R2741" s="28" t="s">
        <v>570</v>
      </c>
      <c r="S2741" s="72"/>
    </row>
    <row r="2742" spans="1:21" s="53" customFormat="1" ht="30" customHeight="1" x14ac:dyDescent="0.25">
      <c r="A2742" s="45">
        <f t="shared" si="643"/>
        <v>2518</v>
      </c>
      <c r="B2742" s="59" t="s">
        <v>2357</v>
      </c>
      <c r="C2742" s="26">
        <v>1997</v>
      </c>
      <c r="D2742" s="25" t="s">
        <v>1875</v>
      </c>
      <c r="E2742" s="26" t="s">
        <v>75</v>
      </c>
      <c r="F2742" s="26">
        <v>10</v>
      </c>
      <c r="G2742" s="26">
        <v>3</v>
      </c>
      <c r="H2742" s="27">
        <v>7970.7</v>
      </c>
      <c r="I2742" s="27">
        <v>0</v>
      </c>
      <c r="J2742" s="27">
        <v>6445.7</v>
      </c>
      <c r="K2742" s="27">
        <f t="shared" si="641"/>
        <v>10805000</v>
      </c>
      <c r="L2742" s="27">
        <v>0</v>
      </c>
      <c r="M2742" s="27">
        <v>0</v>
      </c>
      <c r="N2742" s="27">
        <v>0</v>
      </c>
      <c r="O2742" s="27">
        <f>[1]Лист1!$D$1245</f>
        <v>10805000</v>
      </c>
      <c r="P2742" s="27">
        <f t="shared" si="642"/>
        <v>1355.5898478176321</v>
      </c>
      <c r="Q2742" s="27">
        <v>9673</v>
      </c>
      <c r="R2742" s="49" t="s">
        <v>570</v>
      </c>
      <c r="S2742" s="52"/>
      <c r="T2742" s="52"/>
      <c r="U2742" s="52"/>
    </row>
    <row r="2743" spans="1:21" s="192" customFormat="1" ht="30" customHeight="1" x14ac:dyDescent="0.25">
      <c r="A2743" s="273">
        <f>A2742+1</f>
        <v>2519</v>
      </c>
      <c r="B2743" s="275" t="s">
        <v>424</v>
      </c>
      <c r="C2743" s="279">
        <v>1963</v>
      </c>
      <c r="D2743" s="277" t="s">
        <v>1089</v>
      </c>
      <c r="E2743" s="279" t="s">
        <v>16</v>
      </c>
      <c r="F2743" s="279">
        <v>2</v>
      </c>
      <c r="G2743" s="279">
        <v>2</v>
      </c>
      <c r="H2743" s="281">
        <v>783.7</v>
      </c>
      <c r="I2743" s="281">
        <v>34.299999999999997</v>
      </c>
      <c r="J2743" s="281">
        <v>408.8</v>
      </c>
      <c r="K2743" s="38">
        <f t="shared" si="641"/>
        <v>3046868.8000000003</v>
      </c>
      <c r="L2743" s="38">
        <v>0</v>
      </c>
      <c r="M2743" s="38">
        <v>0</v>
      </c>
      <c r="N2743" s="38">
        <v>0</v>
      </c>
      <c r="O2743" s="38">
        <f>[1]Лист1!$D$1984</f>
        <v>3046868.8000000003</v>
      </c>
      <c r="P2743" s="27">
        <f t="shared" si="642"/>
        <v>3887.7999234400918</v>
      </c>
      <c r="Q2743" s="38">
        <v>9673</v>
      </c>
      <c r="R2743" s="136" t="s">
        <v>569</v>
      </c>
      <c r="S2743" s="190"/>
      <c r="T2743" s="191"/>
      <c r="U2743" s="191"/>
    </row>
    <row r="2744" spans="1:21" s="31" customFormat="1" ht="30" customHeight="1" x14ac:dyDescent="0.25">
      <c r="A2744" s="274"/>
      <c r="B2744" s="276"/>
      <c r="C2744" s="280"/>
      <c r="D2744" s="278"/>
      <c r="E2744" s="280"/>
      <c r="F2744" s="280"/>
      <c r="G2744" s="280"/>
      <c r="H2744" s="282"/>
      <c r="I2744" s="282"/>
      <c r="J2744" s="282"/>
      <c r="K2744" s="27">
        <f t="shared" si="641"/>
        <v>7358147.5999999996</v>
      </c>
      <c r="L2744" s="27">
        <v>0</v>
      </c>
      <c r="M2744" s="27">
        <v>0</v>
      </c>
      <c r="N2744" s="27">
        <v>0</v>
      </c>
      <c r="O2744" s="27">
        <f>[1]Лист1!$D$1246</f>
        <v>7358147.5999999996</v>
      </c>
      <c r="P2744" s="27">
        <f>K2744/H2743</f>
        <v>9388.9850708179147</v>
      </c>
      <c r="Q2744" s="27">
        <v>9673</v>
      </c>
      <c r="R2744" s="28" t="s">
        <v>570</v>
      </c>
      <c r="S2744" s="58"/>
      <c r="T2744" s="30"/>
      <c r="U2744" s="30"/>
    </row>
    <row r="2745" spans="1:21" s="31" customFormat="1" ht="30" customHeight="1" x14ac:dyDescent="0.25">
      <c r="A2745" s="264">
        <f>A2743+1</f>
        <v>2520</v>
      </c>
      <c r="B2745" s="265" t="s">
        <v>1817</v>
      </c>
      <c r="C2745" s="257">
        <v>1961</v>
      </c>
      <c r="D2745" s="261" t="s">
        <v>1875</v>
      </c>
      <c r="E2745" s="257" t="s">
        <v>16</v>
      </c>
      <c r="F2745" s="257">
        <v>2</v>
      </c>
      <c r="G2745" s="257">
        <v>1</v>
      </c>
      <c r="H2745" s="262">
        <v>276.10000000000002</v>
      </c>
      <c r="I2745" s="262">
        <v>0</v>
      </c>
      <c r="J2745" s="262">
        <v>276.10000000000002</v>
      </c>
      <c r="K2745" s="262">
        <f t="shared" si="641"/>
        <v>5063626.4000000004</v>
      </c>
      <c r="L2745" s="262">
        <v>0</v>
      </c>
      <c r="M2745" s="262">
        <v>0</v>
      </c>
      <c r="N2745" s="262">
        <v>0</v>
      </c>
      <c r="O2745" s="262">
        <f>[1]Лист1!$D$1985</f>
        <v>5063626.4000000004</v>
      </c>
      <c r="P2745" s="262">
        <f t="shared" si="642"/>
        <v>18339.827598696123</v>
      </c>
      <c r="Q2745" s="262">
        <v>9673</v>
      </c>
      <c r="R2745" s="260" t="s">
        <v>569</v>
      </c>
      <c r="S2745" s="58"/>
      <c r="T2745" s="30"/>
      <c r="U2745" s="30"/>
    </row>
    <row r="2746" spans="1:21" s="31" customFormat="1" ht="30" customHeight="1" x14ac:dyDescent="0.25">
      <c r="A2746" s="273">
        <f>A2745+1</f>
        <v>2521</v>
      </c>
      <c r="B2746" s="275" t="s">
        <v>2519</v>
      </c>
      <c r="C2746" s="279">
        <v>1966</v>
      </c>
      <c r="D2746" s="279" t="s">
        <v>1875</v>
      </c>
      <c r="E2746" s="279" t="s">
        <v>16</v>
      </c>
      <c r="F2746" s="285">
        <v>4</v>
      </c>
      <c r="G2746" s="285">
        <v>4</v>
      </c>
      <c r="H2746" s="295">
        <v>2514.5</v>
      </c>
      <c r="I2746" s="335">
        <v>0</v>
      </c>
      <c r="J2746" s="287">
        <v>2514.5</v>
      </c>
      <c r="K2746" s="27">
        <f t="shared" si="641"/>
        <v>9906505.7300000004</v>
      </c>
      <c r="L2746" s="27">
        <v>0</v>
      </c>
      <c r="M2746" s="27">
        <v>0</v>
      </c>
      <c r="N2746" s="27">
        <v>0</v>
      </c>
      <c r="O2746" s="27">
        <f>[1]Лист1!$D$1247</f>
        <v>9906505.7300000004</v>
      </c>
      <c r="P2746" s="27">
        <f t="shared" si="642"/>
        <v>3939.7517319546632</v>
      </c>
      <c r="Q2746" s="48">
        <v>9673</v>
      </c>
      <c r="R2746" s="28" t="s">
        <v>570</v>
      </c>
      <c r="S2746" s="58"/>
      <c r="T2746" s="30"/>
      <c r="U2746" s="30"/>
    </row>
    <row r="2747" spans="1:21" s="31" customFormat="1" ht="30" customHeight="1" x14ac:dyDescent="0.25">
      <c r="A2747" s="274"/>
      <c r="B2747" s="276"/>
      <c r="C2747" s="280"/>
      <c r="D2747" s="280"/>
      <c r="E2747" s="280"/>
      <c r="F2747" s="286"/>
      <c r="G2747" s="286"/>
      <c r="H2747" s="296"/>
      <c r="I2747" s="336"/>
      <c r="J2747" s="288"/>
      <c r="K2747" s="27">
        <f t="shared" ref="K2747:K2816" si="644">SUM(L2747:O2747)</f>
        <v>8267204</v>
      </c>
      <c r="L2747" s="27">
        <v>0</v>
      </c>
      <c r="M2747" s="27">
        <v>0</v>
      </c>
      <c r="N2747" s="27">
        <v>0</v>
      </c>
      <c r="O2747" s="27">
        <f>[1]Лист1!$D$2825</f>
        <v>8267204</v>
      </c>
      <c r="P2747" s="27">
        <f>K2747/H2746</f>
        <v>3287.8122887253926</v>
      </c>
      <c r="Q2747" s="48">
        <v>9673</v>
      </c>
      <c r="R2747" s="28" t="s">
        <v>568</v>
      </c>
      <c r="S2747" s="58"/>
      <c r="T2747" s="30"/>
      <c r="U2747" s="30"/>
    </row>
    <row r="2748" spans="1:21" s="31" customFormat="1" ht="30" customHeight="1" x14ac:dyDescent="0.25">
      <c r="A2748" s="45">
        <f>A2746+1</f>
        <v>2522</v>
      </c>
      <c r="B2748" s="59" t="s">
        <v>1825</v>
      </c>
      <c r="C2748" s="26">
        <v>1971</v>
      </c>
      <c r="D2748" s="25" t="s">
        <v>1875</v>
      </c>
      <c r="E2748" s="26" t="s">
        <v>16</v>
      </c>
      <c r="F2748" s="26">
        <v>4</v>
      </c>
      <c r="G2748" s="26">
        <v>2</v>
      </c>
      <c r="H2748" s="27">
        <v>1486.5</v>
      </c>
      <c r="I2748" s="27">
        <v>0</v>
      </c>
      <c r="J2748" s="27">
        <v>696.1</v>
      </c>
      <c r="K2748" s="27">
        <f t="shared" si="644"/>
        <v>11771067.5</v>
      </c>
      <c r="L2748" s="27">
        <v>0</v>
      </c>
      <c r="M2748" s="27">
        <v>0</v>
      </c>
      <c r="N2748" s="27">
        <v>0</v>
      </c>
      <c r="O2748" s="27">
        <f>[1]Лист1!$D$2826</f>
        <v>11771067.5</v>
      </c>
      <c r="P2748" s="27">
        <f t="shared" ref="P2748:P2816" si="645">K2748/H2748</f>
        <v>7918.6461486713761</v>
      </c>
      <c r="Q2748" s="27">
        <v>9673</v>
      </c>
      <c r="R2748" s="28" t="s">
        <v>568</v>
      </c>
      <c r="S2748" s="58"/>
      <c r="T2748" s="30"/>
      <c r="U2748" s="30"/>
    </row>
    <row r="2749" spans="1:21" s="31" customFormat="1" ht="30" customHeight="1" x14ac:dyDescent="0.25">
      <c r="A2749" s="45">
        <f>A2748+1</f>
        <v>2523</v>
      </c>
      <c r="B2749" s="59" t="s">
        <v>1973</v>
      </c>
      <c r="C2749" s="26">
        <v>1985</v>
      </c>
      <c r="D2749" s="25" t="s">
        <v>1875</v>
      </c>
      <c r="E2749" s="26" t="s">
        <v>16</v>
      </c>
      <c r="F2749" s="26">
        <v>2</v>
      </c>
      <c r="G2749" s="26">
        <v>3</v>
      </c>
      <c r="H2749" s="27">
        <v>1398.2</v>
      </c>
      <c r="I2749" s="27">
        <v>0</v>
      </c>
      <c r="J2749" s="27">
        <v>836.5</v>
      </c>
      <c r="K2749" s="27">
        <f t="shared" si="644"/>
        <v>1950520</v>
      </c>
      <c r="L2749" s="27">
        <v>0</v>
      </c>
      <c r="M2749" s="27">
        <v>0</v>
      </c>
      <c r="N2749" s="27">
        <v>0</v>
      </c>
      <c r="O2749" s="27">
        <f>[1]Лист1!$D$2827</f>
        <v>1950520</v>
      </c>
      <c r="P2749" s="27">
        <f t="shared" si="645"/>
        <v>1395.0221713631811</v>
      </c>
      <c r="Q2749" s="27">
        <v>9673</v>
      </c>
      <c r="R2749" s="28" t="s">
        <v>568</v>
      </c>
      <c r="S2749" s="58"/>
      <c r="T2749" s="30"/>
      <c r="U2749" s="30"/>
    </row>
    <row r="2750" spans="1:21" s="31" customFormat="1" ht="30" customHeight="1" x14ac:dyDescent="0.25">
      <c r="A2750" s="45">
        <f t="shared" ref="A2750:A2753" si="646">A2749+1</f>
        <v>2524</v>
      </c>
      <c r="B2750" s="59" t="s">
        <v>1826</v>
      </c>
      <c r="C2750" s="26">
        <v>1972</v>
      </c>
      <c r="D2750" s="25" t="s">
        <v>1875</v>
      </c>
      <c r="E2750" s="26" t="s">
        <v>16</v>
      </c>
      <c r="F2750" s="26">
        <v>2</v>
      </c>
      <c r="G2750" s="26">
        <v>2</v>
      </c>
      <c r="H2750" s="27">
        <v>729.1</v>
      </c>
      <c r="I2750" s="27">
        <v>0</v>
      </c>
      <c r="J2750" s="27">
        <v>726.6</v>
      </c>
      <c r="K2750" s="27">
        <f t="shared" si="644"/>
        <v>8453795.5</v>
      </c>
      <c r="L2750" s="27">
        <v>0</v>
      </c>
      <c r="M2750" s="27">
        <v>0</v>
      </c>
      <c r="N2750" s="27">
        <v>0</v>
      </c>
      <c r="O2750" s="27">
        <f>[1]Лист1!$D$2828</f>
        <v>8453795.5</v>
      </c>
      <c r="P2750" s="27">
        <f t="shared" si="645"/>
        <v>11594.836785077492</v>
      </c>
      <c r="Q2750" s="27">
        <v>9673</v>
      </c>
      <c r="R2750" s="28" t="s">
        <v>568</v>
      </c>
      <c r="S2750" s="58"/>
      <c r="T2750" s="30"/>
      <c r="U2750" s="30"/>
    </row>
    <row r="2751" spans="1:21" s="31" customFormat="1" ht="30" customHeight="1" x14ac:dyDescent="0.25">
      <c r="A2751" s="45">
        <f t="shared" si="646"/>
        <v>2525</v>
      </c>
      <c r="B2751" s="59" t="s">
        <v>1974</v>
      </c>
      <c r="C2751" s="26">
        <v>1955</v>
      </c>
      <c r="D2751" s="25" t="s">
        <v>1875</v>
      </c>
      <c r="E2751" s="26" t="s">
        <v>16</v>
      </c>
      <c r="F2751" s="26">
        <v>2</v>
      </c>
      <c r="G2751" s="26">
        <v>2</v>
      </c>
      <c r="H2751" s="27">
        <v>495.4</v>
      </c>
      <c r="I2751" s="27">
        <v>53</v>
      </c>
      <c r="J2751" s="27">
        <v>323.39999999999998</v>
      </c>
      <c r="K2751" s="27">
        <f t="shared" si="644"/>
        <v>1994409.5999999999</v>
      </c>
      <c r="L2751" s="27">
        <v>0</v>
      </c>
      <c r="M2751" s="27">
        <v>0</v>
      </c>
      <c r="N2751" s="27">
        <v>0</v>
      </c>
      <c r="O2751" s="27">
        <f>[1]Лист1!$D$2829</f>
        <v>1994409.5999999999</v>
      </c>
      <c r="P2751" s="27">
        <f t="shared" si="645"/>
        <v>4025.8570851836898</v>
      </c>
      <c r="Q2751" s="27">
        <v>9673</v>
      </c>
      <c r="R2751" s="28" t="s">
        <v>568</v>
      </c>
      <c r="S2751" s="58"/>
      <c r="T2751" s="30"/>
      <c r="U2751" s="30"/>
    </row>
    <row r="2752" spans="1:21" s="31" customFormat="1" ht="30" customHeight="1" x14ac:dyDescent="0.25">
      <c r="A2752" s="45">
        <f t="shared" si="646"/>
        <v>2526</v>
      </c>
      <c r="B2752" s="59" t="s">
        <v>1827</v>
      </c>
      <c r="C2752" s="26">
        <v>1969</v>
      </c>
      <c r="D2752" s="25" t="s">
        <v>1875</v>
      </c>
      <c r="E2752" s="26" t="s">
        <v>16</v>
      </c>
      <c r="F2752" s="26">
        <v>4</v>
      </c>
      <c r="G2752" s="26">
        <v>5</v>
      </c>
      <c r="H2752" s="27">
        <v>2505.1999999999998</v>
      </c>
      <c r="I2752" s="27">
        <v>0</v>
      </c>
      <c r="J2752" s="27">
        <v>2475.6</v>
      </c>
      <c r="K2752" s="27">
        <f t="shared" si="644"/>
        <v>21513954</v>
      </c>
      <c r="L2752" s="27">
        <v>0</v>
      </c>
      <c r="M2752" s="27">
        <v>0</v>
      </c>
      <c r="N2752" s="27">
        <v>0</v>
      </c>
      <c r="O2752" s="27">
        <f>[1]Лист1!$D$2830</f>
        <v>21513954</v>
      </c>
      <c r="P2752" s="27">
        <f t="shared" si="645"/>
        <v>8587.719144180106</v>
      </c>
      <c r="Q2752" s="27">
        <v>9673</v>
      </c>
      <c r="R2752" s="28" t="s">
        <v>568</v>
      </c>
      <c r="S2752" s="58"/>
      <c r="T2752" s="30"/>
      <c r="U2752" s="30"/>
    </row>
    <row r="2753" spans="1:21" s="31" customFormat="1" ht="30" customHeight="1" x14ac:dyDescent="0.25">
      <c r="A2753" s="45">
        <f t="shared" si="646"/>
        <v>2527</v>
      </c>
      <c r="B2753" s="59" t="s">
        <v>1828</v>
      </c>
      <c r="C2753" s="26">
        <v>1972</v>
      </c>
      <c r="D2753" s="25" t="s">
        <v>1875</v>
      </c>
      <c r="E2753" s="26" t="s">
        <v>16</v>
      </c>
      <c r="F2753" s="26">
        <v>4</v>
      </c>
      <c r="G2753" s="26">
        <v>5</v>
      </c>
      <c r="H2753" s="27">
        <v>3265.2</v>
      </c>
      <c r="I2753" s="27">
        <v>244.2</v>
      </c>
      <c r="J2753" s="27">
        <v>3061.9</v>
      </c>
      <c r="K2753" s="27">
        <f t="shared" si="644"/>
        <v>24854154</v>
      </c>
      <c r="L2753" s="27">
        <v>0</v>
      </c>
      <c r="M2753" s="27">
        <v>0</v>
      </c>
      <c r="N2753" s="27">
        <v>0</v>
      </c>
      <c r="O2753" s="27">
        <f>[1]Лист1!$D$2831</f>
        <v>24854154</v>
      </c>
      <c r="P2753" s="27">
        <f t="shared" si="645"/>
        <v>7611.8320470415292</v>
      </c>
      <c r="Q2753" s="27">
        <v>9673</v>
      </c>
      <c r="R2753" s="28" t="s">
        <v>568</v>
      </c>
      <c r="S2753" s="58"/>
      <c r="T2753" s="30"/>
      <c r="U2753" s="30"/>
    </row>
    <row r="2754" spans="1:21" s="31" customFormat="1" ht="30" customHeight="1" x14ac:dyDescent="0.25">
      <c r="A2754" s="273">
        <f>A2753+1</f>
        <v>2528</v>
      </c>
      <c r="B2754" s="275" t="s">
        <v>525</v>
      </c>
      <c r="C2754" s="279">
        <v>1969</v>
      </c>
      <c r="D2754" s="277" t="s">
        <v>1089</v>
      </c>
      <c r="E2754" s="279" t="s">
        <v>16</v>
      </c>
      <c r="F2754" s="279">
        <v>4</v>
      </c>
      <c r="G2754" s="279">
        <v>5</v>
      </c>
      <c r="H2754" s="281">
        <v>3095.8</v>
      </c>
      <c r="I2754" s="281">
        <v>0</v>
      </c>
      <c r="J2754" s="281">
        <v>3095.8</v>
      </c>
      <c r="K2754" s="27">
        <f t="shared" si="644"/>
        <v>8069300</v>
      </c>
      <c r="L2754" s="27">
        <v>0</v>
      </c>
      <c r="M2754" s="27">
        <v>0</v>
      </c>
      <c r="N2754" s="27">
        <v>0</v>
      </c>
      <c r="O2754" s="27">
        <f>[1]Лист1!$D$1248</f>
        <v>8069300</v>
      </c>
      <c r="P2754" s="27">
        <f t="shared" si="645"/>
        <v>2606.5314296789197</v>
      </c>
      <c r="Q2754" s="27">
        <v>9673</v>
      </c>
      <c r="R2754" s="28" t="s">
        <v>570</v>
      </c>
      <c r="S2754" s="58"/>
      <c r="T2754" s="30"/>
      <c r="U2754" s="30"/>
    </row>
    <row r="2755" spans="1:21" s="31" customFormat="1" ht="30" customHeight="1" x14ac:dyDescent="0.25">
      <c r="A2755" s="274"/>
      <c r="B2755" s="276"/>
      <c r="C2755" s="280"/>
      <c r="D2755" s="278"/>
      <c r="E2755" s="280"/>
      <c r="F2755" s="280"/>
      <c r="G2755" s="280"/>
      <c r="H2755" s="282"/>
      <c r="I2755" s="282"/>
      <c r="J2755" s="282"/>
      <c r="K2755" s="27">
        <f t="shared" si="644"/>
        <v>7148068</v>
      </c>
      <c r="L2755" s="27">
        <v>0</v>
      </c>
      <c r="M2755" s="27">
        <v>0</v>
      </c>
      <c r="N2755" s="27">
        <v>0</v>
      </c>
      <c r="O2755" s="27">
        <f>[1]Лист1!$D$2832</f>
        <v>7148068</v>
      </c>
      <c r="P2755" s="27">
        <f>K2755/H2754</f>
        <v>2308.9566509464435</v>
      </c>
      <c r="Q2755" s="48">
        <v>9673</v>
      </c>
      <c r="R2755" s="28" t="s">
        <v>568</v>
      </c>
      <c r="S2755" s="58"/>
      <c r="T2755" s="30"/>
      <c r="U2755" s="30"/>
    </row>
    <row r="2756" spans="1:21" s="31" customFormat="1" ht="30" customHeight="1" x14ac:dyDescent="0.25">
      <c r="A2756" s="45">
        <f>A2754+1</f>
        <v>2529</v>
      </c>
      <c r="B2756" s="59" t="s">
        <v>1829</v>
      </c>
      <c r="C2756" s="26">
        <v>1972</v>
      </c>
      <c r="D2756" s="25" t="s">
        <v>1875</v>
      </c>
      <c r="E2756" s="26" t="s">
        <v>16</v>
      </c>
      <c r="F2756" s="26">
        <v>4</v>
      </c>
      <c r="G2756" s="26">
        <v>5</v>
      </c>
      <c r="H2756" s="27">
        <v>3114</v>
      </c>
      <c r="I2756" s="27">
        <v>0</v>
      </c>
      <c r="J2756" s="27">
        <v>3114</v>
      </c>
      <c r="K2756" s="27">
        <f t="shared" si="644"/>
        <v>24189630</v>
      </c>
      <c r="L2756" s="27">
        <v>0</v>
      </c>
      <c r="M2756" s="27">
        <v>0</v>
      </c>
      <c r="N2756" s="27">
        <v>0</v>
      </c>
      <c r="O2756" s="27">
        <f>[1]Лист1!$D$2833</f>
        <v>24189630</v>
      </c>
      <c r="P2756" s="27">
        <f t="shared" si="645"/>
        <v>7768.0250481695566</v>
      </c>
      <c r="Q2756" s="27">
        <v>9673</v>
      </c>
      <c r="R2756" s="28" t="s">
        <v>568</v>
      </c>
      <c r="S2756" s="58"/>
      <c r="T2756" s="30"/>
      <c r="U2756" s="30"/>
    </row>
    <row r="2757" spans="1:21" s="31" customFormat="1" ht="30" customHeight="1" x14ac:dyDescent="0.25">
      <c r="A2757" s="273">
        <f>A2756+1</f>
        <v>2530</v>
      </c>
      <c r="B2757" s="275" t="s">
        <v>535</v>
      </c>
      <c r="C2757" s="279">
        <v>1984</v>
      </c>
      <c r="D2757" s="277" t="s">
        <v>1875</v>
      </c>
      <c r="E2757" s="279" t="s">
        <v>16</v>
      </c>
      <c r="F2757" s="279">
        <v>6</v>
      </c>
      <c r="G2757" s="279">
        <v>5</v>
      </c>
      <c r="H2757" s="281">
        <v>3786.4</v>
      </c>
      <c r="I2757" s="281">
        <v>0</v>
      </c>
      <c r="J2757" s="281">
        <v>3786.4</v>
      </c>
      <c r="K2757" s="27">
        <f t="shared" si="644"/>
        <v>20867328</v>
      </c>
      <c r="L2757" s="27">
        <v>0</v>
      </c>
      <c r="M2757" s="27">
        <v>0</v>
      </c>
      <c r="N2757" s="27">
        <v>0</v>
      </c>
      <c r="O2757" s="27">
        <f>[1]Лист1!$D$2834</f>
        <v>20867328</v>
      </c>
      <c r="P2757" s="27">
        <f t="shared" si="645"/>
        <v>5511.1261356433552</v>
      </c>
      <c r="Q2757" s="27">
        <v>9673</v>
      </c>
      <c r="R2757" s="28" t="s">
        <v>568</v>
      </c>
      <c r="S2757" s="58"/>
      <c r="T2757" s="30"/>
      <c r="U2757" s="30"/>
    </row>
    <row r="2758" spans="1:21" ht="30" customHeight="1" x14ac:dyDescent="0.25">
      <c r="A2758" s="274"/>
      <c r="B2758" s="276"/>
      <c r="C2758" s="280"/>
      <c r="D2758" s="278"/>
      <c r="E2758" s="280"/>
      <c r="F2758" s="280"/>
      <c r="G2758" s="280"/>
      <c r="H2758" s="282"/>
      <c r="I2758" s="282"/>
      <c r="J2758" s="282"/>
      <c r="K2758" s="27">
        <f t="shared" si="644"/>
        <v>6373944</v>
      </c>
      <c r="L2758" s="27">
        <v>0</v>
      </c>
      <c r="M2758" s="27">
        <v>0</v>
      </c>
      <c r="N2758" s="27">
        <v>0</v>
      </c>
      <c r="O2758" s="27">
        <f>[1]Лист1!$D$1249</f>
        <v>6373944</v>
      </c>
      <c r="P2758" s="27">
        <f>K2758/H2757</f>
        <v>1683.3784069300655</v>
      </c>
      <c r="Q2758" s="27">
        <v>9673</v>
      </c>
      <c r="R2758" s="28" t="s">
        <v>570</v>
      </c>
      <c r="S2758" s="72"/>
    </row>
    <row r="2759" spans="1:21" s="53" customFormat="1" ht="30" customHeight="1" x14ac:dyDescent="0.25">
      <c r="A2759" s="45">
        <f>A2757+1</f>
        <v>2531</v>
      </c>
      <c r="B2759" s="59" t="s">
        <v>2358</v>
      </c>
      <c r="C2759" s="26">
        <v>1989</v>
      </c>
      <c r="D2759" s="25" t="s">
        <v>1875</v>
      </c>
      <c r="E2759" s="26" t="s">
        <v>18</v>
      </c>
      <c r="F2759" s="26">
        <v>9</v>
      </c>
      <c r="G2759" s="26">
        <v>2</v>
      </c>
      <c r="H2759" s="27">
        <v>3809.9</v>
      </c>
      <c r="I2759" s="27">
        <v>0</v>
      </c>
      <c r="J2759" s="27">
        <v>2908</v>
      </c>
      <c r="K2759" s="27">
        <f t="shared" si="644"/>
        <v>7270000</v>
      </c>
      <c r="L2759" s="27">
        <v>0</v>
      </c>
      <c r="M2759" s="27">
        <v>0</v>
      </c>
      <c r="N2759" s="27">
        <v>0</v>
      </c>
      <c r="O2759" s="27">
        <f>[1]Лист1!$D$1250</f>
        <v>7270000</v>
      </c>
      <c r="P2759" s="27">
        <f t="shared" si="645"/>
        <v>1908.1865665765506</v>
      </c>
      <c r="Q2759" s="27">
        <v>9673</v>
      </c>
      <c r="R2759" s="49" t="s">
        <v>570</v>
      </c>
      <c r="S2759" s="52"/>
      <c r="T2759" s="52"/>
      <c r="U2759" s="52"/>
    </row>
    <row r="2760" spans="1:21" s="31" customFormat="1" ht="30" customHeight="1" x14ac:dyDescent="0.25">
      <c r="A2760" s="273">
        <f>A2759+1</f>
        <v>2532</v>
      </c>
      <c r="B2760" s="275" t="s">
        <v>438</v>
      </c>
      <c r="C2760" s="279">
        <v>1987</v>
      </c>
      <c r="D2760" s="277" t="s">
        <v>1089</v>
      </c>
      <c r="E2760" s="279" t="s">
        <v>16</v>
      </c>
      <c r="F2760" s="279">
        <v>3</v>
      </c>
      <c r="G2760" s="279">
        <v>2</v>
      </c>
      <c r="H2760" s="281">
        <v>844.7</v>
      </c>
      <c r="I2760" s="281">
        <v>0</v>
      </c>
      <c r="J2760" s="281">
        <v>844.7</v>
      </c>
      <c r="K2760" s="27">
        <f t="shared" si="644"/>
        <v>11258457.91</v>
      </c>
      <c r="L2760" s="27">
        <v>0</v>
      </c>
      <c r="M2760" s="27">
        <v>0</v>
      </c>
      <c r="N2760" s="27">
        <v>0</v>
      </c>
      <c r="O2760" s="27">
        <f>[1]Лист1!$D$1251</f>
        <v>11258457.91</v>
      </c>
      <c r="P2760" s="27">
        <f t="shared" si="645"/>
        <v>13328.350787261748</v>
      </c>
      <c r="Q2760" s="27">
        <v>9673</v>
      </c>
      <c r="R2760" s="28" t="s">
        <v>570</v>
      </c>
      <c r="S2760" s="58"/>
      <c r="T2760" s="30"/>
      <c r="U2760" s="30"/>
    </row>
    <row r="2761" spans="1:21" s="31" customFormat="1" ht="30" customHeight="1" x14ac:dyDescent="0.25">
      <c r="A2761" s="274"/>
      <c r="B2761" s="276"/>
      <c r="C2761" s="280"/>
      <c r="D2761" s="278"/>
      <c r="E2761" s="280"/>
      <c r="F2761" s="280"/>
      <c r="G2761" s="280"/>
      <c r="H2761" s="282"/>
      <c r="I2761" s="282"/>
      <c r="J2761" s="282"/>
      <c r="K2761" s="27">
        <f t="shared" si="644"/>
        <v>1125300</v>
      </c>
      <c r="L2761" s="27">
        <v>0</v>
      </c>
      <c r="M2761" s="27">
        <v>0</v>
      </c>
      <c r="N2761" s="27">
        <v>0</v>
      </c>
      <c r="O2761" s="27">
        <f>[1]Лист1!$D$2835</f>
        <v>1125300</v>
      </c>
      <c r="P2761" s="27">
        <f>K2761/H2760</f>
        <v>1332.1889428199361</v>
      </c>
      <c r="Q2761" s="48">
        <v>9673</v>
      </c>
      <c r="R2761" s="28" t="s">
        <v>568</v>
      </c>
      <c r="S2761" s="58"/>
      <c r="T2761" s="30"/>
      <c r="U2761" s="30"/>
    </row>
    <row r="2762" spans="1:21" s="31" customFormat="1" ht="30" customHeight="1" x14ac:dyDescent="0.25">
      <c r="A2762" s="64">
        <f>A2760+1</f>
        <v>2533</v>
      </c>
      <c r="B2762" s="65" t="s">
        <v>2520</v>
      </c>
      <c r="C2762" s="26">
        <v>1986</v>
      </c>
      <c r="D2762" s="26" t="s">
        <v>1875</v>
      </c>
      <c r="E2762" s="26" t="s">
        <v>16</v>
      </c>
      <c r="F2762" s="110">
        <v>2</v>
      </c>
      <c r="G2762" s="110">
        <v>3</v>
      </c>
      <c r="H2762" s="10">
        <v>861.3</v>
      </c>
      <c r="I2762" s="35">
        <v>0</v>
      </c>
      <c r="J2762" s="48">
        <v>504.8</v>
      </c>
      <c r="K2762" s="27">
        <f t="shared" si="644"/>
        <v>6355000</v>
      </c>
      <c r="L2762" s="27">
        <v>0</v>
      </c>
      <c r="M2762" s="27">
        <v>0</v>
      </c>
      <c r="N2762" s="27">
        <v>0</v>
      </c>
      <c r="O2762" s="27">
        <f>[1]Лист1!$D$1252</f>
        <v>6355000</v>
      </c>
      <c r="P2762" s="27">
        <f t="shared" si="645"/>
        <v>7378.381516312551</v>
      </c>
      <c r="Q2762" s="48">
        <v>9673</v>
      </c>
      <c r="R2762" s="28" t="s">
        <v>570</v>
      </c>
      <c r="S2762" s="58"/>
      <c r="T2762" s="30"/>
      <c r="U2762" s="30"/>
    </row>
    <row r="2763" spans="1:21" s="31" customFormat="1" ht="30" customHeight="1" x14ac:dyDescent="0.25">
      <c r="A2763" s="45">
        <f>A2762+1</f>
        <v>2534</v>
      </c>
      <c r="B2763" s="59" t="s">
        <v>1830</v>
      </c>
      <c r="C2763" s="26">
        <v>1989</v>
      </c>
      <c r="D2763" s="25" t="s">
        <v>1875</v>
      </c>
      <c r="E2763" s="26" t="s">
        <v>16</v>
      </c>
      <c r="F2763" s="26">
        <v>3</v>
      </c>
      <c r="G2763" s="26">
        <v>2</v>
      </c>
      <c r="H2763" s="27">
        <v>861.3</v>
      </c>
      <c r="I2763" s="27">
        <v>0</v>
      </c>
      <c r="J2763" s="27">
        <v>861.3</v>
      </c>
      <c r="K2763" s="27">
        <f t="shared" si="644"/>
        <v>6033000</v>
      </c>
      <c r="L2763" s="27">
        <v>0</v>
      </c>
      <c r="M2763" s="27">
        <v>0</v>
      </c>
      <c r="N2763" s="27">
        <v>0</v>
      </c>
      <c r="O2763" s="27">
        <f>[1]Лист1!$D$2836</f>
        <v>6033000</v>
      </c>
      <c r="P2763" s="27">
        <f t="shared" si="645"/>
        <v>7004.5280390107982</v>
      </c>
      <c r="Q2763" s="27">
        <v>9673</v>
      </c>
      <c r="R2763" s="28" t="s">
        <v>568</v>
      </c>
      <c r="S2763" s="58"/>
      <c r="T2763" s="30"/>
      <c r="U2763" s="30"/>
    </row>
    <row r="2764" spans="1:21" s="31" customFormat="1" ht="30" customHeight="1" x14ac:dyDescent="0.25">
      <c r="A2764" s="45">
        <f t="shared" ref="A2764:A2778" si="647">A2763+1</f>
        <v>2535</v>
      </c>
      <c r="B2764" s="59" t="s">
        <v>1831</v>
      </c>
      <c r="C2764" s="26">
        <v>1970</v>
      </c>
      <c r="D2764" s="25" t="s">
        <v>1875</v>
      </c>
      <c r="E2764" s="26" t="s">
        <v>16</v>
      </c>
      <c r="F2764" s="26">
        <v>3</v>
      </c>
      <c r="G2764" s="26">
        <v>2</v>
      </c>
      <c r="H2764" s="27">
        <v>688.7</v>
      </c>
      <c r="I2764" s="27">
        <v>0</v>
      </c>
      <c r="J2764" s="27">
        <v>688.7</v>
      </c>
      <c r="K2764" s="27">
        <f t="shared" si="644"/>
        <v>7713824.5</v>
      </c>
      <c r="L2764" s="27">
        <v>0</v>
      </c>
      <c r="M2764" s="27">
        <v>0</v>
      </c>
      <c r="N2764" s="27">
        <v>0</v>
      </c>
      <c r="O2764" s="27">
        <f>[1]Лист1!$D$2837</f>
        <v>7713824.5</v>
      </c>
      <c r="P2764" s="27">
        <f t="shared" si="645"/>
        <v>11200.558298243066</v>
      </c>
      <c r="Q2764" s="27">
        <v>9673</v>
      </c>
      <c r="R2764" s="28" t="s">
        <v>568</v>
      </c>
      <c r="S2764" s="58"/>
      <c r="T2764" s="30"/>
      <c r="U2764" s="30"/>
    </row>
    <row r="2765" spans="1:21" s="31" customFormat="1" ht="30" customHeight="1" x14ac:dyDescent="0.25">
      <c r="A2765" s="45">
        <f t="shared" si="647"/>
        <v>2536</v>
      </c>
      <c r="B2765" s="59" t="s">
        <v>1832</v>
      </c>
      <c r="C2765" s="26">
        <v>1970</v>
      </c>
      <c r="D2765" s="25" t="s">
        <v>1875</v>
      </c>
      <c r="E2765" s="26" t="s">
        <v>16</v>
      </c>
      <c r="F2765" s="26">
        <v>3</v>
      </c>
      <c r="G2765" s="26">
        <v>2</v>
      </c>
      <c r="H2765" s="27">
        <v>693.2</v>
      </c>
      <c r="I2765" s="27">
        <v>0</v>
      </c>
      <c r="J2765" s="27">
        <v>693.2</v>
      </c>
      <c r="K2765" s="27">
        <f t="shared" si="644"/>
        <v>7733602</v>
      </c>
      <c r="L2765" s="27">
        <v>0</v>
      </c>
      <c r="M2765" s="27">
        <v>0</v>
      </c>
      <c r="N2765" s="27">
        <v>0</v>
      </c>
      <c r="O2765" s="27">
        <f>[1]Лист1!$D$2838</f>
        <v>7733602</v>
      </c>
      <c r="P2765" s="27">
        <f t="shared" si="645"/>
        <v>11156.379111367571</v>
      </c>
      <c r="Q2765" s="27">
        <v>9673</v>
      </c>
      <c r="R2765" s="28" t="s">
        <v>568</v>
      </c>
      <c r="S2765" s="58"/>
      <c r="T2765" s="30"/>
      <c r="U2765" s="30"/>
    </row>
    <row r="2766" spans="1:21" s="31" customFormat="1" ht="30" customHeight="1" x14ac:dyDescent="0.25">
      <c r="A2766" s="45">
        <f t="shared" si="647"/>
        <v>2537</v>
      </c>
      <c r="B2766" s="59" t="s">
        <v>1977</v>
      </c>
      <c r="C2766" s="26">
        <v>1990</v>
      </c>
      <c r="D2766" s="25" t="s">
        <v>1875</v>
      </c>
      <c r="E2766" s="26" t="s">
        <v>16</v>
      </c>
      <c r="F2766" s="26">
        <v>9</v>
      </c>
      <c r="G2766" s="26">
        <v>2</v>
      </c>
      <c r="H2766" s="27">
        <v>3900</v>
      </c>
      <c r="I2766" s="27">
        <v>0</v>
      </c>
      <c r="J2766" s="27">
        <v>3892.8</v>
      </c>
      <c r="K2766" s="27">
        <f t="shared" si="644"/>
        <v>7297550.4699999997</v>
      </c>
      <c r="L2766" s="27">
        <v>0</v>
      </c>
      <c r="M2766" s="27">
        <v>0</v>
      </c>
      <c r="N2766" s="27">
        <v>0</v>
      </c>
      <c r="O2766" s="27">
        <f>[1]Лист1!$D$1253</f>
        <v>7297550.4699999997</v>
      </c>
      <c r="P2766" s="27">
        <f t="shared" si="645"/>
        <v>1871.1667871794871</v>
      </c>
      <c r="Q2766" s="27">
        <v>9673</v>
      </c>
      <c r="R2766" s="28" t="s">
        <v>570</v>
      </c>
      <c r="S2766" s="58"/>
      <c r="T2766" s="30"/>
      <c r="U2766" s="30"/>
    </row>
    <row r="2767" spans="1:21" s="31" customFormat="1" ht="30" customHeight="1" x14ac:dyDescent="0.25">
      <c r="A2767" s="45">
        <f t="shared" si="647"/>
        <v>2538</v>
      </c>
      <c r="B2767" s="59" t="s">
        <v>1978</v>
      </c>
      <c r="C2767" s="26">
        <v>1987</v>
      </c>
      <c r="D2767" s="25" t="s">
        <v>1875</v>
      </c>
      <c r="E2767" s="26" t="s">
        <v>16</v>
      </c>
      <c r="F2767" s="26">
        <v>9</v>
      </c>
      <c r="G2767" s="26">
        <v>2</v>
      </c>
      <c r="H2767" s="27">
        <v>3933.7</v>
      </c>
      <c r="I2767" s="27">
        <v>0</v>
      </c>
      <c r="J2767" s="27">
        <v>3813</v>
      </c>
      <c r="K2767" s="27">
        <f t="shared" si="644"/>
        <v>7291089.9400000004</v>
      </c>
      <c r="L2767" s="27">
        <v>0</v>
      </c>
      <c r="M2767" s="27">
        <v>0</v>
      </c>
      <c r="N2767" s="27">
        <v>0</v>
      </c>
      <c r="O2767" s="27">
        <f>[1]Лист1!$D$1254</f>
        <v>7291089.9400000004</v>
      </c>
      <c r="P2767" s="27">
        <f t="shared" si="645"/>
        <v>1853.4941505452884</v>
      </c>
      <c r="Q2767" s="27">
        <v>9673</v>
      </c>
      <c r="R2767" s="28" t="s">
        <v>570</v>
      </c>
      <c r="S2767" s="58"/>
      <c r="T2767" s="30"/>
      <c r="U2767" s="30"/>
    </row>
    <row r="2768" spans="1:21" s="53" customFormat="1" ht="30" customHeight="1" x14ac:dyDescent="0.25">
      <c r="A2768" s="45">
        <f t="shared" si="647"/>
        <v>2539</v>
      </c>
      <c r="B2768" s="59" t="s">
        <v>2370</v>
      </c>
      <c r="C2768" s="26">
        <v>1985</v>
      </c>
      <c r="D2768" s="25" t="s">
        <v>1875</v>
      </c>
      <c r="E2768" s="26" t="s">
        <v>16</v>
      </c>
      <c r="F2768" s="26">
        <v>9</v>
      </c>
      <c r="G2768" s="26">
        <v>2</v>
      </c>
      <c r="H2768" s="27">
        <v>4315.7</v>
      </c>
      <c r="I2768" s="27">
        <v>0</v>
      </c>
      <c r="J2768" s="27">
        <v>3965.2</v>
      </c>
      <c r="K2768" s="27">
        <f t="shared" si="644"/>
        <v>7289669.5999999996</v>
      </c>
      <c r="L2768" s="27">
        <v>0</v>
      </c>
      <c r="M2768" s="27">
        <v>0</v>
      </c>
      <c r="N2768" s="27">
        <v>0</v>
      </c>
      <c r="O2768" s="27">
        <f>[1]Лист1!$D$2839</f>
        <v>7289669.5999999996</v>
      </c>
      <c r="P2768" s="27">
        <f t="shared" si="645"/>
        <v>1689.1048033922655</v>
      </c>
      <c r="Q2768" s="27">
        <v>9673</v>
      </c>
      <c r="R2768" s="49" t="s">
        <v>568</v>
      </c>
      <c r="S2768" s="52"/>
      <c r="T2768" s="52"/>
      <c r="U2768" s="52"/>
    </row>
    <row r="2769" spans="1:21" s="53" customFormat="1" ht="30" customHeight="1" x14ac:dyDescent="0.25">
      <c r="A2769" s="45">
        <f t="shared" si="647"/>
        <v>2540</v>
      </c>
      <c r="B2769" s="59" t="s">
        <v>2521</v>
      </c>
      <c r="C2769" s="26">
        <v>1981</v>
      </c>
      <c r="D2769" s="26" t="s">
        <v>1875</v>
      </c>
      <c r="E2769" s="26" t="s">
        <v>16</v>
      </c>
      <c r="F2769" s="110">
        <v>5</v>
      </c>
      <c r="G2769" s="110">
        <v>2</v>
      </c>
      <c r="H2769" s="10">
        <v>4776.7</v>
      </c>
      <c r="I2769" s="35">
        <f>M2769</f>
        <v>0</v>
      </c>
      <c r="J2769" s="48">
        <v>3570.6</v>
      </c>
      <c r="K2769" s="27">
        <f t="shared" si="644"/>
        <v>9439500</v>
      </c>
      <c r="L2769" s="27">
        <v>0</v>
      </c>
      <c r="M2769" s="27">
        <v>0</v>
      </c>
      <c r="N2769" s="27">
        <v>0</v>
      </c>
      <c r="O2769" s="27">
        <f>[1]Лист1!$D$1255</f>
        <v>9439500</v>
      </c>
      <c r="P2769" s="27">
        <f t="shared" si="645"/>
        <v>1976.1550861473404</v>
      </c>
      <c r="Q2769" s="48">
        <v>9673</v>
      </c>
      <c r="R2769" s="49" t="s">
        <v>570</v>
      </c>
      <c r="S2769" s="52"/>
      <c r="T2769" s="52"/>
      <c r="U2769" s="52"/>
    </row>
    <row r="2770" spans="1:21" s="53" customFormat="1" ht="30" customHeight="1" x14ac:dyDescent="0.25">
      <c r="A2770" s="45">
        <f t="shared" si="647"/>
        <v>2541</v>
      </c>
      <c r="B2770" s="59" t="s">
        <v>2522</v>
      </c>
      <c r="C2770" s="26">
        <v>1976</v>
      </c>
      <c r="D2770" s="26" t="s">
        <v>1875</v>
      </c>
      <c r="E2770" s="26" t="s">
        <v>16</v>
      </c>
      <c r="F2770" s="110">
        <v>5</v>
      </c>
      <c r="G2770" s="110">
        <v>2</v>
      </c>
      <c r="H2770" s="10">
        <v>4036.6</v>
      </c>
      <c r="I2770" s="35">
        <f>M2770</f>
        <v>0</v>
      </c>
      <c r="J2770" s="48">
        <v>3290.7</v>
      </c>
      <c r="K2770" s="27">
        <f t="shared" si="644"/>
        <v>9439500</v>
      </c>
      <c r="L2770" s="27">
        <v>0</v>
      </c>
      <c r="M2770" s="27">
        <v>0</v>
      </c>
      <c r="N2770" s="27">
        <v>0</v>
      </c>
      <c r="O2770" s="27">
        <f>[1]Лист1!$D$1256</f>
        <v>9439500</v>
      </c>
      <c r="P2770" s="27">
        <f t="shared" si="645"/>
        <v>2338.4779269682408</v>
      </c>
      <c r="Q2770" s="48">
        <v>9673</v>
      </c>
      <c r="R2770" s="49" t="s">
        <v>570</v>
      </c>
      <c r="S2770" s="52"/>
      <c r="T2770" s="52"/>
      <c r="U2770" s="52"/>
    </row>
    <row r="2771" spans="1:21" s="31" customFormat="1" ht="30" customHeight="1" x14ac:dyDescent="0.25">
      <c r="A2771" s="45">
        <f t="shared" si="647"/>
        <v>2542</v>
      </c>
      <c r="B2771" s="59" t="s">
        <v>526</v>
      </c>
      <c r="C2771" s="26">
        <v>1955</v>
      </c>
      <c r="D2771" s="25" t="s">
        <v>1089</v>
      </c>
      <c r="E2771" s="26" t="s">
        <v>16</v>
      </c>
      <c r="F2771" s="26">
        <v>2</v>
      </c>
      <c r="G2771" s="26">
        <v>2</v>
      </c>
      <c r="H2771" s="27">
        <v>381</v>
      </c>
      <c r="I2771" s="27">
        <v>0</v>
      </c>
      <c r="J2771" s="27">
        <v>379.2</v>
      </c>
      <c r="K2771" s="27">
        <f t="shared" si="644"/>
        <v>3548426.9000000004</v>
      </c>
      <c r="L2771" s="27">
        <v>0</v>
      </c>
      <c r="M2771" s="27">
        <v>0</v>
      </c>
      <c r="N2771" s="27">
        <v>0</v>
      </c>
      <c r="O2771" s="27">
        <f>[1]Лист1!$D$1257</f>
        <v>3548426.9000000004</v>
      </c>
      <c r="P2771" s="27">
        <f t="shared" si="645"/>
        <v>9313.4564304461946</v>
      </c>
      <c r="Q2771" s="27">
        <v>9673</v>
      </c>
      <c r="R2771" s="28" t="s">
        <v>570</v>
      </c>
      <c r="S2771" s="58"/>
      <c r="T2771" s="30"/>
      <c r="U2771" s="30"/>
    </row>
    <row r="2772" spans="1:21" s="31" customFormat="1" ht="30" customHeight="1" x14ac:dyDescent="0.25">
      <c r="A2772" s="45">
        <f t="shared" si="647"/>
        <v>2543</v>
      </c>
      <c r="B2772" s="59" t="s">
        <v>527</v>
      </c>
      <c r="C2772" s="26">
        <v>1955</v>
      </c>
      <c r="D2772" s="25" t="s">
        <v>1089</v>
      </c>
      <c r="E2772" s="26" t="s">
        <v>16</v>
      </c>
      <c r="F2772" s="26">
        <v>2</v>
      </c>
      <c r="G2772" s="26">
        <v>2</v>
      </c>
      <c r="H2772" s="27">
        <v>384.8</v>
      </c>
      <c r="I2772" s="27">
        <v>0</v>
      </c>
      <c r="J2772" s="27">
        <v>384.4</v>
      </c>
      <c r="K2772" s="27">
        <f t="shared" si="644"/>
        <v>3507493.4200000004</v>
      </c>
      <c r="L2772" s="27">
        <v>0</v>
      </c>
      <c r="M2772" s="27">
        <v>0</v>
      </c>
      <c r="N2772" s="27">
        <v>0</v>
      </c>
      <c r="O2772" s="27">
        <f>[1]Лист1!$D$1258</f>
        <v>3507493.4200000004</v>
      </c>
      <c r="P2772" s="27">
        <f t="shared" si="645"/>
        <v>9115.1076403326406</v>
      </c>
      <c r="Q2772" s="27">
        <v>9673</v>
      </c>
      <c r="R2772" s="28" t="s">
        <v>570</v>
      </c>
      <c r="S2772" s="58"/>
      <c r="T2772" s="30"/>
      <c r="U2772" s="30"/>
    </row>
    <row r="2773" spans="1:21" s="31" customFormat="1" ht="30" customHeight="1" x14ac:dyDescent="0.25">
      <c r="A2773" s="45">
        <f t="shared" si="647"/>
        <v>2544</v>
      </c>
      <c r="B2773" s="59" t="s">
        <v>425</v>
      </c>
      <c r="C2773" s="26">
        <v>1958</v>
      </c>
      <c r="D2773" s="25" t="s">
        <v>1089</v>
      </c>
      <c r="E2773" s="26" t="s">
        <v>16</v>
      </c>
      <c r="F2773" s="26">
        <v>2</v>
      </c>
      <c r="G2773" s="26">
        <v>3</v>
      </c>
      <c r="H2773" s="27">
        <v>856.6</v>
      </c>
      <c r="I2773" s="27">
        <v>0</v>
      </c>
      <c r="J2773" s="27">
        <v>855.6</v>
      </c>
      <c r="K2773" s="27">
        <f t="shared" si="644"/>
        <v>2553302.4</v>
      </c>
      <c r="L2773" s="27">
        <v>0</v>
      </c>
      <c r="M2773" s="27">
        <v>0</v>
      </c>
      <c r="N2773" s="27">
        <v>0</v>
      </c>
      <c r="O2773" s="27">
        <f>[1]Лист1!$D$2840</f>
        <v>2553302.4</v>
      </c>
      <c r="P2773" s="27">
        <f t="shared" si="645"/>
        <v>2980.7406023815083</v>
      </c>
      <c r="Q2773" s="27">
        <v>9673</v>
      </c>
      <c r="R2773" s="28" t="s">
        <v>568</v>
      </c>
      <c r="S2773" s="58"/>
      <c r="T2773" s="30"/>
      <c r="U2773" s="30"/>
    </row>
    <row r="2774" spans="1:21" s="31" customFormat="1" ht="30" customHeight="1" x14ac:dyDescent="0.25">
      <c r="A2774" s="45">
        <f t="shared" si="647"/>
        <v>2545</v>
      </c>
      <c r="B2774" s="59" t="s">
        <v>1815</v>
      </c>
      <c r="C2774" s="26">
        <v>1959</v>
      </c>
      <c r="D2774" s="25" t="s">
        <v>1088</v>
      </c>
      <c r="E2774" s="26" t="s">
        <v>16</v>
      </c>
      <c r="F2774" s="26">
        <v>3</v>
      </c>
      <c r="G2774" s="26">
        <v>2</v>
      </c>
      <c r="H2774" s="27">
        <v>853.7</v>
      </c>
      <c r="I2774" s="27">
        <v>320.89999999999998</v>
      </c>
      <c r="J2774" s="27">
        <v>533.79999999999995</v>
      </c>
      <c r="K2774" s="27">
        <f t="shared" si="644"/>
        <v>43473.37</v>
      </c>
      <c r="L2774" s="27">
        <v>0</v>
      </c>
      <c r="M2774" s="27">
        <v>0</v>
      </c>
      <c r="N2774" s="27">
        <v>0</v>
      </c>
      <c r="O2774" s="27">
        <f>[1]Лист1!$D$1259</f>
        <v>43473.37</v>
      </c>
      <c r="P2774" s="27">
        <f t="shared" si="645"/>
        <v>50.923474288391709</v>
      </c>
      <c r="Q2774" s="27">
        <v>9673</v>
      </c>
      <c r="R2774" s="28" t="s">
        <v>570</v>
      </c>
      <c r="S2774" s="58"/>
      <c r="T2774" s="30"/>
      <c r="U2774" s="30"/>
    </row>
    <row r="2775" spans="1:21" s="31" customFormat="1" ht="30" customHeight="1" x14ac:dyDescent="0.25">
      <c r="A2775" s="45">
        <f t="shared" si="647"/>
        <v>2546</v>
      </c>
      <c r="B2775" s="59" t="s">
        <v>1833</v>
      </c>
      <c r="C2775" s="26">
        <v>1971</v>
      </c>
      <c r="D2775" s="25" t="s">
        <v>1875</v>
      </c>
      <c r="E2775" s="26" t="s">
        <v>16</v>
      </c>
      <c r="F2775" s="26">
        <v>2</v>
      </c>
      <c r="G2775" s="26">
        <v>1</v>
      </c>
      <c r="H2775" s="27">
        <v>340.6</v>
      </c>
      <c r="I2775" s="27">
        <v>0</v>
      </c>
      <c r="J2775" s="27">
        <v>375.7</v>
      </c>
      <c r="K2775" s="27">
        <f t="shared" si="644"/>
        <v>4782187</v>
      </c>
      <c r="L2775" s="27">
        <v>0</v>
      </c>
      <c r="M2775" s="27">
        <v>0</v>
      </c>
      <c r="N2775" s="27">
        <v>0</v>
      </c>
      <c r="O2775" s="27">
        <f>[1]Лист1!$D$2841</f>
        <v>4782187</v>
      </c>
      <c r="P2775" s="27">
        <f t="shared" si="645"/>
        <v>14040.478567234291</v>
      </c>
      <c r="Q2775" s="27">
        <v>9673</v>
      </c>
      <c r="R2775" s="28" t="s">
        <v>568</v>
      </c>
      <c r="S2775" s="58"/>
      <c r="T2775" s="30"/>
      <c r="U2775" s="30"/>
    </row>
    <row r="2776" spans="1:21" s="31" customFormat="1" ht="30" customHeight="1" x14ac:dyDescent="0.25">
      <c r="A2776" s="45">
        <f>A2775+1</f>
        <v>2547</v>
      </c>
      <c r="B2776" s="59" t="s">
        <v>2740</v>
      </c>
      <c r="C2776" s="26">
        <v>1967</v>
      </c>
      <c r="D2776" s="25" t="s">
        <v>1875</v>
      </c>
      <c r="E2776" s="26" t="s">
        <v>16</v>
      </c>
      <c r="F2776" s="26">
        <v>5</v>
      </c>
      <c r="G2776" s="26">
        <v>4</v>
      </c>
      <c r="H2776" s="27">
        <v>3312.5</v>
      </c>
      <c r="I2776" s="27">
        <v>0</v>
      </c>
      <c r="J2776" s="27">
        <v>3312.5</v>
      </c>
      <c r="K2776" s="27">
        <f t="shared" ref="K2776" si="648">SUM(L2776:O2776)</f>
        <v>6792000</v>
      </c>
      <c r="L2776" s="27">
        <v>0</v>
      </c>
      <c r="M2776" s="27">
        <v>0</v>
      </c>
      <c r="N2776" s="27">
        <v>0</v>
      </c>
      <c r="O2776" s="27">
        <f>[1]Лист1!$D$1986</f>
        <v>6792000</v>
      </c>
      <c r="P2776" s="27">
        <f t="shared" si="645"/>
        <v>2050.4150943396226</v>
      </c>
      <c r="Q2776" s="27">
        <v>9673</v>
      </c>
      <c r="R2776" s="28" t="s">
        <v>569</v>
      </c>
      <c r="S2776" s="58"/>
      <c r="T2776" s="30"/>
      <c r="U2776" s="30"/>
    </row>
    <row r="2777" spans="1:21" s="31" customFormat="1" ht="30" customHeight="1" x14ac:dyDescent="0.25">
      <c r="A2777" s="45">
        <f>A2776+1</f>
        <v>2548</v>
      </c>
      <c r="B2777" s="59" t="s">
        <v>426</v>
      </c>
      <c r="C2777" s="26">
        <v>1962</v>
      </c>
      <c r="D2777" s="25" t="s">
        <v>1089</v>
      </c>
      <c r="E2777" s="26" t="s">
        <v>16</v>
      </c>
      <c r="F2777" s="26">
        <v>3</v>
      </c>
      <c r="G2777" s="26">
        <v>3</v>
      </c>
      <c r="H2777" s="27">
        <v>2970</v>
      </c>
      <c r="I2777" s="27">
        <v>560.5</v>
      </c>
      <c r="J2777" s="27">
        <v>1481.1</v>
      </c>
      <c r="K2777" s="27">
        <f t="shared" si="644"/>
        <v>61800.29</v>
      </c>
      <c r="L2777" s="27">
        <v>0</v>
      </c>
      <c r="M2777" s="27">
        <v>0</v>
      </c>
      <c r="N2777" s="27">
        <v>0</v>
      </c>
      <c r="O2777" s="27">
        <f>[1]Лист1!$D$1260</f>
        <v>61800.29</v>
      </c>
      <c r="P2777" s="27">
        <f t="shared" si="645"/>
        <v>20.808178451178453</v>
      </c>
      <c r="Q2777" s="27">
        <v>9673</v>
      </c>
      <c r="R2777" s="28" t="s">
        <v>570</v>
      </c>
      <c r="S2777" s="58"/>
      <c r="T2777" s="30"/>
      <c r="U2777" s="30"/>
    </row>
    <row r="2778" spans="1:21" s="31" customFormat="1" ht="30" customHeight="1" x14ac:dyDescent="0.25">
      <c r="A2778" s="45">
        <f t="shared" si="647"/>
        <v>2549</v>
      </c>
      <c r="B2778" s="59" t="s">
        <v>427</v>
      </c>
      <c r="C2778" s="26">
        <v>1962</v>
      </c>
      <c r="D2778" s="25" t="s">
        <v>1089</v>
      </c>
      <c r="E2778" s="26" t="s">
        <v>16</v>
      </c>
      <c r="F2778" s="26">
        <v>3</v>
      </c>
      <c r="G2778" s="26">
        <v>3</v>
      </c>
      <c r="H2778" s="27">
        <v>1750</v>
      </c>
      <c r="I2778" s="27">
        <v>76</v>
      </c>
      <c r="J2778" s="27">
        <v>1063.7</v>
      </c>
      <c r="K2778" s="27">
        <f t="shared" si="644"/>
        <v>6742000</v>
      </c>
      <c r="L2778" s="27">
        <v>0</v>
      </c>
      <c r="M2778" s="27">
        <v>0</v>
      </c>
      <c r="N2778" s="27">
        <v>0</v>
      </c>
      <c r="O2778" s="27">
        <f>[1]Лист1!$D$1987</f>
        <v>6742000</v>
      </c>
      <c r="P2778" s="27">
        <f t="shared" si="645"/>
        <v>3852.5714285714284</v>
      </c>
      <c r="Q2778" s="27">
        <v>9673</v>
      </c>
      <c r="R2778" s="28" t="s">
        <v>569</v>
      </c>
      <c r="S2778" s="58"/>
      <c r="T2778" s="30"/>
      <c r="U2778" s="30"/>
    </row>
    <row r="2779" spans="1:21" s="31" customFormat="1" ht="30" customHeight="1" x14ac:dyDescent="0.25">
      <c r="A2779" s="273">
        <f>A2778+1</f>
        <v>2550</v>
      </c>
      <c r="B2779" s="275" t="s">
        <v>2523</v>
      </c>
      <c r="C2779" s="277">
        <v>1964</v>
      </c>
      <c r="D2779" s="279" t="s">
        <v>1875</v>
      </c>
      <c r="E2779" s="279" t="s">
        <v>16</v>
      </c>
      <c r="F2779" s="285">
        <v>4</v>
      </c>
      <c r="G2779" s="285">
        <v>2</v>
      </c>
      <c r="H2779" s="335">
        <v>1058.5</v>
      </c>
      <c r="I2779" s="335">
        <v>0</v>
      </c>
      <c r="J2779" s="287">
        <v>997.7</v>
      </c>
      <c r="K2779" s="27">
        <f t="shared" si="644"/>
        <v>9980536.3000000007</v>
      </c>
      <c r="L2779" s="27">
        <v>0</v>
      </c>
      <c r="M2779" s="27">
        <v>0</v>
      </c>
      <c r="N2779" s="27">
        <v>0</v>
      </c>
      <c r="O2779" s="27">
        <f>[1]Лист1!$D$1261</f>
        <v>9980536.3000000007</v>
      </c>
      <c r="P2779" s="27">
        <f t="shared" si="645"/>
        <v>9428.9431270666046</v>
      </c>
      <c r="Q2779" s="48">
        <v>9673</v>
      </c>
      <c r="R2779" s="28" t="s">
        <v>570</v>
      </c>
      <c r="S2779" s="58"/>
      <c r="T2779" s="30"/>
      <c r="U2779" s="30"/>
    </row>
    <row r="2780" spans="1:21" s="31" customFormat="1" ht="30" customHeight="1" x14ac:dyDescent="0.25">
      <c r="A2780" s="274"/>
      <c r="B2780" s="276"/>
      <c r="C2780" s="278"/>
      <c r="D2780" s="280"/>
      <c r="E2780" s="280"/>
      <c r="F2780" s="286"/>
      <c r="G2780" s="286"/>
      <c r="H2780" s="336"/>
      <c r="I2780" s="336"/>
      <c r="J2780" s="288"/>
      <c r="K2780" s="27">
        <f t="shared" si="644"/>
        <v>4572469</v>
      </c>
      <c r="L2780" s="27">
        <v>0</v>
      </c>
      <c r="M2780" s="27">
        <v>0</v>
      </c>
      <c r="N2780" s="27">
        <v>0</v>
      </c>
      <c r="O2780" s="27">
        <f>[1]Лист1!$D$2843</f>
        <v>4572469</v>
      </c>
      <c r="P2780" s="27">
        <f>K2780/H2779</f>
        <v>4319.7628719886634</v>
      </c>
      <c r="Q2780" s="48">
        <v>9673</v>
      </c>
      <c r="R2780" s="28" t="s">
        <v>568</v>
      </c>
      <c r="S2780" s="58"/>
      <c r="T2780" s="30"/>
      <c r="U2780" s="30"/>
    </row>
    <row r="2781" spans="1:21" s="31" customFormat="1" ht="30" customHeight="1" x14ac:dyDescent="0.25">
      <c r="A2781" s="273">
        <f>A2779+1</f>
        <v>2551</v>
      </c>
      <c r="B2781" s="275" t="s">
        <v>2524</v>
      </c>
      <c r="C2781" s="279">
        <v>1965</v>
      </c>
      <c r="D2781" s="279" t="s">
        <v>1875</v>
      </c>
      <c r="E2781" s="279" t="s">
        <v>16</v>
      </c>
      <c r="F2781" s="285">
        <v>4</v>
      </c>
      <c r="G2781" s="285">
        <v>3</v>
      </c>
      <c r="H2781" s="295">
        <v>2834.6</v>
      </c>
      <c r="I2781" s="295">
        <v>511.8</v>
      </c>
      <c r="J2781" s="287">
        <v>1481.1</v>
      </c>
      <c r="K2781" s="27">
        <f t="shared" si="644"/>
        <v>16299362.960000001</v>
      </c>
      <c r="L2781" s="27">
        <v>0</v>
      </c>
      <c r="M2781" s="27">
        <v>0</v>
      </c>
      <c r="N2781" s="27">
        <v>0</v>
      </c>
      <c r="O2781" s="27">
        <f>[1]Лист1!$D$1262</f>
        <v>16299362.960000001</v>
      </c>
      <c r="P2781" s="27">
        <f t="shared" si="645"/>
        <v>5750.1456854582666</v>
      </c>
      <c r="Q2781" s="48">
        <v>9673</v>
      </c>
      <c r="R2781" s="28" t="s">
        <v>570</v>
      </c>
      <c r="S2781" s="58"/>
      <c r="T2781" s="30"/>
      <c r="U2781" s="30"/>
    </row>
    <row r="2782" spans="1:21" s="31" customFormat="1" ht="30" customHeight="1" x14ac:dyDescent="0.25">
      <c r="A2782" s="274"/>
      <c r="B2782" s="276"/>
      <c r="C2782" s="280"/>
      <c r="D2782" s="280"/>
      <c r="E2782" s="280"/>
      <c r="F2782" s="286"/>
      <c r="G2782" s="286"/>
      <c r="H2782" s="296"/>
      <c r="I2782" s="296"/>
      <c r="J2782" s="288"/>
      <c r="K2782" s="27">
        <f t="shared" si="644"/>
        <v>6751800</v>
      </c>
      <c r="L2782" s="27">
        <v>0</v>
      </c>
      <c r="M2782" s="27">
        <v>0</v>
      </c>
      <c r="N2782" s="27">
        <v>0</v>
      </c>
      <c r="O2782" s="27">
        <f>[1]Лист1!$D$2844</f>
        <v>6751800</v>
      </c>
      <c r="P2782" s="27">
        <f>K2782/H2781</f>
        <v>2381.9233754321599</v>
      </c>
      <c r="Q2782" s="48">
        <v>9673</v>
      </c>
      <c r="R2782" s="28" t="s">
        <v>568</v>
      </c>
      <c r="S2782" s="58"/>
      <c r="T2782" s="30"/>
      <c r="U2782" s="30"/>
    </row>
    <row r="2783" spans="1:21" s="31" customFormat="1" ht="30" customHeight="1" x14ac:dyDescent="0.25">
      <c r="A2783" s="64">
        <f>A2781+1</f>
        <v>2552</v>
      </c>
      <c r="B2783" s="65" t="s">
        <v>2709</v>
      </c>
      <c r="C2783" s="46">
        <v>1961</v>
      </c>
      <c r="D2783" s="47" t="s">
        <v>1875</v>
      </c>
      <c r="E2783" s="47" t="s">
        <v>16</v>
      </c>
      <c r="F2783" s="125">
        <v>3</v>
      </c>
      <c r="G2783" s="125">
        <v>2</v>
      </c>
      <c r="H2783" s="41">
        <v>2280</v>
      </c>
      <c r="I2783" s="227">
        <v>501.6</v>
      </c>
      <c r="J2783" s="126">
        <v>1543.2</v>
      </c>
      <c r="K2783" s="27">
        <f t="shared" ref="K2783" si="649">SUM(L2783:O2783)</f>
        <v>7055586.4299999997</v>
      </c>
      <c r="L2783" s="27">
        <v>0</v>
      </c>
      <c r="M2783" s="27">
        <v>0</v>
      </c>
      <c r="N2783" s="27">
        <v>0</v>
      </c>
      <c r="O2783" s="27">
        <f>[1]Лист1!$D$1263</f>
        <v>7055586.4299999997</v>
      </c>
      <c r="P2783" s="27">
        <f>K2783/H2783</f>
        <v>3094.555451754386</v>
      </c>
      <c r="Q2783" s="27">
        <v>9673</v>
      </c>
      <c r="R2783" s="28" t="s">
        <v>570</v>
      </c>
      <c r="S2783" s="58"/>
      <c r="T2783" s="30"/>
      <c r="U2783" s="30"/>
    </row>
    <row r="2784" spans="1:21" s="31" customFormat="1" ht="30" customHeight="1" x14ac:dyDescent="0.25">
      <c r="A2784" s="45">
        <f>A2783+1</f>
        <v>2553</v>
      </c>
      <c r="B2784" s="59" t="s">
        <v>1834</v>
      </c>
      <c r="C2784" s="26">
        <v>1969</v>
      </c>
      <c r="D2784" s="25" t="s">
        <v>1875</v>
      </c>
      <c r="E2784" s="26" t="s">
        <v>16</v>
      </c>
      <c r="F2784" s="26">
        <v>2</v>
      </c>
      <c r="G2784" s="26">
        <v>2</v>
      </c>
      <c r="H2784" s="27">
        <v>672</v>
      </c>
      <c r="I2784" s="27">
        <v>0</v>
      </c>
      <c r="J2784" s="27">
        <v>726.6</v>
      </c>
      <c r="K2784" s="27">
        <f t="shared" si="644"/>
        <v>7928810</v>
      </c>
      <c r="L2784" s="27">
        <v>0</v>
      </c>
      <c r="M2784" s="27">
        <v>0</v>
      </c>
      <c r="N2784" s="27">
        <v>0</v>
      </c>
      <c r="O2784" s="27">
        <f>[1]Лист1!$D$2842</f>
        <v>7928810</v>
      </c>
      <c r="P2784" s="27">
        <f t="shared" si="645"/>
        <v>11798.824404761905</v>
      </c>
      <c r="Q2784" s="27">
        <v>9673</v>
      </c>
      <c r="R2784" s="28" t="s">
        <v>568</v>
      </c>
      <c r="S2784" s="58"/>
      <c r="T2784" s="30"/>
      <c r="U2784" s="30"/>
    </row>
    <row r="2785" spans="1:21" s="31" customFormat="1" ht="30" customHeight="1" x14ac:dyDescent="0.25">
      <c r="A2785" s="264">
        <f t="shared" ref="A2785:A2797" si="650">A2784+1</f>
        <v>2554</v>
      </c>
      <c r="B2785" s="265" t="s">
        <v>1835</v>
      </c>
      <c r="C2785" s="257">
        <v>1970</v>
      </c>
      <c r="D2785" s="261" t="s">
        <v>1875</v>
      </c>
      <c r="E2785" s="257" t="s">
        <v>16</v>
      </c>
      <c r="F2785" s="257">
        <v>4</v>
      </c>
      <c r="G2785" s="257">
        <v>5</v>
      </c>
      <c r="H2785" s="262">
        <v>4287.5</v>
      </c>
      <c r="I2785" s="262">
        <v>60.7</v>
      </c>
      <c r="J2785" s="262">
        <v>3350.4</v>
      </c>
      <c r="K2785" s="262">
        <f t="shared" si="644"/>
        <v>26642582.5</v>
      </c>
      <c r="L2785" s="262">
        <v>0</v>
      </c>
      <c r="M2785" s="262">
        <v>0</v>
      </c>
      <c r="N2785" s="262">
        <v>0</v>
      </c>
      <c r="O2785" s="262">
        <f>[1]Лист1!$D$2845</f>
        <v>26642582.5</v>
      </c>
      <c r="P2785" s="262">
        <f t="shared" si="645"/>
        <v>6214.0134110787176</v>
      </c>
      <c r="Q2785" s="262">
        <v>9673</v>
      </c>
      <c r="R2785" s="260" t="s">
        <v>568</v>
      </c>
      <c r="S2785" s="58"/>
      <c r="T2785" s="30"/>
      <c r="U2785" s="30"/>
    </row>
    <row r="2786" spans="1:21" s="31" customFormat="1" ht="30" customHeight="1" x14ac:dyDescent="0.25">
      <c r="A2786" s="45">
        <f t="shared" si="650"/>
        <v>2555</v>
      </c>
      <c r="B2786" s="59" t="s">
        <v>1818</v>
      </c>
      <c r="C2786" s="26">
        <v>1968</v>
      </c>
      <c r="D2786" s="25" t="s">
        <v>1875</v>
      </c>
      <c r="E2786" s="26" t="s">
        <v>16</v>
      </c>
      <c r="F2786" s="26">
        <v>3</v>
      </c>
      <c r="G2786" s="26">
        <v>4</v>
      </c>
      <c r="H2786" s="27">
        <v>1933</v>
      </c>
      <c r="I2786" s="27">
        <v>154.6</v>
      </c>
      <c r="J2786" s="27">
        <v>1788.4</v>
      </c>
      <c r="K2786" s="27">
        <f t="shared" si="644"/>
        <v>15480092</v>
      </c>
      <c r="L2786" s="27">
        <v>0</v>
      </c>
      <c r="M2786" s="27">
        <v>0</v>
      </c>
      <c r="N2786" s="27">
        <v>0</v>
      </c>
      <c r="O2786" s="27">
        <f>[1]Лист1!$D$1988</f>
        <v>15480092</v>
      </c>
      <c r="P2786" s="27">
        <f t="shared" si="645"/>
        <v>8008.3248836006205</v>
      </c>
      <c r="Q2786" s="27">
        <v>9673</v>
      </c>
      <c r="R2786" s="28" t="s">
        <v>569</v>
      </c>
      <c r="S2786" s="58"/>
      <c r="T2786" s="30"/>
      <c r="U2786" s="30"/>
    </row>
    <row r="2787" spans="1:21" s="31" customFormat="1" ht="30" customHeight="1" x14ac:dyDescent="0.25">
      <c r="A2787" s="45">
        <f t="shared" si="650"/>
        <v>2556</v>
      </c>
      <c r="B2787" s="59" t="s">
        <v>1836</v>
      </c>
      <c r="C2787" s="26">
        <v>1979</v>
      </c>
      <c r="D2787" s="25" t="s">
        <v>1875</v>
      </c>
      <c r="E2787" s="26" t="s">
        <v>16</v>
      </c>
      <c r="F2787" s="26">
        <v>9</v>
      </c>
      <c r="G2787" s="26">
        <v>1</v>
      </c>
      <c r="H2787" s="27">
        <v>4647.7</v>
      </c>
      <c r="I2787" s="27">
        <v>0</v>
      </c>
      <c r="J2787" s="27">
        <v>3724.9</v>
      </c>
      <c r="K2787" s="27">
        <f t="shared" si="644"/>
        <v>31846401.5</v>
      </c>
      <c r="L2787" s="27">
        <v>0</v>
      </c>
      <c r="M2787" s="27">
        <v>0</v>
      </c>
      <c r="N2787" s="27">
        <v>0</v>
      </c>
      <c r="O2787" s="27">
        <f>[1]Лист1!$D$1989</f>
        <v>31846401.5</v>
      </c>
      <c r="P2787" s="27">
        <f t="shared" si="645"/>
        <v>6852.0776943434394</v>
      </c>
      <c r="Q2787" s="27">
        <v>9673</v>
      </c>
      <c r="R2787" s="28" t="s">
        <v>569</v>
      </c>
      <c r="S2787" s="58"/>
      <c r="T2787" s="30"/>
      <c r="U2787" s="30"/>
    </row>
    <row r="2788" spans="1:21" s="31" customFormat="1" ht="30" customHeight="1" x14ac:dyDescent="0.25">
      <c r="A2788" s="45">
        <f t="shared" si="650"/>
        <v>2557</v>
      </c>
      <c r="B2788" s="59" t="s">
        <v>1837</v>
      </c>
      <c r="C2788" s="26">
        <v>1975</v>
      </c>
      <c r="D2788" s="25" t="s">
        <v>1875</v>
      </c>
      <c r="E2788" s="26" t="s">
        <v>16</v>
      </c>
      <c r="F2788" s="26">
        <v>6</v>
      </c>
      <c r="G2788" s="26">
        <v>5</v>
      </c>
      <c r="H2788" s="27">
        <v>4386.8999999999996</v>
      </c>
      <c r="I2788" s="27">
        <v>0</v>
      </c>
      <c r="J2788" s="27">
        <v>4386</v>
      </c>
      <c r="K2788" s="27">
        <f t="shared" si="644"/>
        <v>31343625.5</v>
      </c>
      <c r="L2788" s="27">
        <v>0</v>
      </c>
      <c r="M2788" s="27">
        <v>0</v>
      </c>
      <c r="N2788" s="27">
        <v>0</v>
      </c>
      <c r="O2788" s="27">
        <f>[1]Лист1!$D$2846</f>
        <v>31343625.5</v>
      </c>
      <c r="P2788" s="27">
        <f t="shared" si="645"/>
        <v>7144.8233376644102</v>
      </c>
      <c r="Q2788" s="27">
        <v>9673</v>
      </c>
      <c r="R2788" s="28" t="s">
        <v>568</v>
      </c>
      <c r="S2788" s="58"/>
      <c r="T2788" s="30"/>
      <c r="U2788" s="30"/>
    </row>
    <row r="2789" spans="1:21" s="31" customFormat="1" ht="30" customHeight="1" x14ac:dyDescent="0.25">
      <c r="A2789" s="45">
        <f t="shared" si="650"/>
        <v>2558</v>
      </c>
      <c r="B2789" s="59" t="s">
        <v>1838</v>
      </c>
      <c r="C2789" s="26">
        <v>1975</v>
      </c>
      <c r="D2789" s="25" t="s">
        <v>1875</v>
      </c>
      <c r="E2789" s="26" t="s">
        <v>16</v>
      </c>
      <c r="F2789" s="26">
        <v>6</v>
      </c>
      <c r="G2789" s="26">
        <v>5</v>
      </c>
      <c r="H2789" s="27">
        <v>6055.6</v>
      </c>
      <c r="I2789" s="27">
        <v>0</v>
      </c>
      <c r="J2789" s="27">
        <v>4433.2</v>
      </c>
      <c r="K2789" s="27">
        <f t="shared" si="644"/>
        <v>38677562</v>
      </c>
      <c r="L2789" s="27">
        <v>0</v>
      </c>
      <c r="M2789" s="27">
        <v>0</v>
      </c>
      <c r="N2789" s="27">
        <v>0</v>
      </c>
      <c r="O2789" s="27">
        <f>[1]Лист1!$D$2847</f>
        <v>38677562</v>
      </c>
      <c r="P2789" s="27">
        <f t="shared" si="645"/>
        <v>6387.073452671907</v>
      </c>
      <c r="Q2789" s="27">
        <v>9673</v>
      </c>
      <c r="R2789" s="28" t="s">
        <v>568</v>
      </c>
      <c r="S2789" s="58"/>
      <c r="T2789" s="30"/>
      <c r="U2789" s="30"/>
    </row>
    <row r="2790" spans="1:21" s="31" customFormat="1" ht="30" customHeight="1" x14ac:dyDescent="0.25">
      <c r="A2790" s="45">
        <f t="shared" si="650"/>
        <v>2559</v>
      </c>
      <c r="B2790" s="59" t="s">
        <v>1839</v>
      </c>
      <c r="C2790" s="26">
        <v>1976</v>
      </c>
      <c r="D2790" s="25" t="s">
        <v>1875</v>
      </c>
      <c r="E2790" s="26" t="s">
        <v>16</v>
      </c>
      <c r="F2790" s="26">
        <v>6</v>
      </c>
      <c r="G2790" s="26">
        <v>5</v>
      </c>
      <c r="H2790" s="27">
        <v>5876.4</v>
      </c>
      <c r="I2790" s="27">
        <v>0</v>
      </c>
      <c r="J2790" s="27">
        <v>4526.3999999999996</v>
      </c>
      <c r="K2790" s="27">
        <f t="shared" si="644"/>
        <v>37889978</v>
      </c>
      <c r="L2790" s="27">
        <v>0</v>
      </c>
      <c r="M2790" s="27">
        <v>0</v>
      </c>
      <c r="N2790" s="27">
        <v>0</v>
      </c>
      <c r="O2790" s="27">
        <f>[1]Лист1!$D$2848</f>
        <v>37889978</v>
      </c>
      <c r="P2790" s="27">
        <f t="shared" si="645"/>
        <v>6447.8214553127773</v>
      </c>
      <c r="Q2790" s="27">
        <v>9673</v>
      </c>
      <c r="R2790" s="28" t="s">
        <v>568</v>
      </c>
      <c r="S2790" s="58"/>
      <c r="T2790" s="30"/>
      <c r="U2790" s="30"/>
    </row>
    <row r="2791" spans="1:21" s="31" customFormat="1" ht="30" customHeight="1" x14ac:dyDescent="0.25">
      <c r="A2791" s="45">
        <f t="shared" si="650"/>
        <v>2560</v>
      </c>
      <c r="B2791" s="59" t="s">
        <v>1840</v>
      </c>
      <c r="C2791" s="26">
        <v>1979</v>
      </c>
      <c r="D2791" s="25" t="s">
        <v>1875</v>
      </c>
      <c r="E2791" s="26" t="s">
        <v>16</v>
      </c>
      <c r="F2791" s="26">
        <v>2</v>
      </c>
      <c r="G2791" s="26">
        <v>5</v>
      </c>
      <c r="H2791" s="27">
        <v>4260.8</v>
      </c>
      <c r="I2791" s="27">
        <v>0</v>
      </c>
      <c r="J2791" s="27">
        <v>3192.9</v>
      </c>
      <c r="K2791" s="27">
        <f t="shared" si="644"/>
        <v>30789416</v>
      </c>
      <c r="L2791" s="27">
        <v>0</v>
      </c>
      <c r="M2791" s="27">
        <v>0</v>
      </c>
      <c r="N2791" s="27">
        <v>0</v>
      </c>
      <c r="O2791" s="27">
        <f>[1]Лист1!$D$2849</f>
        <v>30789416</v>
      </c>
      <c r="P2791" s="27">
        <f t="shared" si="645"/>
        <v>7226.2054074352227</v>
      </c>
      <c r="Q2791" s="27">
        <v>9673</v>
      </c>
      <c r="R2791" s="28" t="s">
        <v>568</v>
      </c>
      <c r="S2791" s="58"/>
      <c r="T2791" s="30"/>
      <c r="U2791" s="30"/>
    </row>
    <row r="2792" spans="1:21" ht="30" customHeight="1" x14ac:dyDescent="0.25">
      <c r="A2792" s="45">
        <f t="shared" si="650"/>
        <v>2561</v>
      </c>
      <c r="B2792" s="59" t="s">
        <v>2541</v>
      </c>
      <c r="C2792" s="26">
        <v>1990</v>
      </c>
      <c r="D2792" s="25" t="s">
        <v>1875</v>
      </c>
      <c r="E2792" s="26" t="s">
        <v>75</v>
      </c>
      <c r="F2792" s="26">
        <v>9</v>
      </c>
      <c r="G2792" s="26">
        <v>3</v>
      </c>
      <c r="H2792" s="27">
        <v>5699.2</v>
      </c>
      <c r="I2792" s="27">
        <v>0</v>
      </c>
      <c r="J2792" s="27">
        <v>5699.2</v>
      </c>
      <c r="K2792" s="27">
        <f t="shared" ref="K2792" si="651">SUM(L2792:O2792)</f>
        <v>10813726.59</v>
      </c>
      <c r="L2792" s="27">
        <v>0</v>
      </c>
      <c r="M2792" s="27">
        <v>0</v>
      </c>
      <c r="N2792" s="27">
        <v>0</v>
      </c>
      <c r="O2792" s="27">
        <f>[1]Лист1!$D$1990</f>
        <v>10813726.59</v>
      </c>
      <c r="P2792" s="27">
        <f t="shared" si="645"/>
        <v>1897.4113191325098</v>
      </c>
      <c r="Q2792" s="27">
        <v>9673</v>
      </c>
      <c r="R2792" s="28" t="s">
        <v>569</v>
      </c>
      <c r="S2792" s="72"/>
    </row>
    <row r="2793" spans="1:21" s="53" customFormat="1" ht="30" customHeight="1" x14ac:dyDescent="0.25">
      <c r="A2793" s="45">
        <f t="shared" si="650"/>
        <v>2562</v>
      </c>
      <c r="B2793" s="59" t="s">
        <v>2359</v>
      </c>
      <c r="C2793" s="26">
        <v>1991</v>
      </c>
      <c r="D2793" s="25" t="s">
        <v>1875</v>
      </c>
      <c r="E2793" s="26" t="s">
        <v>75</v>
      </c>
      <c r="F2793" s="26">
        <v>9</v>
      </c>
      <c r="G2793" s="26">
        <v>3</v>
      </c>
      <c r="H2793" s="27">
        <v>6050.5</v>
      </c>
      <c r="I2793" s="27">
        <v>0</v>
      </c>
      <c r="J2793" s="27">
        <v>6001.7</v>
      </c>
      <c r="K2793" s="27">
        <f t="shared" si="644"/>
        <v>10805000</v>
      </c>
      <c r="L2793" s="27">
        <v>0</v>
      </c>
      <c r="M2793" s="27">
        <v>0</v>
      </c>
      <c r="N2793" s="27">
        <v>0</v>
      </c>
      <c r="O2793" s="27">
        <f>[1]Лист1!$D$1264</f>
        <v>10805000</v>
      </c>
      <c r="P2793" s="27">
        <f t="shared" si="645"/>
        <v>1785.8028262127098</v>
      </c>
      <c r="Q2793" s="27">
        <v>9673</v>
      </c>
      <c r="R2793" s="49" t="s">
        <v>570</v>
      </c>
      <c r="S2793" s="52"/>
      <c r="T2793" s="52"/>
      <c r="U2793" s="52"/>
    </row>
    <row r="2794" spans="1:21" s="53" customFormat="1" ht="30" customHeight="1" x14ac:dyDescent="0.25">
      <c r="A2794" s="45">
        <f t="shared" si="650"/>
        <v>2563</v>
      </c>
      <c r="B2794" s="59" t="s">
        <v>2360</v>
      </c>
      <c r="C2794" s="26">
        <v>1992</v>
      </c>
      <c r="D2794" s="25" t="s">
        <v>1875</v>
      </c>
      <c r="E2794" s="26" t="s">
        <v>75</v>
      </c>
      <c r="F2794" s="26">
        <v>9</v>
      </c>
      <c r="G2794" s="26">
        <v>4</v>
      </c>
      <c r="H2794" s="27">
        <v>9607.7999999999993</v>
      </c>
      <c r="I2794" s="27">
        <v>0</v>
      </c>
      <c r="J2794" s="27">
        <v>7635.7</v>
      </c>
      <c r="K2794" s="27">
        <f t="shared" si="644"/>
        <v>14340000</v>
      </c>
      <c r="L2794" s="27">
        <v>0</v>
      </c>
      <c r="M2794" s="27">
        <v>0</v>
      </c>
      <c r="N2794" s="27">
        <v>0</v>
      </c>
      <c r="O2794" s="27">
        <f>[1]Лист1!$D$1265</f>
        <v>14340000</v>
      </c>
      <c r="P2794" s="27">
        <f t="shared" si="645"/>
        <v>1492.5373134328358</v>
      </c>
      <c r="Q2794" s="27">
        <v>9673</v>
      </c>
      <c r="R2794" s="49" t="s">
        <v>570</v>
      </c>
      <c r="S2794" s="52"/>
      <c r="T2794" s="52"/>
      <c r="U2794" s="52"/>
    </row>
    <row r="2795" spans="1:21" s="31" customFormat="1" ht="30" customHeight="1" x14ac:dyDescent="0.25">
      <c r="A2795" s="45">
        <f t="shared" si="650"/>
        <v>2564</v>
      </c>
      <c r="B2795" s="59" t="s">
        <v>1841</v>
      </c>
      <c r="C2795" s="26">
        <v>1984</v>
      </c>
      <c r="D2795" s="25" t="s">
        <v>1875</v>
      </c>
      <c r="E2795" s="26" t="s">
        <v>16</v>
      </c>
      <c r="F2795" s="26">
        <v>9</v>
      </c>
      <c r="G2795" s="26">
        <v>1</v>
      </c>
      <c r="H2795" s="27">
        <v>4098.3999999999996</v>
      </c>
      <c r="I2795" s="27">
        <v>0</v>
      </c>
      <c r="J2795" s="27">
        <v>3255.8</v>
      </c>
      <c r="K2795" s="27">
        <f t="shared" si="644"/>
        <v>31790273.390000001</v>
      </c>
      <c r="L2795" s="27">
        <v>0</v>
      </c>
      <c r="M2795" s="27">
        <v>0</v>
      </c>
      <c r="N2795" s="27">
        <v>0</v>
      </c>
      <c r="O2795" s="27">
        <f>[1]Лист1!$D$1991</f>
        <v>31790273.390000001</v>
      </c>
      <c r="P2795" s="27">
        <f t="shared" si="645"/>
        <v>7756.7522423384744</v>
      </c>
      <c r="Q2795" s="27">
        <v>9673</v>
      </c>
      <c r="R2795" s="28" t="s">
        <v>569</v>
      </c>
      <c r="S2795" s="58"/>
      <c r="T2795" s="30"/>
      <c r="U2795" s="30"/>
    </row>
    <row r="2796" spans="1:21" s="31" customFormat="1" ht="30" customHeight="1" x14ac:dyDescent="0.25">
      <c r="A2796" s="45">
        <f t="shared" si="650"/>
        <v>2565</v>
      </c>
      <c r="B2796" s="59" t="s">
        <v>2525</v>
      </c>
      <c r="C2796" s="47">
        <v>1971</v>
      </c>
      <c r="D2796" s="47" t="s">
        <v>1875</v>
      </c>
      <c r="E2796" s="47" t="s">
        <v>16</v>
      </c>
      <c r="F2796" s="125">
        <v>2</v>
      </c>
      <c r="G2796" s="125">
        <v>2</v>
      </c>
      <c r="H2796" s="22">
        <v>713</v>
      </c>
      <c r="I2796" s="41">
        <f>M2796</f>
        <v>0</v>
      </c>
      <c r="J2796" s="126">
        <v>712.4</v>
      </c>
      <c r="K2796" s="27">
        <f t="shared" si="644"/>
        <v>4806550</v>
      </c>
      <c r="L2796" s="27">
        <v>0</v>
      </c>
      <c r="M2796" s="27">
        <v>0</v>
      </c>
      <c r="N2796" s="27">
        <v>0</v>
      </c>
      <c r="O2796" s="27">
        <f>[1]Лист1!$D$1266</f>
        <v>4806550</v>
      </c>
      <c r="P2796" s="27">
        <f t="shared" si="645"/>
        <v>6741.304347826087</v>
      </c>
      <c r="Q2796" s="48">
        <v>9673</v>
      </c>
      <c r="R2796" s="28" t="s">
        <v>570</v>
      </c>
      <c r="S2796" s="58"/>
      <c r="T2796" s="30"/>
      <c r="U2796" s="30"/>
    </row>
    <row r="2797" spans="1:21" s="31" customFormat="1" ht="30" customHeight="1" x14ac:dyDescent="0.25">
      <c r="A2797" s="45">
        <f t="shared" si="650"/>
        <v>2566</v>
      </c>
      <c r="B2797" s="59" t="s">
        <v>1842</v>
      </c>
      <c r="C2797" s="26">
        <v>1970</v>
      </c>
      <c r="D2797" s="25" t="s">
        <v>1875</v>
      </c>
      <c r="E2797" s="26" t="s">
        <v>16</v>
      </c>
      <c r="F2797" s="26">
        <v>5</v>
      </c>
      <c r="G2797" s="26">
        <v>4</v>
      </c>
      <c r="H2797" s="27">
        <v>3174.5</v>
      </c>
      <c r="I2797" s="27">
        <v>69.2</v>
      </c>
      <c r="J2797" s="27">
        <v>3100.1</v>
      </c>
      <c r="K2797" s="27">
        <f t="shared" si="644"/>
        <v>26065357.5</v>
      </c>
      <c r="L2797" s="27">
        <v>0</v>
      </c>
      <c r="M2797" s="27">
        <v>0</v>
      </c>
      <c r="N2797" s="27">
        <v>0</v>
      </c>
      <c r="O2797" s="27">
        <f>[1]Лист1!$D$2850</f>
        <v>26065357.5</v>
      </c>
      <c r="P2797" s="27">
        <f t="shared" si="645"/>
        <v>8210.8544652701221</v>
      </c>
      <c r="Q2797" s="27">
        <v>9673</v>
      </c>
      <c r="R2797" s="28" t="s">
        <v>568</v>
      </c>
      <c r="S2797" s="58"/>
      <c r="T2797" s="30"/>
      <c r="U2797" s="30"/>
    </row>
    <row r="2798" spans="1:21" s="31" customFormat="1" ht="30" customHeight="1" x14ac:dyDescent="0.25">
      <c r="A2798" s="273">
        <f>A2797+1</f>
        <v>2567</v>
      </c>
      <c r="B2798" s="275" t="s">
        <v>2526</v>
      </c>
      <c r="C2798" s="277">
        <v>1963</v>
      </c>
      <c r="D2798" s="279" t="s">
        <v>1875</v>
      </c>
      <c r="E2798" s="279" t="s">
        <v>16</v>
      </c>
      <c r="F2798" s="285">
        <v>4</v>
      </c>
      <c r="G2798" s="285">
        <v>3</v>
      </c>
      <c r="H2798" s="335">
        <v>1872</v>
      </c>
      <c r="I2798" s="335">
        <v>0</v>
      </c>
      <c r="J2798" s="287">
        <v>1868.2</v>
      </c>
      <c r="K2798" s="27">
        <f t="shared" si="644"/>
        <v>16377008.799999999</v>
      </c>
      <c r="L2798" s="27">
        <v>0</v>
      </c>
      <c r="M2798" s="27">
        <v>0</v>
      </c>
      <c r="N2798" s="27">
        <v>0</v>
      </c>
      <c r="O2798" s="27">
        <f>[1]Лист1!$D$1267</f>
        <v>16377008.799999999</v>
      </c>
      <c r="P2798" s="27">
        <f t="shared" si="645"/>
        <v>8748.4021367521364</v>
      </c>
      <c r="Q2798" s="48">
        <v>9673</v>
      </c>
      <c r="R2798" s="28" t="s">
        <v>570</v>
      </c>
      <c r="S2798" s="58"/>
      <c r="T2798" s="30"/>
      <c r="U2798" s="30"/>
    </row>
    <row r="2799" spans="1:21" s="31" customFormat="1" ht="30" customHeight="1" x14ac:dyDescent="0.25">
      <c r="A2799" s="274"/>
      <c r="B2799" s="276"/>
      <c r="C2799" s="278"/>
      <c r="D2799" s="280"/>
      <c r="E2799" s="280"/>
      <c r="F2799" s="286"/>
      <c r="G2799" s="286"/>
      <c r="H2799" s="336"/>
      <c r="I2799" s="336"/>
      <c r="J2799" s="288"/>
      <c r="K2799" s="27">
        <f t="shared" si="644"/>
        <v>6391704</v>
      </c>
      <c r="L2799" s="27">
        <v>0</v>
      </c>
      <c r="M2799" s="27">
        <v>0</v>
      </c>
      <c r="N2799" s="27">
        <v>0</v>
      </c>
      <c r="O2799" s="27">
        <f>[1]Лист1!$D$2851</f>
        <v>6391704</v>
      </c>
      <c r="P2799" s="27">
        <f>K2799/H2798</f>
        <v>3414.3717948717949</v>
      </c>
      <c r="Q2799" s="48">
        <v>9673</v>
      </c>
      <c r="R2799" s="28" t="s">
        <v>568</v>
      </c>
      <c r="S2799" s="58"/>
      <c r="T2799" s="30"/>
      <c r="U2799" s="30"/>
    </row>
    <row r="2800" spans="1:21" s="31" customFormat="1" ht="30" customHeight="1" x14ac:dyDescent="0.25">
      <c r="A2800" s="45">
        <f>A2798+1</f>
        <v>2568</v>
      </c>
      <c r="B2800" s="59" t="s">
        <v>423</v>
      </c>
      <c r="C2800" s="26">
        <v>1949</v>
      </c>
      <c r="D2800" s="25" t="s">
        <v>1875</v>
      </c>
      <c r="E2800" s="26" t="s">
        <v>16</v>
      </c>
      <c r="F2800" s="26">
        <v>3</v>
      </c>
      <c r="G2800" s="26">
        <v>3</v>
      </c>
      <c r="H2800" s="27">
        <v>1281.0999999999999</v>
      </c>
      <c r="I2800" s="27">
        <v>0</v>
      </c>
      <c r="J2800" s="27">
        <v>1215</v>
      </c>
      <c r="K2800" s="27">
        <f t="shared" si="644"/>
        <v>7312056.3999999994</v>
      </c>
      <c r="L2800" s="27">
        <v>0</v>
      </c>
      <c r="M2800" s="27">
        <v>0</v>
      </c>
      <c r="N2800" s="27">
        <v>0</v>
      </c>
      <c r="O2800" s="27">
        <f>[1]Лист1!$D$1992</f>
        <v>7312056.3999999994</v>
      </c>
      <c r="P2800" s="27">
        <f t="shared" si="645"/>
        <v>5707.6390601826552</v>
      </c>
      <c r="Q2800" s="27">
        <v>9673</v>
      </c>
      <c r="R2800" s="28" t="s">
        <v>569</v>
      </c>
      <c r="S2800" s="58"/>
      <c r="T2800" s="30"/>
      <c r="U2800" s="30"/>
    </row>
    <row r="2801" spans="1:21" s="31" customFormat="1" ht="30" customHeight="1" x14ac:dyDescent="0.25">
      <c r="A2801" s="45">
        <f>A2800+1</f>
        <v>2569</v>
      </c>
      <c r="B2801" s="59" t="s">
        <v>428</v>
      </c>
      <c r="C2801" s="26">
        <v>1962</v>
      </c>
      <c r="D2801" s="25" t="s">
        <v>1089</v>
      </c>
      <c r="E2801" s="26" t="s">
        <v>16</v>
      </c>
      <c r="F2801" s="26">
        <v>3</v>
      </c>
      <c r="G2801" s="26">
        <v>3</v>
      </c>
      <c r="H2801" s="27">
        <v>2228</v>
      </c>
      <c r="I2801" s="27">
        <v>31.1</v>
      </c>
      <c r="J2801" s="27">
        <v>1501.9</v>
      </c>
      <c r="K2801" s="27">
        <f t="shared" si="644"/>
        <v>8569872</v>
      </c>
      <c r="L2801" s="27">
        <v>0</v>
      </c>
      <c r="M2801" s="27">
        <v>0</v>
      </c>
      <c r="N2801" s="27">
        <v>0</v>
      </c>
      <c r="O2801" s="27">
        <f>[1]Лист1!$D$1993</f>
        <v>8569872</v>
      </c>
      <c r="P2801" s="27">
        <f t="shared" si="645"/>
        <v>3846.4416517055656</v>
      </c>
      <c r="Q2801" s="27">
        <v>9673</v>
      </c>
      <c r="R2801" s="28" t="s">
        <v>569</v>
      </c>
      <c r="S2801" s="58"/>
      <c r="T2801" s="30"/>
      <c r="U2801" s="30"/>
    </row>
    <row r="2802" spans="1:21" s="31" customFormat="1" ht="30" customHeight="1" x14ac:dyDescent="0.25">
      <c r="A2802" s="45">
        <f t="shared" ref="A2802:A2833" si="652">A2801+1</f>
        <v>2570</v>
      </c>
      <c r="B2802" s="59" t="s">
        <v>429</v>
      </c>
      <c r="C2802" s="26">
        <v>1963</v>
      </c>
      <c r="D2802" s="25" t="s">
        <v>1089</v>
      </c>
      <c r="E2802" s="26" t="s">
        <v>16</v>
      </c>
      <c r="F2802" s="26">
        <v>2</v>
      </c>
      <c r="G2802" s="26">
        <v>2</v>
      </c>
      <c r="H2802" s="27">
        <v>700.8</v>
      </c>
      <c r="I2802" s="27">
        <v>0</v>
      </c>
      <c r="J2802" s="27">
        <v>383.2</v>
      </c>
      <c r="K2802" s="27">
        <f t="shared" si="644"/>
        <v>722768</v>
      </c>
      <c r="L2802" s="27">
        <v>0</v>
      </c>
      <c r="M2802" s="27">
        <v>0</v>
      </c>
      <c r="N2802" s="27">
        <v>0</v>
      </c>
      <c r="O2802" s="27">
        <f>[1]Лист1!$D$1994</f>
        <v>722768</v>
      </c>
      <c r="P2802" s="27">
        <f t="shared" si="645"/>
        <v>1031.3470319634705</v>
      </c>
      <c r="Q2802" s="27">
        <v>9673</v>
      </c>
      <c r="R2802" s="28" t="s">
        <v>569</v>
      </c>
      <c r="S2802" s="58"/>
      <c r="T2802" s="30"/>
      <c r="U2802" s="30"/>
    </row>
    <row r="2803" spans="1:21" s="31" customFormat="1" ht="30" customHeight="1" x14ac:dyDescent="0.25">
      <c r="A2803" s="45">
        <f t="shared" si="652"/>
        <v>2571</v>
      </c>
      <c r="B2803" s="59" t="s">
        <v>501</v>
      </c>
      <c r="C2803" s="26">
        <v>1974</v>
      </c>
      <c r="D2803" s="25" t="s">
        <v>1089</v>
      </c>
      <c r="E2803" s="26" t="s">
        <v>16</v>
      </c>
      <c r="F2803" s="26">
        <v>9</v>
      </c>
      <c r="G2803" s="26">
        <v>4</v>
      </c>
      <c r="H2803" s="27">
        <v>7898.7</v>
      </c>
      <c r="I2803" s="27">
        <v>0</v>
      </c>
      <c r="J2803" s="27">
        <v>7073.4</v>
      </c>
      <c r="K2803" s="27">
        <f t="shared" si="644"/>
        <v>7176900</v>
      </c>
      <c r="L2803" s="27">
        <v>0</v>
      </c>
      <c r="M2803" s="27">
        <v>0</v>
      </c>
      <c r="N2803" s="27">
        <v>0</v>
      </c>
      <c r="O2803" s="27">
        <f>[1]Лист1!$D$2852</f>
        <v>7176900</v>
      </c>
      <c r="P2803" s="27">
        <f t="shared" si="645"/>
        <v>908.61787382733871</v>
      </c>
      <c r="Q2803" s="27">
        <v>9673</v>
      </c>
      <c r="R2803" s="28" t="s">
        <v>568</v>
      </c>
      <c r="S2803" s="58"/>
      <c r="T2803" s="30"/>
      <c r="U2803" s="30"/>
    </row>
    <row r="2804" spans="1:21" s="31" customFormat="1" ht="30" customHeight="1" x14ac:dyDescent="0.25">
      <c r="A2804" s="45">
        <f t="shared" si="652"/>
        <v>2572</v>
      </c>
      <c r="B2804" s="59" t="s">
        <v>1843</v>
      </c>
      <c r="C2804" s="26">
        <v>1976</v>
      </c>
      <c r="D2804" s="25" t="s">
        <v>1875</v>
      </c>
      <c r="E2804" s="26" t="s">
        <v>16</v>
      </c>
      <c r="F2804" s="26">
        <v>5</v>
      </c>
      <c r="G2804" s="26">
        <v>4</v>
      </c>
      <c r="H2804" s="27">
        <v>3370.3</v>
      </c>
      <c r="I2804" s="27">
        <v>0</v>
      </c>
      <c r="J2804" s="27">
        <v>3370.3</v>
      </c>
      <c r="K2804" s="27">
        <f t="shared" si="644"/>
        <v>26208448.5</v>
      </c>
      <c r="L2804" s="27">
        <v>0</v>
      </c>
      <c r="M2804" s="27">
        <v>0</v>
      </c>
      <c r="N2804" s="27">
        <v>0</v>
      </c>
      <c r="O2804" s="27">
        <f>[1]Лист1!$D$2853</f>
        <v>26208448.5</v>
      </c>
      <c r="P2804" s="27">
        <f t="shared" si="645"/>
        <v>7776.2954336409221</v>
      </c>
      <c r="Q2804" s="27">
        <v>9673</v>
      </c>
      <c r="R2804" s="28" t="s">
        <v>568</v>
      </c>
      <c r="S2804" s="58"/>
      <c r="T2804" s="30"/>
      <c r="U2804" s="30"/>
    </row>
    <row r="2805" spans="1:21" ht="30" customHeight="1" x14ac:dyDescent="0.25">
      <c r="A2805" s="45">
        <f t="shared" si="652"/>
        <v>2573</v>
      </c>
      <c r="B2805" s="59" t="s">
        <v>2527</v>
      </c>
      <c r="C2805" s="25">
        <v>1974</v>
      </c>
      <c r="D2805" s="26" t="s">
        <v>1875</v>
      </c>
      <c r="E2805" s="26" t="s">
        <v>16</v>
      </c>
      <c r="F2805" s="110">
        <v>5</v>
      </c>
      <c r="G2805" s="110">
        <v>6</v>
      </c>
      <c r="H2805" s="44">
        <v>6159.2</v>
      </c>
      <c r="I2805" s="35">
        <v>397</v>
      </c>
      <c r="J2805" s="35">
        <v>4528.2</v>
      </c>
      <c r="K2805" s="27">
        <f t="shared" si="644"/>
        <v>6955200</v>
      </c>
      <c r="L2805" s="27">
        <v>0</v>
      </c>
      <c r="M2805" s="27">
        <v>0</v>
      </c>
      <c r="N2805" s="27">
        <v>0</v>
      </c>
      <c r="O2805" s="27">
        <f>[1]Лист1!$D$1268</f>
        <v>6955200</v>
      </c>
      <c r="P2805" s="27">
        <f t="shared" si="645"/>
        <v>1129.2375633199117</v>
      </c>
      <c r="Q2805" s="48">
        <v>9673</v>
      </c>
      <c r="R2805" s="28" t="s">
        <v>570</v>
      </c>
      <c r="S2805" s="72"/>
    </row>
    <row r="2806" spans="1:21" s="53" customFormat="1" ht="30" customHeight="1" x14ac:dyDescent="0.25">
      <c r="A2806" s="45">
        <f t="shared" si="652"/>
        <v>2574</v>
      </c>
      <c r="B2806" s="59" t="s">
        <v>2361</v>
      </c>
      <c r="C2806" s="26">
        <v>1989</v>
      </c>
      <c r="D2806" s="25" t="s">
        <v>1875</v>
      </c>
      <c r="E2806" s="26" t="s">
        <v>75</v>
      </c>
      <c r="F2806" s="26">
        <v>9</v>
      </c>
      <c r="G2806" s="26">
        <v>3</v>
      </c>
      <c r="H2806" s="27">
        <v>5582.8</v>
      </c>
      <c r="I2806" s="27">
        <v>0</v>
      </c>
      <c r="J2806" s="27">
        <v>3334.4</v>
      </c>
      <c r="K2806" s="27">
        <f t="shared" si="644"/>
        <v>10805000</v>
      </c>
      <c r="L2806" s="27">
        <v>0</v>
      </c>
      <c r="M2806" s="27">
        <v>0</v>
      </c>
      <c r="N2806" s="27">
        <v>0</v>
      </c>
      <c r="O2806" s="27">
        <f>[1]Лист1!$D$1269</f>
        <v>10805000</v>
      </c>
      <c r="P2806" s="27">
        <f t="shared" si="645"/>
        <v>1935.4087554632083</v>
      </c>
      <c r="Q2806" s="27">
        <v>9673</v>
      </c>
      <c r="R2806" s="49" t="s">
        <v>570</v>
      </c>
      <c r="S2806" s="52"/>
      <c r="T2806" s="52"/>
      <c r="U2806" s="52"/>
    </row>
    <row r="2807" spans="1:21" s="31" customFormat="1" ht="30" customHeight="1" x14ac:dyDescent="0.25">
      <c r="A2807" s="45">
        <f t="shared" si="652"/>
        <v>2575</v>
      </c>
      <c r="B2807" s="59" t="s">
        <v>1844</v>
      </c>
      <c r="C2807" s="26">
        <v>1971</v>
      </c>
      <c r="D2807" s="25" t="s">
        <v>1875</v>
      </c>
      <c r="E2807" s="26" t="s">
        <v>16</v>
      </c>
      <c r="F2807" s="26">
        <v>2</v>
      </c>
      <c r="G2807" s="26">
        <v>2</v>
      </c>
      <c r="H2807" s="27">
        <v>441.3</v>
      </c>
      <c r="I2807" s="27">
        <v>0</v>
      </c>
      <c r="J2807" s="27">
        <v>422.8</v>
      </c>
      <c r="K2807" s="27">
        <f t="shared" si="644"/>
        <v>7952413.5</v>
      </c>
      <c r="L2807" s="27">
        <v>0</v>
      </c>
      <c r="M2807" s="27">
        <v>0</v>
      </c>
      <c r="N2807" s="27">
        <v>0</v>
      </c>
      <c r="O2807" s="27">
        <f>[1]Лист1!$D$2854</f>
        <v>7952413.5</v>
      </c>
      <c r="P2807" s="27">
        <f t="shared" si="645"/>
        <v>18020.424881033312</v>
      </c>
      <c r="Q2807" s="27">
        <v>9673</v>
      </c>
      <c r="R2807" s="28" t="s">
        <v>568</v>
      </c>
      <c r="S2807" s="58"/>
      <c r="T2807" s="30"/>
      <c r="U2807" s="30"/>
    </row>
    <row r="2808" spans="1:21" s="31" customFormat="1" ht="30" customHeight="1" x14ac:dyDescent="0.25">
      <c r="A2808" s="45">
        <f t="shared" si="652"/>
        <v>2576</v>
      </c>
      <c r="B2808" s="59" t="s">
        <v>2528</v>
      </c>
      <c r="C2808" s="26">
        <v>1966</v>
      </c>
      <c r="D2808" s="26" t="s">
        <v>1875</v>
      </c>
      <c r="E2808" s="26" t="s">
        <v>16</v>
      </c>
      <c r="F2808" s="110">
        <v>2</v>
      </c>
      <c r="G2808" s="110">
        <v>2</v>
      </c>
      <c r="H2808" s="10">
        <v>522.79999999999995</v>
      </c>
      <c r="I2808" s="35">
        <f>M2808</f>
        <v>0</v>
      </c>
      <c r="J2808" s="10">
        <v>522.79999999999995</v>
      </c>
      <c r="K2808" s="27">
        <f t="shared" si="644"/>
        <v>7459448.6299999999</v>
      </c>
      <c r="L2808" s="27">
        <v>0</v>
      </c>
      <c r="M2808" s="27">
        <v>0</v>
      </c>
      <c r="N2808" s="27">
        <v>0</v>
      </c>
      <c r="O2808" s="27">
        <f>[1]Лист1!$D$1270</f>
        <v>7459448.6299999999</v>
      </c>
      <c r="P2808" s="27">
        <f t="shared" si="645"/>
        <v>14268.264403213467</v>
      </c>
      <c r="Q2808" s="48">
        <v>9673</v>
      </c>
      <c r="R2808" s="28" t="s">
        <v>570</v>
      </c>
      <c r="S2808" s="58"/>
      <c r="T2808" s="30"/>
      <c r="U2808" s="30"/>
    </row>
    <row r="2809" spans="1:21" s="31" customFormat="1" ht="30" customHeight="1" x14ac:dyDescent="0.25">
      <c r="A2809" s="273">
        <f>A2808+1</f>
        <v>2577</v>
      </c>
      <c r="B2809" s="275" t="s">
        <v>429</v>
      </c>
      <c r="C2809" s="279">
        <v>1963</v>
      </c>
      <c r="D2809" s="279" t="s">
        <v>1875</v>
      </c>
      <c r="E2809" s="279" t="s">
        <v>16</v>
      </c>
      <c r="F2809" s="285">
        <v>2</v>
      </c>
      <c r="G2809" s="285">
        <v>2</v>
      </c>
      <c r="H2809" s="295">
        <v>700.8</v>
      </c>
      <c r="I2809" s="335">
        <v>0</v>
      </c>
      <c r="J2809" s="295">
        <v>700.8</v>
      </c>
      <c r="K2809" s="27">
        <f t="shared" ref="K2809:K2810" si="653">SUM(L2809:O2809)</f>
        <v>4652697</v>
      </c>
      <c r="L2809" s="27">
        <v>0</v>
      </c>
      <c r="M2809" s="27">
        <v>0</v>
      </c>
      <c r="N2809" s="27">
        <v>0</v>
      </c>
      <c r="O2809" s="27">
        <f>[1]Лист1!$D$1271</f>
        <v>4652697</v>
      </c>
      <c r="P2809" s="27">
        <f>K2809/H2809</f>
        <v>6639.1224315068494</v>
      </c>
      <c r="Q2809" s="48">
        <v>9673</v>
      </c>
      <c r="R2809" s="28" t="s">
        <v>570</v>
      </c>
      <c r="S2809" s="58"/>
      <c r="T2809" s="30"/>
      <c r="U2809" s="30"/>
    </row>
    <row r="2810" spans="1:21" s="31" customFormat="1" ht="30" customHeight="1" x14ac:dyDescent="0.25">
      <c r="A2810" s="274"/>
      <c r="B2810" s="276"/>
      <c r="C2810" s="280"/>
      <c r="D2810" s="280"/>
      <c r="E2810" s="280"/>
      <c r="F2810" s="286"/>
      <c r="G2810" s="286"/>
      <c r="H2810" s="296"/>
      <c r="I2810" s="336"/>
      <c r="J2810" s="296"/>
      <c r="K2810" s="27">
        <f t="shared" si="653"/>
        <v>722768</v>
      </c>
      <c r="L2810" s="27">
        <v>0</v>
      </c>
      <c r="M2810" s="27">
        <v>0</v>
      </c>
      <c r="N2810" s="27">
        <v>0</v>
      </c>
      <c r="O2810" s="27">
        <f>[1]Лист1!$D$1994</f>
        <v>722768</v>
      </c>
      <c r="P2810" s="27">
        <f>K2810/H2809</f>
        <v>1031.3470319634705</v>
      </c>
      <c r="Q2810" s="48">
        <v>9673</v>
      </c>
      <c r="R2810" s="28" t="s">
        <v>569</v>
      </c>
      <c r="S2810" s="58"/>
      <c r="T2810" s="30"/>
      <c r="U2810" s="30"/>
    </row>
    <row r="2811" spans="1:21" s="31" customFormat="1" ht="30" customHeight="1" x14ac:dyDescent="0.25">
      <c r="A2811" s="45">
        <f>A2809+1</f>
        <v>2578</v>
      </c>
      <c r="B2811" s="59" t="s">
        <v>1845</v>
      </c>
      <c r="C2811" s="26">
        <v>1971</v>
      </c>
      <c r="D2811" s="25" t="s">
        <v>1875</v>
      </c>
      <c r="E2811" s="26" t="s">
        <v>16</v>
      </c>
      <c r="F2811" s="26">
        <v>2</v>
      </c>
      <c r="G2811" s="26">
        <v>2</v>
      </c>
      <c r="H2811" s="27">
        <v>363.8</v>
      </c>
      <c r="I2811" s="27">
        <v>0</v>
      </c>
      <c r="J2811" s="27">
        <v>364.6</v>
      </c>
      <c r="K2811" s="27">
        <f t="shared" si="644"/>
        <v>7611801</v>
      </c>
      <c r="L2811" s="27">
        <v>0</v>
      </c>
      <c r="M2811" s="27">
        <v>0</v>
      </c>
      <c r="N2811" s="27">
        <v>0</v>
      </c>
      <c r="O2811" s="27">
        <f>[1]Лист1!$D$2855</f>
        <v>7611801</v>
      </c>
      <c r="P2811" s="27">
        <f t="shared" si="645"/>
        <v>20923.037383177569</v>
      </c>
      <c r="Q2811" s="27">
        <v>9673</v>
      </c>
      <c r="R2811" s="28" t="s">
        <v>568</v>
      </c>
      <c r="S2811" s="58"/>
      <c r="T2811" s="30"/>
      <c r="U2811" s="30"/>
    </row>
    <row r="2812" spans="1:21" s="31" customFormat="1" ht="30" customHeight="1" x14ac:dyDescent="0.25">
      <c r="A2812" s="45">
        <f t="shared" si="652"/>
        <v>2579</v>
      </c>
      <c r="B2812" s="59" t="s">
        <v>1846</v>
      </c>
      <c r="C2812" s="26">
        <v>1969</v>
      </c>
      <c r="D2812" s="25" t="s">
        <v>1875</v>
      </c>
      <c r="E2812" s="26" t="s">
        <v>16</v>
      </c>
      <c r="F2812" s="26">
        <v>2</v>
      </c>
      <c r="G2812" s="26">
        <v>2</v>
      </c>
      <c r="H2812" s="27">
        <v>501.6</v>
      </c>
      <c r="I2812" s="27">
        <v>0</v>
      </c>
      <c r="J2812" s="27">
        <v>507.6</v>
      </c>
      <c r="K2812" s="27">
        <f t="shared" si="644"/>
        <v>8217432</v>
      </c>
      <c r="L2812" s="27">
        <v>0</v>
      </c>
      <c r="M2812" s="27">
        <v>0</v>
      </c>
      <c r="N2812" s="27">
        <v>0</v>
      </c>
      <c r="O2812" s="27">
        <f>[1]Лист1!$D$2856</f>
        <v>8217432</v>
      </c>
      <c r="P2812" s="27">
        <f t="shared" si="645"/>
        <v>16382.440191387559</v>
      </c>
      <c r="Q2812" s="27">
        <v>9673</v>
      </c>
      <c r="R2812" s="28" t="s">
        <v>568</v>
      </c>
      <c r="S2812" s="58"/>
      <c r="T2812" s="30"/>
      <c r="U2812" s="30"/>
    </row>
    <row r="2813" spans="1:21" s="31" customFormat="1" ht="30" customHeight="1" x14ac:dyDescent="0.25">
      <c r="A2813" s="45">
        <f t="shared" si="652"/>
        <v>2580</v>
      </c>
      <c r="B2813" s="59" t="s">
        <v>1847</v>
      </c>
      <c r="C2813" s="26">
        <v>1969</v>
      </c>
      <c r="D2813" s="25" t="s">
        <v>1875</v>
      </c>
      <c r="E2813" s="26" t="s">
        <v>16</v>
      </c>
      <c r="F2813" s="26">
        <v>2</v>
      </c>
      <c r="G2813" s="26">
        <v>2</v>
      </c>
      <c r="H2813" s="27">
        <v>333.5</v>
      </c>
      <c r="I2813" s="27">
        <v>0</v>
      </c>
      <c r="J2813" s="27">
        <v>333.5</v>
      </c>
      <c r="K2813" s="27">
        <f t="shared" si="644"/>
        <v>7328632.5</v>
      </c>
      <c r="L2813" s="27">
        <v>0</v>
      </c>
      <c r="M2813" s="27">
        <v>0</v>
      </c>
      <c r="N2813" s="27">
        <v>0</v>
      </c>
      <c r="O2813" s="27">
        <f>[1]Лист1!$D$2857</f>
        <v>7328632.5</v>
      </c>
      <c r="P2813" s="27">
        <f t="shared" si="645"/>
        <v>21974.910044977511</v>
      </c>
      <c r="Q2813" s="27">
        <v>9673</v>
      </c>
      <c r="R2813" s="28" t="s">
        <v>568</v>
      </c>
      <c r="S2813" s="58"/>
      <c r="T2813" s="30"/>
      <c r="U2813" s="30"/>
    </row>
    <row r="2814" spans="1:21" s="53" customFormat="1" ht="30" customHeight="1" x14ac:dyDescent="0.25">
      <c r="A2814" s="45">
        <f t="shared" si="652"/>
        <v>2581</v>
      </c>
      <c r="B2814" s="59" t="s">
        <v>2362</v>
      </c>
      <c r="C2814" s="26">
        <v>1991</v>
      </c>
      <c r="D2814" s="25" t="s">
        <v>1875</v>
      </c>
      <c r="E2814" s="26" t="s">
        <v>18</v>
      </c>
      <c r="F2814" s="26">
        <v>16</v>
      </c>
      <c r="G2814" s="26">
        <v>1</v>
      </c>
      <c r="H2814" s="27">
        <v>6335</v>
      </c>
      <c r="I2814" s="27">
        <v>0</v>
      </c>
      <c r="J2814" s="27">
        <v>5126.5</v>
      </c>
      <c r="K2814" s="27">
        <f t="shared" si="644"/>
        <v>7270000</v>
      </c>
      <c r="L2814" s="27">
        <v>0</v>
      </c>
      <c r="M2814" s="27">
        <v>0</v>
      </c>
      <c r="N2814" s="27">
        <v>0</v>
      </c>
      <c r="O2814" s="27">
        <f>[1]Лист1!$D$1272</f>
        <v>7270000</v>
      </c>
      <c r="P2814" s="27">
        <f t="shared" si="645"/>
        <v>1147.5927387529598</v>
      </c>
      <c r="Q2814" s="27">
        <v>9673</v>
      </c>
      <c r="R2814" s="49" t="s">
        <v>570</v>
      </c>
      <c r="S2814" s="52"/>
      <c r="T2814" s="52"/>
      <c r="U2814" s="52"/>
    </row>
    <row r="2815" spans="1:21" s="53" customFormat="1" ht="30" customHeight="1" x14ac:dyDescent="0.25">
      <c r="A2815" s="45">
        <f t="shared" si="652"/>
        <v>2582</v>
      </c>
      <c r="B2815" s="59" t="s">
        <v>2363</v>
      </c>
      <c r="C2815" s="26">
        <v>1991</v>
      </c>
      <c r="D2815" s="25" t="s">
        <v>1875</v>
      </c>
      <c r="E2815" s="26" t="s">
        <v>75</v>
      </c>
      <c r="F2815" s="26">
        <v>16</v>
      </c>
      <c r="G2815" s="26">
        <v>1</v>
      </c>
      <c r="H2815" s="27">
        <v>5191.3</v>
      </c>
      <c r="I2815" s="27">
        <v>0</v>
      </c>
      <c r="J2815" s="27">
        <v>5053.3599999999997</v>
      </c>
      <c r="K2815" s="27">
        <f t="shared" si="644"/>
        <v>7270000</v>
      </c>
      <c r="L2815" s="27">
        <v>0</v>
      </c>
      <c r="M2815" s="27">
        <v>0</v>
      </c>
      <c r="N2815" s="27">
        <v>0</v>
      </c>
      <c r="O2815" s="27">
        <f>[1]Лист1!$D$1273</f>
        <v>7270000</v>
      </c>
      <c r="P2815" s="27">
        <f t="shared" si="645"/>
        <v>1400.4199333500278</v>
      </c>
      <c r="Q2815" s="27">
        <v>9673</v>
      </c>
      <c r="R2815" s="49" t="s">
        <v>570</v>
      </c>
      <c r="S2815" s="52"/>
      <c r="T2815" s="52"/>
      <c r="U2815" s="52"/>
    </row>
    <row r="2816" spans="1:21" s="53" customFormat="1" ht="30" customHeight="1" x14ac:dyDescent="0.25">
      <c r="A2816" s="45">
        <f t="shared" si="652"/>
        <v>2583</v>
      </c>
      <c r="B2816" s="59" t="s">
        <v>2364</v>
      </c>
      <c r="C2816" s="26">
        <v>1993</v>
      </c>
      <c r="D2816" s="25" t="s">
        <v>1875</v>
      </c>
      <c r="E2816" s="26" t="s">
        <v>18</v>
      </c>
      <c r="F2816" s="26">
        <v>16</v>
      </c>
      <c r="G2816" s="26">
        <v>1</v>
      </c>
      <c r="H2816" s="27">
        <v>6403.43</v>
      </c>
      <c r="I2816" s="27">
        <v>97.6</v>
      </c>
      <c r="J2816" s="27">
        <v>5179</v>
      </c>
      <c r="K2816" s="27">
        <f t="shared" si="644"/>
        <v>7270000</v>
      </c>
      <c r="L2816" s="27">
        <v>0</v>
      </c>
      <c r="M2816" s="27">
        <v>0</v>
      </c>
      <c r="N2816" s="27">
        <v>0</v>
      </c>
      <c r="O2816" s="27">
        <f>[1]Лист1!$D$1274</f>
        <v>7270000</v>
      </c>
      <c r="P2816" s="27">
        <f t="shared" si="645"/>
        <v>1135.3290345955213</v>
      </c>
      <c r="Q2816" s="27">
        <v>9673</v>
      </c>
      <c r="R2816" s="49" t="s">
        <v>570</v>
      </c>
      <c r="S2816" s="52"/>
      <c r="T2816" s="52"/>
      <c r="U2816" s="52"/>
    </row>
    <row r="2817" spans="1:21" s="53" customFormat="1" ht="30" customHeight="1" x14ac:dyDescent="0.25">
      <c r="A2817" s="45">
        <f t="shared" si="652"/>
        <v>2584</v>
      </c>
      <c r="B2817" s="59" t="s">
        <v>2365</v>
      </c>
      <c r="C2817" s="26">
        <v>1994</v>
      </c>
      <c r="D2817" s="25" t="s">
        <v>1875</v>
      </c>
      <c r="E2817" s="26" t="s">
        <v>18</v>
      </c>
      <c r="F2817" s="26">
        <v>16</v>
      </c>
      <c r="G2817" s="26">
        <v>1</v>
      </c>
      <c r="H2817" s="27">
        <v>6477</v>
      </c>
      <c r="I2817" s="27">
        <v>0</v>
      </c>
      <c r="J2817" s="27">
        <v>5321.4</v>
      </c>
      <c r="K2817" s="27">
        <f t="shared" ref="K2817:K2833" si="654">SUM(L2817:O2817)</f>
        <v>7270000</v>
      </c>
      <c r="L2817" s="27">
        <v>0</v>
      </c>
      <c r="M2817" s="27">
        <v>0</v>
      </c>
      <c r="N2817" s="27">
        <v>0</v>
      </c>
      <c r="O2817" s="27">
        <f>[1]Лист1!$D$1275</f>
        <v>7270000</v>
      </c>
      <c r="P2817" s="27">
        <f t="shared" ref="P2817:P2833" si="655">K2817/H2817</f>
        <v>1122.4332252586073</v>
      </c>
      <c r="Q2817" s="27">
        <v>9673</v>
      </c>
      <c r="R2817" s="49" t="s">
        <v>570</v>
      </c>
      <c r="S2817" s="52"/>
      <c r="T2817" s="52"/>
      <c r="U2817" s="52"/>
    </row>
    <row r="2818" spans="1:21" s="53" customFormat="1" ht="30" customHeight="1" x14ac:dyDescent="0.25">
      <c r="A2818" s="45">
        <f t="shared" si="652"/>
        <v>2585</v>
      </c>
      <c r="B2818" s="59" t="s">
        <v>2366</v>
      </c>
      <c r="C2818" s="26">
        <v>1988</v>
      </c>
      <c r="D2818" s="25" t="s">
        <v>1875</v>
      </c>
      <c r="E2818" s="26" t="s">
        <v>75</v>
      </c>
      <c r="F2818" s="26">
        <v>8</v>
      </c>
      <c r="G2818" s="26">
        <v>3</v>
      </c>
      <c r="H2818" s="27">
        <v>5513.3</v>
      </c>
      <c r="I2818" s="27">
        <v>0</v>
      </c>
      <c r="J2818" s="27">
        <v>5458.29</v>
      </c>
      <c r="K2818" s="27">
        <f t="shared" si="654"/>
        <v>10805000</v>
      </c>
      <c r="L2818" s="27">
        <v>0</v>
      </c>
      <c r="M2818" s="27">
        <v>0</v>
      </c>
      <c r="N2818" s="27">
        <v>0</v>
      </c>
      <c r="O2818" s="27">
        <f>[1]Лист1!$D$1276</f>
        <v>10805000</v>
      </c>
      <c r="P2818" s="27">
        <f t="shared" si="655"/>
        <v>1959.8062866160012</v>
      </c>
      <c r="Q2818" s="27">
        <v>9673</v>
      </c>
      <c r="R2818" s="49" t="s">
        <v>570</v>
      </c>
      <c r="S2818" s="52"/>
      <c r="T2818" s="52"/>
      <c r="U2818" s="52"/>
    </row>
    <row r="2819" spans="1:21" s="53" customFormat="1" ht="30" customHeight="1" x14ac:dyDescent="0.25">
      <c r="A2819" s="45">
        <f t="shared" si="652"/>
        <v>2586</v>
      </c>
      <c r="B2819" s="59" t="s">
        <v>2367</v>
      </c>
      <c r="C2819" s="26">
        <v>1988</v>
      </c>
      <c r="D2819" s="25" t="s">
        <v>1875</v>
      </c>
      <c r="E2819" s="26" t="s">
        <v>18</v>
      </c>
      <c r="F2819" s="26">
        <v>9</v>
      </c>
      <c r="G2819" s="26">
        <v>2</v>
      </c>
      <c r="H2819" s="27">
        <v>4088.4</v>
      </c>
      <c r="I2819" s="27">
        <v>0</v>
      </c>
      <c r="J2819" s="27">
        <v>4088.4</v>
      </c>
      <c r="K2819" s="27">
        <f t="shared" si="654"/>
        <v>7270000</v>
      </c>
      <c r="L2819" s="27">
        <v>0</v>
      </c>
      <c r="M2819" s="27">
        <v>0</v>
      </c>
      <c r="N2819" s="27">
        <v>0</v>
      </c>
      <c r="O2819" s="27">
        <f>[1]Лист1!$D$1277</f>
        <v>7270000</v>
      </c>
      <c r="P2819" s="27">
        <f t="shared" si="655"/>
        <v>1778.2017415125722</v>
      </c>
      <c r="Q2819" s="27">
        <v>9673</v>
      </c>
      <c r="R2819" s="49" t="s">
        <v>570</v>
      </c>
      <c r="S2819" s="52"/>
      <c r="T2819" s="52"/>
      <c r="U2819" s="52"/>
    </row>
    <row r="2820" spans="1:21" s="53" customFormat="1" ht="30" customHeight="1" x14ac:dyDescent="0.25">
      <c r="A2820" s="45">
        <f t="shared" si="652"/>
        <v>2587</v>
      </c>
      <c r="B2820" s="59" t="s">
        <v>2368</v>
      </c>
      <c r="C2820" s="26">
        <v>1989</v>
      </c>
      <c r="D2820" s="25" t="s">
        <v>1875</v>
      </c>
      <c r="E2820" s="26" t="s">
        <v>18</v>
      </c>
      <c r="F2820" s="26">
        <v>9</v>
      </c>
      <c r="G2820" s="26">
        <v>2</v>
      </c>
      <c r="H2820" s="27">
        <v>5050.8</v>
      </c>
      <c r="I2820" s="27">
        <v>0</v>
      </c>
      <c r="J2820" s="27">
        <v>3999.8</v>
      </c>
      <c r="K2820" s="27">
        <f t="shared" si="654"/>
        <v>7270000</v>
      </c>
      <c r="L2820" s="27">
        <v>0</v>
      </c>
      <c r="M2820" s="27">
        <v>0</v>
      </c>
      <c r="N2820" s="27">
        <v>0</v>
      </c>
      <c r="O2820" s="27">
        <f>[1]Лист1!$D$1278</f>
        <v>7270000</v>
      </c>
      <c r="P2820" s="27">
        <f t="shared" si="655"/>
        <v>1439.375940445078</v>
      </c>
      <c r="Q2820" s="27">
        <v>9673</v>
      </c>
      <c r="R2820" s="49" t="s">
        <v>570</v>
      </c>
      <c r="S2820" s="52"/>
      <c r="T2820" s="52"/>
      <c r="U2820" s="52"/>
    </row>
    <row r="2821" spans="1:21" s="53" customFormat="1" ht="30" customHeight="1" x14ac:dyDescent="0.25">
      <c r="A2821" s="45">
        <f t="shared" si="652"/>
        <v>2588</v>
      </c>
      <c r="B2821" s="59" t="s">
        <v>2369</v>
      </c>
      <c r="C2821" s="26">
        <v>1989</v>
      </c>
      <c r="D2821" s="25" t="s">
        <v>1875</v>
      </c>
      <c r="E2821" s="26" t="s">
        <v>75</v>
      </c>
      <c r="F2821" s="26">
        <v>9</v>
      </c>
      <c r="G2821" s="26">
        <v>3</v>
      </c>
      <c r="H2821" s="27">
        <v>5655.3</v>
      </c>
      <c r="I2821" s="27">
        <v>0</v>
      </c>
      <c r="J2821" s="27">
        <v>5630.9</v>
      </c>
      <c r="K2821" s="27">
        <f t="shared" si="654"/>
        <v>10805000</v>
      </c>
      <c r="L2821" s="27">
        <v>0</v>
      </c>
      <c r="M2821" s="27">
        <v>0</v>
      </c>
      <c r="N2821" s="27">
        <v>0</v>
      </c>
      <c r="O2821" s="27">
        <f>[1]Лист1!$D$1279</f>
        <v>10805000</v>
      </c>
      <c r="P2821" s="27">
        <f t="shared" si="655"/>
        <v>1910.5971389669867</v>
      </c>
      <c r="Q2821" s="27">
        <v>9673</v>
      </c>
      <c r="R2821" s="49" t="s">
        <v>570</v>
      </c>
      <c r="S2821" s="52"/>
      <c r="T2821" s="52"/>
      <c r="U2821" s="52"/>
    </row>
    <row r="2822" spans="1:21" s="31" customFormat="1" ht="30" customHeight="1" x14ac:dyDescent="0.25">
      <c r="A2822" s="45">
        <f t="shared" si="652"/>
        <v>2589</v>
      </c>
      <c r="B2822" s="59" t="s">
        <v>1819</v>
      </c>
      <c r="C2822" s="25">
        <v>1964</v>
      </c>
      <c r="D2822" s="25" t="s">
        <v>1088</v>
      </c>
      <c r="E2822" s="25" t="s">
        <v>16</v>
      </c>
      <c r="F2822" s="26">
        <v>2</v>
      </c>
      <c r="G2822" s="26">
        <v>2</v>
      </c>
      <c r="H2822" s="27">
        <v>486.8</v>
      </c>
      <c r="I2822" s="27">
        <v>0</v>
      </c>
      <c r="J2822" s="27">
        <v>357</v>
      </c>
      <c r="K2822" s="27">
        <f t="shared" si="654"/>
        <v>2322269.4</v>
      </c>
      <c r="L2822" s="27">
        <v>0</v>
      </c>
      <c r="M2822" s="27">
        <v>0</v>
      </c>
      <c r="N2822" s="27">
        <v>0</v>
      </c>
      <c r="O2822" s="27">
        <f>[1]Лист1!$D$1995</f>
        <v>2322269.4</v>
      </c>
      <c r="P2822" s="27">
        <f t="shared" si="655"/>
        <v>4770.4794576828263</v>
      </c>
      <c r="Q2822" s="27">
        <v>9673</v>
      </c>
      <c r="R2822" s="28" t="s">
        <v>569</v>
      </c>
      <c r="S2822" s="58"/>
      <c r="T2822" s="30"/>
      <c r="U2822" s="30"/>
    </row>
    <row r="2823" spans="1:21" s="31" customFormat="1" ht="30" customHeight="1" x14ac:dyDescent="0.25">
      <c r="A2823" s="45">
        <f t="shared" si="652"/>
        <v>2590</v>
      </c>
      <c r="B2823" s="59" t="s">
        <v>2529</v>
      </c>
      <c r="C2823" s="26">
        <v>1990</v>
      </c>
      <c r="D2823" s="26" t="s">
        <v>1875</v>
      </c>
      <c r="E2823" s="26" t="s">
        <v>16</v>
      </c>
      <c r="F2823" s="110">
        <v>2</v>
      </c>
      <c r="G2823" s="110">
        <v>2</v>
      </c>
      <c r="H2823" s="10">
        <v>1097</v>
      </c>
      <c r="I2823" s="10">
        <v>0</v>
      </c>
      <c r="J2823" s="10">
        <v>1031.4000000000001</v>
      </c>
      <c r="K2823" s="27">
        <f t="shared" si="654"/>
        <v>7009875</v>
      </c>
      <c r="L2823" s="27">
        <v>0</v>
      </c>
      <c r="M2823" s="27">
        <v>0</v>
      </c>
      <c r="N2823" s="27">
        <v>0</v>
      </c>
      <c r="O2823" s="27">
        <f>[1]Лист1!$D$1280</f>
        <v>7009875</v>
      </c>
      <c r="P2823" s="27">
        <f t="shared" si="655"/>
        <v>6390.0410209662714</v>
      </c>
      <c r="Q2823" s="48">
        <v>9673</v>
      </c>
      <c r="R2823" s="28" t="s">
        <v>570</v>
      </c>
      <c r="S2823" s="58"/>
      <c r="T2823" s="30"/>
      <c r="U2823" s="30"/>
    </row>
    <row r="2824" spans="1:21" s="31" customFormat="1" ht="30" customHeight="1" x14ac:dyDescent="0.25">
      <c r="A2824" s="45">
        <f t="shared" si="652"/>
        <v>2591</v>
      </c>
      <c r="B2824" s="59" t="s">
        <v>1979</v>
      </c>
      <c r="C2824" s="25">
        <v>1985</v>
      </c>
      <c r="D2824" s="25" t="s">
        <v>1875</v>
      </c>
      <c r="E2824" s="25" t="s">
        <v>16</v>
      </c>
      <c r="F2824" s="26">
        <v>2</v>
      </c>
      <c r="G2824" s="26">
        <v>3</v>
      </c>
      <c r="H2824" s="27">
        <v>945</v>
      </c>
      <c r="I2824" s="27">
        <v>0</v>
      </c>
      <c r="J2824" s="27">
        <v>944.8</v>
      </c>
      <c r="K2824" s="27">
        <f t="shared" si="654"/>
        <v>7184250</v>
      </c>
      <c r="L2824" s="27">
        <v>0</v>
      </c>
      <c r="M2824" s="27">
        <v>0</v>
      </c>
      <c r="N2824" s="27">
        <v>0</v>
      </c>
      <c r="O2824" s="27">
        <f>[1]Лист1!$D$1281</f>
        <v>7184250</v>
      </c>
      <c r="P2824" s="27">
        <f t="shared" si="655"/>
        <v>7602.3809523809523</v>
      </c>
      <c r="Q2824" s="27">
        <v>9673</v>
      </c>
      <c r="R2824" s="28" t="s">
        <v>570</v>
      </c>
      <c r="S2824" s="58"/>
      <c r="T2824" s="30"/>
      <c r="U2824" s="30"/>
    </row>
    <row r="2825" spans="1:21" s="31" customFormat="1" ht="30" customHeight="1" x14ac:dyDescent="0.25">
      <c r="A2825" s="264">
        <f t="shared" si="652"/>
        <v>2592</v>
      </c>
      <c r="B2825" s="265" t="s">
        <v>1848</v>
      </c>
      <c r="C2825" s="261">
        <v>1975</v>
      </c>
      <c r="D2825" s="261" t="s">
        <v>1088</v>
      </c>
      <c r="E2825" s="261" t="s">
        <v>16</v>
      </c>
      <c r="F2825" s="257">
        <v>2</v>
      </c>
      <c r="G2825" s="257">
        <v>2</v>
      </c>
      <c r="H2825" s="262">
        <v>725.3</v>
      </c>
      <c r="I2825" s="262">
        <v>0</v>
      </c>
      <c r="J2825" s="262">
        <v>727</v>
      </c>
      <c r="K2825" s="262">
        <f t="shared" si="654"/>
        <v>5313193.5</v>
      </c>
      <c r="L2825" s="262">
        <v>0</v>
      </c>
      <c r="M2825" s="262">
        <v>0</v>
      </c>
      <c r="N2825" s="262">
        <v>0</v>
      </c>
      <c r="O2825" s="262">
        <f>[1]Лист1!$D$2858</f>
        <v>5313193.5</v>
      </c>
      <c r="P2825" s="262">
        <f t="shared" si="655"/>
        <v>7325.5115124775957</v>
      </c>
      <c r="Q2825" s="262">
        <v>9673</v>
      </c>
      <c r="R2825" s="260" t="s">
        <v>568</v>
      </c>
      <c r="S2825" s="58"/>
      <c r="T2825" s="30"/>
      <c r="U2825" s="30"/>
    </row>
    <row r="2826" spans="1:21" s="31" customFormat="1" ht="30" customHeight="1" x14ac:dyDescent="0.25">
      <c r="A2826" s="45">
        <f t="shared" si="652"/>
        <v>2593</v>
      </c>
      <c r="B2826" s="59" t="s">
        <v>1849</v>
      </c>
      <c r="C2826" s="25">
        <v>1976</v>
      </c>
      <c r="D2826" s="25" t="s">
        <v>1088</v>
      </c>
      <c r="E2826" s="25" t="s">
        <v>16</v>
      </c>
      <c r="F2826" s="26">
        <v>2</v>
      </c>
      <c r="G2826" s="26">
        <v>2</v>
      </c>
      <c r="H2826" s="27">
        <v>732.6</v>
      </c>
      <c r="I2826" s="27">
        <v>0</v>
      </c>
      <c r="J2826" s="27">
        <v>790.2</v>
      </c>
      <c r="K2826" s="27">
        <f t="shared" si="654"/>
        <v>5345277</v>
      </c>
      <c r="L2826" s="27">
        <v>0</v>
      </c>
      <c r="M2826" s="27">
        <v>0</v>
      </c>
      <c r="N2826" s="27">
        <v>0</v>
      </c>
      <c r="O2826" s="27">
        <f>[1]Лист1!$D$2859</f>
        <v>5345277</v>
      </c>
      <c r="P2826" s="27">
        <f t="shared" si="655"/>
        <v>7296.3104013104012</v>
      </c>
      <c r="Q2826" s="27">
        <v>9673</v>
      </c>
      <c r="R2826" s="28" t="s">
        <v>568</v>
      </c>
      <c r="S2826" s="58"/>
      <c r="T2826" s="30"/>
      <c r="U2826" s="30"/>
    </row>
    <row r="2827" spans="1:21" s="31" customFormat="1" ht="30" customHeight="1" x14ac:dyDescent="0.25">
      <c r="A2827" s="45">
        <f t="shared" si="652"/>
        <v>2594</v>
      </c>
      <c r="B2827" s="59" t="s">
        <v>1850</v>
      </c>
      <c r="C2827" s="25">
        <v>1976</v>
      </c>
      <c r="D2827" s="25" t="s">
        <v>1088</v>
      </c>
      <c r="E2827" s="25" t="s">
        <v>16</v>
      </c>
      <c r="F2827" s="26">
        <v>3</v>
      </c>
      <c r="G2827" s="26">
        <v>2</v>
      </c>
      <c r="H2827" s="27">
        <v>781.6</v>
      </c>
      <c r="I2827" s="27">
        <v>0</v>
      </c>
      <c r="J2827" s="27">
        <v>788</v>
      </c>
      <c r="K2827" s="27">
        <f t="shared" si="654"/>
        <v>5560632</v>
      </c>
      <c r="L2827" s="27">
        <v>0</v>
      </c>
      <c r="M2827" s="27">
        <v>0</v>
      </c>
      <c r="N2827" s="27">
        <v>0</v>
      </c>
      <c r="O2827" s="27">
        <f>[1]Лист1!$D$2860</f>
        <v>5560632</v>
      </c>
      <c r="P2827" s="27">
        <f t="shared" si="655"/>
        <v>7114.4216990788127</v>
      </c>
      <c r="Q2827" s="27">
        <v>9673</v>
      </c>
      <c r="R2827" s="28" t="s">
        <v>568</v>
      </c>
      <c r="S2827" s="58"/>
      <c r="T2827" s="30"/>
      <c r="U2827" s="30"/>
    </row>
    <row r="2828" spans="1:21" s="31" customFormat="1" ht="30" customHeight="1" x14ac:dyDescent="0.25">
      <c r="A2828" s="45">
        <f t="shared" si="652"/>
        <v>2595</v>
      </c>
      <c r="B2828" s="59" t="s">
        <v>1851</v>
      </c>
      <c r="C2828" s="25">
        <v>1969</v>
      </c>
      <c r="D2828" s="25" t="s">
        <v>1875</v>
      </c>
      <c r="E2828" s="25" t="s">
        <v>16</v>
      </c>
      <c r="F2828" s="26">
        <v>2</v>
      </c>
      <c r="G2828" s="26">
        <v>2</v>
      </c>
      <c r="H2828" s="27">
        <v>415.4</v>
      </c>
      <c r="I2828" s="27">
        <v>0</v>
      </c>
      <c r="J2828" s="27">
        <v>415.4</v>
      </c>
      <c r="K2828" s="27">
        <f t="shared" si="654"/>
        <v>6363603</v>
      </c>
      <c r="L2828" s="27">
        <v>0</v>
      </c>
      <c r="M2828" s="27">
        <v>0</v>
      </c>
      <c r="N2828" s="27">
        <v>0</v>
      </c>
      <c r="O2828" s="27">
        <f>[1]Лист1!$D$2861</f>
        <v>6363603</v>
      </c>
      <c r="P2828" s="27">
        <f t="shared" si="655"/>
        <v>15319.217621569573</v>
      </c>
      <c r="Q2828" s="27">
        <v>9673</v>
      </c>
      <c r="R2828" s="28" t="s">
        <v>568</v>
      </c>
      <c r="S2828" s="58"/>
      <c r="T2828" s="30"/>
      <c r="U2828" s="30"/>
    </row>
    <row r="2829" spans="1:21" s="31" customFormat="1" ht="30" customHeight="1" x14ac:dyDescent="0.25">
      <c r="A2829" s="45">
        <f t="shared" si="652"/>
        <v>2596</v>
      </c>
      <c r="B2829" s="59" t="s">
        <v>1816</v>
      </c>
      <c r="C2829" s="25">
        <v>1957</v>
      </c>
      <c r="D2829" s="25" t="s">
        <v>1089</v>
      </c>
      <c r="E2829" s="25" t="s">
        <v>16</v>
      </c>
      <c r="F2829" s="26">
        <v>2</v>
      </c>
      <c r="G2829" s="26">
        <v>2</v>
      </c>
      <c r="H2829" s="27">
        <v>260.39999999999998</v>
      </c>
      <c r="I2829" s="27">
        <v>0</v>
      </c>
      <c r="J2829" s="27">
        <v>260.39999999999998</v>
      </c>
      <c r="K2829" s="27">
        <f t="shared" si="654"/>
        <v>299984</v>
      </c>
      <c r="L2829" s="27">
        <v>0</v>
      </c>
      <c r="M2829" s="27">
        <v>0</v>
      </c>
      <c r="N2829" s="27">
        <v>0</v>
      </c>
      <c r="O2829" s="27">
        <f>[1]Лист1!$D$2862</f>
        <v>299984</v>
      </c>
      <c r="P2829" s="27">
        <f t="shared" si="655"/>
        <v>1152.0122887864825</v>
      </c>
      <c r="Q2829" s="27">
        <v>9673</v>
      </c>
      <c r="R2829" s="28" t="s">
        <v>568</v>
      </c>
      <c r="S2829" s="58"/>
      <c r="T2829" s="30"/>
      <c r="U2829" s="30"/>
    </row>
    <row r="2830" spans="1:21" s="31" customFormat="1" ht="30" customHeight="1" x14ac:dyDescent="0.25">
      <c r="A2830" s="45">
        <f t="shared" si="652"/>
        <v>2597</v>
      </c>
      <c r="B2830" s="59" t="s">
        <v>1852</v>
      </c>
      <c r="C2830" s="25">
        <v>1972</v>
      </c>
      <c r="D2830" s="25" t="s">
        <v>1875</v>
      </c>
      <c r="E2830" s="25" t="s">
        <v>16</v>
      </c>
      <c r="F2830" s="26">
        <v>2</v>
      </c>
      <c r="G2830" s="26">
        <v>2</v>
      </c>
      <c r="H2830" s="27">
        <v>535.5</v>
      </c>
      <c r="I2830" s="27">
        <v>0</v>
      </c>
      <c r="J2830" s="27">
        <v>482</v>
      </c>
      <c r="K2830" s="27">
        <f t="shared" si="654"/>
        <v>5922892.5</v>
      </c>
      <c r="L2830" s="27">
        <v>0</v>
      </c>
      <c r="M2830" s="27">
        <v>0</v>
      </c>
      <c r="N2830" s="27">
        <v>0</v>
      </c>
      <c r="O2830" s="27">
        <f>[1]Лист1!$D$2863</f>
        <v>5922892.5</v>
      </c>
      <c r="P2830" s="27">
        <f t="shared" si="655"/>
        <v>11060.490196078432</v>
      </c>
      <c r="Q2830" s="27">
        <v>9673</v>
      </c>
      <c r="R2830" s="28" t="s">
        <v>568</v>
      </c>
      <c r="S2830" s="58"/>
      <c r="T2830" s="30"/>
      <c r="U2830" s="30"/>
    </row>
    <row r="2831" spans="1:21" s="31" customFormat="1" ht="30" customHeight="1" x14ac:dyDescent="0.25">
      <c r="A2831" s="45">
        <f t="shared" si="652"/>
        <v>2598</v>
      </c>
      <c r="B2831" s="59" t="s">
        <v>1820</v>
      </c>
      <c r="C2831" s="25">
        <v>1982</v>
      </c>
      <c r="D2831" s="25" t="s">
        <v>1875</v>
      </c>
      <c r="E2831" s="26" t="s">
        <v>18</v>
      </c>
      <c r="F2831" s="26">
        <v>2</v>
      </c>
      <c r="G2831" s="26">
        <v>2</v>
      </c>
      <c r="H2831" s="27">
        <v>535.5</v>
      </c>
      <c r="I2831" s="27">
        <v>0</v>
      </c>
      <c r="J2831" s="27">
        <v>487.3</v>
      </c>
      <c r="K2831" s="27">
        <f t="shared" si="654"/>
        <v>70000</v>
      </c>
      <c r="L2831" s="27">
        <v>0</v>
      </c>
      <c r="M2831" s="27">
        <v>0</v>
      </c>
      <c r="N2831" s="27">
        <v>0</v>
      </c>
      <c r="O2831" s="27">
        <f>[1]Лист1!$D$1996</f>
        <v>70000</v>
      </c>
      <c r="P2831" s="27">
        <f t="shared" si="655"/>
        <v>130.718954248366</v>
      </c>
      <c r="Q2831" s="27">
        <v>9673</v>
      </c>
      <c r="R2831" s="28" t="s">
        <v>569</v>
      </c>
      <c r="S2831" s="58"/>
      <c r="T2831" s="30"/>
      <c r="U2831" s="30"/>
    </row>
    <row r="2832" spans="1:21" s="31" customFormat="1" ht="30" customHeight="1" x14ac:dyDescent="0.25">
      <c r="A2832" s="45">
        <f t="shared" si="652"/>
        <v>2599</v>
      </c>
      <c r="B2832" s="59" t="s">
        <v>1854</v>
      </c>
      <c r="C2832" s="25">
        <v>1972</v>
      </c>
      <c r="D2832" s="25" t="s">
        <v>1875</v>
      </c>
      <c r="E2832" s="25" t="s">
        <v>16</v>
      </c>
      <c r="F2832" s="26">
        <v>2</v>
      </c>
      <c r="G2832" s="26">
        <v>2</v>
      </c>
      <c r="H2832" s="27">
        <v>775.2</v>
      </c>
      <c r="I2832" s="27">
        <v>0</v>
      </c>
      <c r="J2832" s="27">
        <v>716.7</v>
      </c>
      <c r="K2832" s="27">
        <f t="shared" si="654"/>
        <v>6976374</v>
      </c>
      <c r="L2832" s="27">
        <v>0</v>
      </c>
      <c r="M2832" s="27">
        <v>0</v>
      </c>
      <c r="N2832" s="27">
        <v>0</v>
      </c>
      <c r="O2832" s="27">
        <f>[1]Лист1!$D$2864</f>
        <v>6976374</v>
      </c>
      <c r="P2832" s="27">
        <f t="shared" si="655"/>
        <v>8999.4504643962846</v>
      </c>
      <c r="Q2832" s="27">
        <v>9673</v>
      </c>
      <c r="R2832" s="28" t="s">
        <v>568</v>
      </c>
      <c r="S2832" s="58"/>
      <c r="T2832" s="30"/>
      <c r="U2832" s="30"/>
    </row>
    <row r="2833" spans="1:21" s="31" customFormat="1" ht="30" customHeight="1" x14ac:dyDescent="0.25">
      <c r="A2833" s="264">
        <f t="shared" si="652"/>
        <v>2600</v>
      </c>
      <c r="B2833" s="265" t="s">
        <v>1853</v>
      </c>
      <c r="C2833" s="261">
        <v>1972</v>
      </c>
      <c r="D2833" s="261" t="s">
        <v>1875</v>
      </c>
      <c r="E2833" s="261" t="s">
        <v>16</v>
      </c>
      <c r="F2833" s="257">
        <v>2</v>
      </c>
      <c r="G2833" s="257">
        <v>2</v>
      </c>
      <c r="H2833" s="262">
        <v>775.2</v>
      </c>
      <c r="I2833" s="262">
        <v>0</v>
      </c>
      <c r="J2833" s="262">
        <v>718.3</v>
      </c>
      <c r="K2833" s="262">
        <f t="shared" si="654"/>
        <v>6906374</v>
      </c>
      <c r="L2833" s="262">
        <v>0</v>
      </c>
      <c r="M2833" s="262">
        <v>0</v>
      </c>
      <c r="N2833" s="262">
        <v>0</v>
      </c>
      <c r="O2833" s="262">
        <f>[1]Лист1!$D$2865</f>
        <v>6906374</v>
      </c>
      <c r="P2833" s="262">
        <f t="shared" si="655"/>
        <v>8909.1511867905047</v>
      </c>
      <c r="Q2833" s="262">
        <v>9673</v>
      </c>
      <c r="R2833" s="260" t="s">
        <v>568</v>
      </c>
      <c r="S2833" s="58"/>
      <c r="T2833" s="30"/>
      <c r="U2833" s="30"/>
    </row>
    <row r="2834" spans="1:21" x14ac:dyDescent="0.25">
      <c r="A2834" s="297"/>
      <c r="B2834" s="297"/>
      <c r="C2834" s="297"/>
      <c r="D2834" s="297"/>
      <c r="E2834" s="297"/>
      <c r="F2834" s="297"/>
      <c r="G2834" s="297"/>
      <c r="H2834" s="297"/>
      <c r="I2834" s="297"/>
      <c r="J2834" s="297"/>
      <c r="K2834" s="297"/>
      <c r="L2834" s="297"/>
      <c r="M2834" s="297"/>
      <c r="N2834" s="297"/>
      <c r="O2834" s="297"/>
      <c r="P2834" s="297"/>
      <c r="Q2834" s="297"/>
      <c r="R2834" s="297"/>
      <c r="S2834" s="73"/>
      <c r="T2834" s="73"/>
      <c r="U2834" s="73"/>
    </row>
    <row r="2835" spans="1:21" x14ac:dyDescent="0.25">
      <c r="H2835" s="233"/>
      <c r="I2835" s="233"/>
      <c r="J2835" s="233"/>
      <c r="K2835" s="1"/>
      <c r="L2835" s="42"/>
      <c r="M2835" s="42"/>
      <c r="N2835" s="42"/>
      <c r="O2835" s="42"/>
      <c r="P2835" s="234"/>
      <c r="Q2835" s="13"/>
      <c r="S2835" s="73"/>
      <c r="T2835" s="73"/>
      <c r="U2835" s="73"/>
    </row>
    <row r="2836" spans="1:21" x14ac:dyDescent="0.25">
      <c r="B2836" s="59"/>
      <c r="C2836" s="25"/>
      <c r="F2836" s="25"/>
      <c r="G2836" s="25"/>
      <c r="I2836" s="233"/>
      <c r="K2836" s="1"/>
      <c r="L2836" s="234"/>
      <c r="M2836" s="234"/>
      <c r="N2836" s="234"/>
      <c r="O2836" s="43"/>
      <c r="P2836" s="134"/>
      <c r="Q2836" s="13"/>
      <c r="S2836" s="73"/>
      <c r="T2836" s="73"/>
      <c r="U2836" s="73"/>
    </row>
  </sheetData>
  <sortState ref="A862:GY869">
    <sortCondition ref="B862:B869"/>
  </sortState>
  <mergeCells count="1738">
    <mergeCell ref="B2119:B2120"/>
    <mergeCell ref="B2432:B2433"/>
    <mergeCell ref="F2757:F2758"/>
    <mergeCell ref="B2757:B2758"/>
    <mergeCell ref="C2506:C2507"/>
    <mergeCell ref="D2506:D2507"/>
    <mergeCell ref="E2506:E2507"/>
    <mergeCell ref="F2506:F2507"/>
    <mergeCell ref="G2506:G2507"/>
    <mergeCell ref="H2506:H2507"/>
    <mergeCell ref="I2506:I2507"/>
    <mergeCell ref="J2506:J2507"/>
    <mergeCell ref="B2506:B2507"/>
    <mergeCell ref="G2757:G2758"/>
    <mergeCell ref="H2757:H2758"/>
    <mergeCell ref="I2757:I2758"/>
    <mergeCell ref="J2757:J2758"/>
    <mergeCell ref="D2052:D2053"/>
    <mergeCell ref="E2052:E2053"/>
    <mergeCell ref="F2052:F2053"/>
    <mergeCell ref="G2052:G2053"/>
    <mergeCell ref="H2052:H2053"/>
    <mergeCell ref="I2052:I2053"/>
    <mergeCell ref="J2052:J2053"/>
    <mergeCell ref="B2052:B2053"/>
    <mergeCell ref="G2754:G2755"/>
    <mergeCell ref="F2754:F2755"/>
    <mergeCell ref="D2432:D2433"/>
    <mergeCell ref="E2432:E2433"/>
    <mergeCell ref="F2432:F2433"/>
    <mergeCell ref="G2432:G2433"/>
    <mergeCell ref="H2432:H2433"/>
    <mergeCell ref="I2432:I2433"/>
    <mergeCell ref="J2432:J2433"/>
    <mergeCell ref="B1733:B1734"/>
    <mergeCell ref="G1733:G1734"/>
    <mergeCell ref="G2047:G2048"/>
    <mergeCell ref="H2047:H2048"/>
    <mergeCell ref="I2047:I2048"/>
    <mergeCell ref="J2047:J2048"/>
    <mergeCell ref="J1980:J1981"/>
    <mergeCell ref="A2809:A2810"/>
    <mergeCell ref="C2809:C2810"/>
    <mergeCell ref="D2809:D2810"/>
    <mergeCell ref="E2809:E2810"/>
    <mergeCell ref="F2809:F2810"/>
    <mergeCell ref="G2809:G2810"/>
    <mergeCell ref="H2809:H2810"/>
    <mergeCell ref="I2809:I2810"/>
    <mergeCell ref="J2809:J2810"/>
    <mergeCell ref="A2099:A2100"/>
    <mergeCell ref="C2099:C2100"/>
    <mergeCell ref="D2099:D2100"/>
    <mergeCell ref="E2099:E2100"/>
    <mergeCell ref="F2099:F2100"/>
    <mergeCell ref="G2099:G2100"/>
    <mergeCell ref="H2099:H2100"/>
    <mergeCell ref="I2099:I2100"/>
    <mergeCell ref="J2099:J2100"/>
    <mergeCell ref="A2506:A2507"/>
    <mergeCell ref="B2099:B2100"/>
    <mergeCell ref="B2809:B2810"/>
    <mergeCell ref="A2757:A2758"/>
    <mergeCell ref="C2757:C2758"/>
    <mergeCell ref="D2757:D2758"/>
    <mergeCell ref="E2757:E2758"/>
    <mergeCell ref="E1773:E1774"/>
    <mergeCell ref="F1773:F1774"/>
    <mergeCell ref="G1773:G1774"/>
    <mergeCell ref="H1773:H1774"/>
    <mergeCell ref="I1773:I1774"/>
    <mergeCell ref="J1773:J1774"/>
    <mergeCell ref="A1775:A1776"/>
    <mergeCell ref="C1775:C1776"/>
    <mergeCell ref="D1775:D1776"/>
    <mergeCell ref="E1775:E1776"/>
    <mergeCell ref="F1775:F1776"/>
    <mergeCell ref="G1775:G1776"/>
    <mergeCell ref="H1775:H1776"/>
    <mergeCell ref="I1775:I1776"/>
    <mergeCell ref="J1775:J1776"/>
    <mergeCell ref="J1768:J1769"/>
    <mergeCell ref="I1753:I1754"/>
    <mergeCell ref="J1753:J1754"/>
    <mergeCell ref="B1755:B1756"/>
    <mergeCell ref="C1755:C1756"/>
    <mergeCell ref="D1755:D1756"/>
    <mergeCell ref="G73:G74"/>
    <mergeCell ref="H73:H74"/>
    <mergeCell ref="I73:I74"/>
    <mergeCell ref="J73:J74"/>
    <mergeCell ref="A142:A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A682:A683"/>
    <mergeCell ref="C682:C683"/>
    <mergeCell ref="D682:D683"/>
    <mergeCell ref="E682:E683"/>
    <mergeCell ref="F682:F683"/>
    <mergeCell ref="G682:G683"/>
    <mergeCell ref="H682:H683"/>
    <mergeCell ref="I682:I683"/>
    <mergeCell ref="J682:J683"/>
    <mergeCell ref="B73:B74"/>
    <mergeCell ref="B142:B143"/>
    <mergeCell ref="B682:B683"/>
    <mergeCell ref="H372:H373"/>
    <mergeCell ref="I372:I373"/>
    <mergeCell ref="J372:J373"/>
    <mergeCell ref="G372:G373"/>
    <mergeCell ref="C375:C376"/>
    <mergeCell ref="D375:D376"/>
    <mergeCell ref="E375:E376"/>
    <mergeCell ref="A73:A74"/>
    <mergeCell ref="C73:C74"/>
    <mergeCell ref="D73:D74"/>
    <mergeCell ref="E73:E74"/>
    <mergeCell ref="F73:F74"/>
    <mergeCell ref="A791:A792"/>
    <mergeCell ref="C791:C792"/>
    <mergeCell ref="D791:D792"/>
    <mergeCell ref="E791:E792"/>
    <mergeCell ref="F791:F792"/>
    <mergeCell ref="A1728:A1729"/>
    <mergeCell ref="C1728:C1729"/>
    <mergeCell ref="D1728:D1729"/>
    <mergeCell ref="E1728:E1729"/>
    <mergeCell ref="F1728:F1729"/>
    <mergeCell ref="A1731:A1732"/>
    <mergeCell ref="C1731:C1732"/>
    <mergeCell ref="D1731:D1732"/>
    <mergeCell ref="E1731:E1732"/>
    <mergeCell ref="F1731:F1732"/>
    <mergeCell ref="B1728:B1729"/>
    <mergeCell ref="B1731:B1732"/>
    <mergeCell ref="A1650:A1651"/>
    <mergeCell ref="B1650:B1651"/>
    <mergeCell ref="C1650:C1651"/>
    <mergeCell ref="D1650:D1651"/>
    <mergeCell ref="E1650:E1651"/>
    <mergeCell ref="F1650:F1651"/>
    <mergeCell ref="C518:C519"/>
    <mergeCell ref="D518:D519"/>
    <mergeCell ref="E518:E519"/>
    <mergeCell ref="C1600:C1601"/>
    <mergeCell ref="D1957:D1958"/>
    <mergeCell ref="E1957:E1958"/>
    <mergeCell ref="F1957:F1958"/>
    <mergeCell ref="E2641:E2642"/>
    <mergeCell ref="F2641:F2642"/>
    <mergeCell ref="G2641:G2642"/>
    <mergeCell ref="H2641:H2642"/>
    <mergeCell ref="I2641:I2642"/>
    <mergeCell ref="J2641:J2642"/>
    <mergeCell ref="A2743:A2744"/>
    <mergeCell ref="C2743:C2744"/>
    <mergeCell ref="D2743:D2744"/>
    <mergeCell ref="E2743:E2744"/>
    <mergeCell ref="F2743:F2744"/>
    <mergeCell ref="G2743:G2744"/>
    <mergeCell ref="H2743:H2744"/>
    <mergeCell ref="I2743:I2744"/>
    <mergeCell ref="J2743:J2744"/>
    <mergeCell ref="B2641:B2642"/>
    <mergeCell ref="B2743:B2744"/>
    <mergeCell ref="F2047:F2048"/>
    <mergeCell ref="A2119:A2120"/>
    <mergeCell ref="C2119:C2120"/>
    <mergeCell ref="D2119:D2120"/>
    <mergeCell ref="E2119:E2120"/>
    <mergeCell ref="F2119:F2120"/>
    <mergeCell ref="G2119:G2120"/>
    <mergeCell ref="H2119:H2120"/>
    <mergeCell ref="I2119:I2120"/>
    <mergeCell ref="J2119:J2120"/>
    <mergeCell ref="A2432:A2433"/>
    <mergeCell ref="C2432:C2433"/>
    <mergeCell ref="F1129:F1130"/>
    <mergeCell ref="G1129:G1130"/>
    <mergeCell ref="F1411:F1412"/>
    <mergeCell ref="G1411:G1412"/>
    <mergeCell ref="H1411:H1412"/>
    <mergeCell ref="I1411:I1412"/>
    <mergeCell ref="J1411:J1412"/>
    <mergeCell ref="J1438:J1439"/>
    <mergeCell ref="C1562:C1563"/>
    <mergeCell ref="D1562:D1563"/>
    <mergeCell ref="J1566:J1567"/>
    <mergeCell ref="J1595:J1596"/>
    <mergeCell ref="J1513:J1514"/>
    <mergeCell ref="G1536:G1537"/>
    <mergeCell ref="I1562:I1563"/>
    <mergeCell ref="J1562:J1563"/>
    <mergeCell ref="J1591:J1592"/>
    <mergeCell ref="J1570:J1571"/>
    <mergeCell ref="I1366:I1367"/>
    <mergeCell ref="J1366:J1367"/>
    <mergeCell ref="C1129:C1130"/>
    <mergeCell ref="D1129:D1130"/>
    <mergeCell ref="E1129:E1130"/>
    <mergeCell ref="J2336:J2337"/>
    <mergeCell ref="A2402:A2403"/>
    <mergeCell ref="B2402:B2403"/>
    <mergeCell ref="C2402:C2403"/>
    <mergeCell ref="D2402:D2403"/>
    <mergeCell ref="E2402:E2403"/>
    <mergeCell ref="F2402:F2403"/>
    <mergeCell ref="G2402:G2403"/>
    <mergeCell ref="H2402:H2403"/>
    <mergeCell ref="I2402:I2403"/>
    <mergeCell ref="J2402:J2403"/>
    <mergeCell ref="B2060:B2061"/>
    <mergeCell ref="A2060:A2061"/>
    <mergeCell ref="C2060:C2061"/>
    <mergeCell ref="D2060:D2061"/>
    <mergeCell ref="E2060:E2061"/>
    <mergeCell ref="F2060:F2061"/>
    <mergeCell ref="G2060:G2061"/>
    <mergeCell ref="I2060:I2061"/>
    <mergeCell ref="H2060:H2061"/>
    <mergeCell ref="A2336:A2337"/>
    <mergeCell ref="B2336:B2337"/>
    <mergeCell ref="C2336:C2337"/>
    <mergeCell ref="D2336:D2337"/>
    <mergeCell ref="E2336:E2337"/>
    <mergeCell ref="F2336:F2337"/>
    <mergeCell ref="G2336:G2337"/>
    <mergeCell ref="H2336:H2337"/>
    <mergeCell ref="I2336:I2337"/>
    <mergeCell ref="A2342:A2343"/>
    <mergeCell ref="C2342:C2343"/>
    <mergeCell ref="D2342:D2343"/>
    <mergeCell ref="E2042:E2043"/>
    <mergeCell ref="F2042:F2043"/>
    <mergeCell ref="G2042:G2043"/>
    <mergeCell ref="H2042:H2043"/>
    <mergeCell ref="I2042:I2043"/>
    <mergeCell ref="J2042:J2043"/>
    <mergeCell ref="I1983:I1984"/>
    <mergeCell ref="I2030:I2031"/>
    <mergeCell ref="C2030:C2031"/>
    <mergeCell ref="E2030:E2031"/>
    <mergeCell ref="H2030:H2031"/>
    <mergeCell ref="A2030:A2031"/>
    <mergeCell ref="B2030:B2031"/>
    <mergeCell ref="D2030:D2031"/>
    <mergeCell ref="F2030:F2031"/>
    <mergeCell ref="G2030:G2031"/>
    <mergeCell ref="J2030:J2031"/>
    <mergeCell ref="B2054:B2055"/>
    <mergeCell ref="J2060:J2061"/>
    <mergeCell ref="C2054:C2055"/>
    <mergeCell ref="D2054:D2055"/>
    <mergeCell ref="J1696:J1697"/>
    <mergeCell ref="C1699:C1700"/>
    <mergeCell ref="D1699:D1700"/>
    <mergeCell ref="E1699:E1700"/>
    <mergeCell ref="F1699:F1700"/>
    <mergeCell ref="A1884:A1885"/>
    <mergeCell ref="C1884:C1885"/>
    <mergeCell ref="D1884:D1885"/>
    <mergeCell ref="E1884:E1885"/>
    <mergeCell ref="F1884:F1885"/>
    <mergeCell ref="G1884:G1885"/>
    <mergeCell ref="H1884:H1885"/>
    <mergeCell ref="I1884:I1885"/>
    <mergeCell ref="J1884:J1885"/>
    <mergeCell ref="B1773:B1774"/>
    <mergeCell ref="B1775:B1776"/>
    <mergeCell ref="G1728:G1729"/>
    <mergeCell ref="H1728:H1729"/>
    <mergeCell ref="I1728:I1729"/>
    <mergeCell ref="J1728:J1729"/>
    <mergeCell ref="G1731:G1732"/>
    <mergeCell ref="H1731:H1732"/>
    <mergeCell ref="I1731:I1732"/>
    <mergeCell ref="J1731:J1732"/>
    <mergeCell ref="A1733:A1734"/>
    <mergeCell ref="C1733:C1734"/>
    <mergeCell ref="D1733:D1734"/>
    <mergeCell ref="D2042:D2043"/>
    <mergeCell ref="A1855:A1856"/>
    <mergeCell ref="C1855:C1856"/>
    <mergeCell ref="D1855:D1856"/>
    <mergeCell ref="E1855:E1856"/>
    <mergeCell ref="F1855:F1856"/>
    <mergeCell ref="G1855:G1856"/>
    <mergeCell ref="H1855:H1856"/>
    <mergeCell ref="I1855:I1856"/>
    <mergeCell ref="J1855:J1856"/>
    <mergeCell ref="J1678:J1679"/>
    <mergeCell ref="J1622:J1623"/>
    <mergeCell ref="J1583:J1584"/>
    <mergeCell ref="C1446:C1447"/>
    <mergeCell ref="D1446:D1447"/>
    <mergeCell ref="E1446:E1447"/>
    <mergeCell ref="F1446:F1447"/>
    <mergeCell ref="G1446:G1447"/>
    <mergeCell ref="I1595:I1596"/>
    <mergeCell ref="A1583:A1584"/>
    <mergeCell ref="B1583:B1584"/>
    <mergeCell ref="C1583:C1584"/>
    <mergeCell ref="D1583:D1584"/>
    <mergeCell ref="E1583:E1584"/>
    <mergeCell ref="F1583:F1584"/>
    <mergeCell ref="G1583:G1584"/>
    <mergeCell ref="H1583:H1584"/>
    <mergeCell ref="I1583:I1584"/>
    <mergeCell ref="H1650:H1651"/>
    <mergeCell ref="I1650:I1651"/>
    <mergeCell ref="J1650:J1651"/>
    <mergeCell ref="A1622:A1623"/>
    <mergeCell ref="B1622:B1623"/>
    <mergeCell ref="A1620:A1621"/>
    <mergeCell ref="C1620:C1621"/>
    <mergeCell ref="D1620:D1621"/>
    <mergeCell ref="E1620:E1621"/>
    <mergeCell ref="F1620:F1621"/>
    <mergeCell ref="G1620:G1621"/>
    <mergeCell ref="H1620:H1621"/>
    <mergeCell ref="I1620:I1621"/>
    <mergeCell ref="J1620:J1621"/>
    <mergeCell ref="J1600:J1601"/>
    <mergeCell ref="C1615:C1616"/>
    <mergeCell ref="D1615:D1616"/>
    <mergeCell ref="E1615:E1616"/>
    <mergeCell ref="F1615:F1616"/>
    <mergeCell ref="G1615:G1616"/>
    <mergeCell ref="H1615:H1616"/>
    <mergeCell ref="I1615:I1616"/>
    <mergeCell ref="D1600:D1601"/>
    <mergeCell ref="E1600:E1601"/>
    <mergeCell ref="F1600:F1601"/>
    <mergeCell ref="G1600:G1601"/>
    <mergeCell ref="H1600:H1601"/>
    <mergeCell ref="I1600:I1601"/>
    <mergeCell ref="G81:G82"/>
    <mergeCell ref="H81:H82"/>
    <mergeCell ref="I81:I82"/>
    <mergeCell ref="J81:J82"/>
    <mergeCell ref="A996:A997"/>
    <mergeCell ref="A1199:A1200"/>
    <mergeCell ref="C1199:C1200"/>
    <mergeCell ref="D1199:D1200"/>
    <mergeCell ref="E1199:E1200"/>
    <mergeCell ref="F1199:F1200"/>
    <mergeCell ref="G1199:G1200"/>
    <mergeCell ref="H1199:H1200"/>
    <mergeCell ref="I1199:I1200"/>
    <mergeCell ref="J1199:J1200"/>
    <mergeCell ref="C858:C859"/>
    <mergeCell ref="D858:D859"/>
    <mergeCell ref="E858:E859"/>
    <mergeCell ref="F858:F859"/>
    <mergeCell ref="G858:G859"/>
    <mergeCell ref="H858:H859"/>
    <mergeCell ref="I858:I859"/>
    <mergeCell ref="J858:J859"/>
    <mergeCell ref="A880:A881"/>
    <mergeCell ref="A884:A885"/>
    <mergeCell ref="H996:H997"/>
    <mergeCell ref="I996:I997"/>
    <mergeCell ref="G523:G524"/>
    <mergeCell ref="H523:H524"/>
    <mergeCell ref="I523:I524"/>
    <mergeCell ref="J523:J524"/>
    <mergeCell ref="E1124:E1125"/>
    <mergeCell ref="F1124:F1125"/>
    <mergeCell ref="C880:C881"/>
    <mergeCell ref="D880:D881"/>
    <mergeCell ref="E880:E881"/>
    <mergeCell ref="F880:F881"/>
    <mergeCell ref="G880:G881"/>
    <mergeCell ref="H880:H881"/>
    <mergeCell ref="I880:I881"/>
    <mergeCell ref="J880:J881"/>
    <mergeCell ref="C884:C885"/>
    <mergeCell ref="D884:D885"/>
    <mergeCell ref="E884:E885"/>
    <mergeCell ref="G791:G792"/>
    <mergeCell ref="H791:H792"/>
    <mergeCell ref="I791:I792"/>
    <mergeCell ref="J791:J792"/>
    <mergeCell ref="C651:C652"/>
    <mergeCell ref="I740:I741"/>
    <mergeCell ref="J740:J741"/>
    <mergeCell ref="H729:H730"/>
    <mergeCell ref="I729:I730"/>
    <mergeCell ref="G822:G823"/>
    <mergeCell ref="H822:H823"/>
    <mergeCell ref="I822:I823"/>
    <mergeCell ref="J822:J823"/>
    <mergeCell ref="G877:G878"/>
    <mergeCell ref="H877:H878"/>
    <mergeCell ref="I877:I878"/>
    <mergeCell ref="J877:J878"/>
    <mergeCell ref="J884:J885"/>
    <mergeCell ref="H845:H846"/>
    <mergeCell ref="F884:F885"/>
    <mergeCell ref="G870:G871"/>
    <mergeCell ref="H375:H376"/>
    <mergeCell ref="I375:I376"/>
    <mergeCell ref="J375:J376"/>
    <mergeCell ref="A536:A537"/>
    <mergeCell ref="A550:A551"/>
    <mergeCell ref="C536:C537"/>
    <mergeCell ref="D536:D537"/>
    <mergeCell ref="E536:E537"/>
    <mergeCell ref="F536:F537"/>
    <mergeCell ref="G536:G537"/>
    <mergeCell ref="H536:H537"/>
    <mergeCell ref="I536:I537"/>
    <mergeCell ref="J536:J537"/>
    <mergeCell ref="C550:C551"/>
    <mergeCell ref="D550:D551"/>
    <mergeCell ref="E550:E551"/>
    <mergeCell ref="F550:F551"/>
    <mergeCell ref="G550:G551"/>
    <mergeCell ref="H550:H551"/>
    <mergeCell ref="I550:I551"/>
    <mergeCell ref="J550:J551"/>
    <mergeCell ref="C523:C524"/>
    <mergeCell ref="J514:J515"/>
    <mergeCell ref="G516:G517"/>
    <mergeCell ref="H516:H517"/>
    <mergeCell ref="A523:A524"/>
    <mergeCell ref="B523:B524"/>
    <mergeCell ref="F518:F519"/>
    <mergeCell ref="A518:A519"/>
    <mergeCell ref="B518:B519"/>
    <mergeCell ref="A503:A504"/>
    <mergeCell ref="D514:D515"/>
    <mergeCell ref="B1884:B1885"/>
    <mergeCell ref="A206:A207"/>
    <mergeCell ref="C206:C207"/>
    <mergeCell ref="D206:D207"/>
    <mergeCell ref="E206:E207"/>
    <mergeCell ref="F206:F207"/>
    <mergeCell ref="G206:G207"/>
    <mergeCell ref="H206:H207"/>
    <mergeCell ref="I206:I207"/>
    <mergeCell ref="J206:J207"/>
    <mergeCell ref="A364:A365"/>
    <mergeCell ref="C364:C365"/>
    <mergeCell ref="D364:D365"/>
    <mergeCell ref="E364:E365"/>
    <mergeCell ref="F364:F365"/>
    <mergeCell ref="G364:G365"/>
    <mergeCell ref="H364:H365"/>
    <mergeCell ref="I364:I365"/>
    <mergeCell ref="J364:J365"/>
    <mergeCell ref="J779:J780"/>
    <mergeCell ref="J685:J686"/>
    <mergeCell ref="C740:C741"/>
    <mergeCell ref="D740:D741"/>
    <mergeCell ref="E740:E741"/>
    <mergeCell ref="F740:F741"/>
    <mergeCell ref="G740:G741"/>
    <mergeCell ref="H740:H741"/>
    <mergeCell ref="C372:C373"/>
    <mergeCell ref="D372:D373"/>
    <mergeCell ref="E372:E373"/>
    <mergeCell ref="F375:F376"/>
    <mergeCell ref="G375:G376"/>
    <mergeCell ref="A822:A823"/>
    <mergeCell ref="B822:B823"/>
    <mergeCell ref="B843:B844"/>
    <mergeCell ref="A843:A844"/>
    <mergeCell ref="B891:B892"/>
    <mergeCell ref="A891:A892"/>
    <mergeCell ref="A845:A846"/>
    <mergeCell ref="B877:B878"/>
    <mergeCell ref="A1184:A1185"/>
    <mergeCell ref="A294:A295"/>
    <mergeCell ref="B294:B295"/>
    <mergeCell ref="A1678:A1679"/>
    <mergeCell ref="B1678:B1679"/>
    <mergeCell ref="B1368:B1369"/>
    <mergeCell ref="A888:A889"/>
    <mergeCell ref="B740:B741"/>
    <mergeCell ref="A740:A741"/>
    <mergeCell ref="A600:A601"/>
    <mergeCell ref="B791:B792"/>
    <mergeCell ref="A372:A373"/>
    <mergeCell ref="A375:A376"/>
    <mergeCell ref="B884:B885"/>
    <mergeCell ref="B996:B997"/>
    <mergeCell ref="B1199:B1200"/>
    <mergeCell ref="A651:A652"/>
    <mergeCell ref="A653:A654"/>
    <mergeCell ref="A512:A513"/>
    <mergeCell ref="A514:A515"/>
    <mergeCell ref="B514:B515"/>
    <mergeCell ref="A1595:A1596"/>
    <mergeCell ref="B1595:B1596"/>
    <mergeCell ref="A1600:A1601"/>
    <mergeCell ref="A81:A82"/>
    <mergeCell ref="B536:B537"/>
    <mergeCell ref="B589:B590"/>
    <mergeCell ref="A589:A590"/>
    <mergeCell ref="B888:B889"/>
    <mergeCell ref="B1411:B1412"/>
    <mergeCell ref="B1438:B1439"/>
    <mergeCell ref="F372:F373"/>
    <mergeCell ref="D523:D524"/>
    <mergeCell ref="E523:E524"/>
    <mergeCell ref="F523:F524"/>
    <mergeCell ref="C81:C82"/>
    <mergeCell ref="D81:D82"/>
    <mergeCell ref="E81:E82"/>
    <mergeCell ref="F81:F82"/>
    <mergeCell ref="F1438:F1439"/>
    <mergeCell ref="F1562:F1563"/>
    <mergeCell ref="D685:D686"/>
    <mergeCell ref="E685:E686"/>
    <mergeCell ref="F685:F686"/>
    <mergeCell ref="A516:A517"/>
    <mergeCell ref="B516:B517"/>
    <mergeCell ref="C516:C517"/>
    <mergeCell ref="D516:D517"/>
    <mergeCell ref="E516:E517"/>
    <mergeCell ref="F516:F517"/>
    <mergeCell ref="B206:B207"/>
    <mergeCell ref="A858:A859"/>
    <mergeCell ref="A1562:A1563"/>
    <mergeCell ref="A723:B723"/>
    <mergeCell ref="B600:B601"/>
    <mergeCell ref="C600:C601"/>
    <mergeCell ref="D600:D601"/>
    <mergeCell ref="E600:E601"/>
    <mergeCell ref="F600:F601"/>
    <mergeCell ref="A569:A570"/>
    <mergeCell ref="B569:B570"/>
    <mergeCell ref="C569:C570"/>
    <mergeCell ref="D569:D570"/>
    <mergeCell ref="J651:J652"/>
    <mergeCell ref="C653:C654"/>
    <mergeCell ref="D653:D654"/>
    <mergeCell ref="E653:E654"/>
    <mergeCell ref="F653:F654"/>
    <mergeCell ref="G653:G654"/>
    <mergeCell ref="H653:H654"/>
    <mergeCell ref="I653:I654"/>
    <mergeCell ref="J653:J654"/>
    <mergeCell ref="B651:B652"/>
    <mergeCell ref="B653:B654"/>
    <mergeCell ref="G569:G570"/>
    <mergeCell ref="D651:D652"/>
    <mergeCell ref="E651:E652"/>
    <mergeCell ref="F651:F652"/>
    <mergeCell ref="H569:H570"/>
    <mergeCell ref="I569:I570"/>
    <mergeCell ref="C589:C590"/>
    <mergeCell ref="D589:D590"/>
    <mergeCell ref="E589:E590"/>
    <mergeCell ref="F589:F590"/>
    <mergeCell ref="G589:G590"/>
    <mergeCell ref="H589:H590"/>
    <mergeCell ref="I589:I590"/>
    <mergeCell ref="J589:J590"/>
    <mergeCell ref="J569:J570"/>
    <mergeCell ref="G600:G601"/>
    <mergeCell ref="H600:H601"/>
    <mergeCell ref="I600:I601"/>
    <mergeCell ref="J600:J601"/>
    <mergeCell ref="E569:E570"/>
    <mergeCell ref="F569:F570"/>
    <mergeCell ref="F514:F515"/>
    <mergeCell ref="G514:G515"/>
    <mergeCell ref="H514:H515"/>
    <mergeCell ref="J518:J519"/>
    <mergeCell ref="J503:J504"/>
    <mergeCell ref="B512:B513"/>
    <mergeCell ref="C512:C513"/>
    <mergeCell ref="D512:D513"/>
    <mergeCell ref="E512:E513"/>
    <mergeCell ref="F512:F513"/>
    <mergeCell ref="G512:G513"/>
    <mergeCell ref="H512:H513"/>
    <mergeCell ref="I512:I513"/>
    <mergeCell ref="J512:J513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I516:I517"/>
    <mergeCell ref="J516:J517"/>
    <mergeCell ref="C514:C515"/>
    <mergeCell ref="E514:E515"/>
    <mergeCell ref="G518:G519"/>
    <mergeCell ref="H518:H519"/>
    <mergeCell ref="I518:I519"/>
    <mergeCell ref="J334:J335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J392:J393"/>
    <mergeCell ref="J380:J381"/>
    <mergeCell ref="A388:A389"/>
    <mergeCell ref="B388:B389"/>
    <mergeCell ref="C388:C389"/>
    <mergeCell ref="D388:D389"/>
    <mergeCell ref="E388:E389"/>
    <mergeCell ref="F388:F389"/>
    <mergeCell ref="G388:G389"/>
    <mergeCell ref="H388:H389"/>
    <mergeCell ref="I388:I389"/>
    <mergeCell ref="J388:J389"/>
    <mergeCell ref="B380:B381"/>
    <mergeCell ref="A380:A381"/>
    <mergeCell ref="C380:C381"/>
    <mergeCell ref="D380:D381"/>
    <mergeCell ref="E380:E381"/>
    <mergeCell ref="F380:F381"/>
    <mergeCell ref="G380:G381"/>
    <mergeCell ref="H380:H381"/>
    <mergeCell ref="I380:I381"/>
    <mergeCell ref="B334:B335"/>
    <mergeCell ref="A334:A335"/>
    <mergeCell ref="H651:H652"/>
    <mergeCell ref="I651:I652"/>
    <mergeCell ref="B1855:B1856"/>
    <mergeCell ref="B2042:B2043"/>
    <mergeCell ref="B2047:B2048"/>
    <mergeCell ref="B1127:B1128"/>
    <mergeCell ref="B1129:B1130"/>
    <mergeCell ref="A1124:A1125"/>
    <mergeCell ref="C1124:C1125"/>
    <mergeCell ref="D1124:D1125"/>
    <mergeCell ref="C1980:C1981"/>
    <mergeCell ref="D1980:D1981"/>
    <mergeCell ref="E1980:E1981"/>
    <mergeCell ref="F1980:F1981"/>
    <mergeCell ref="G1980:G1981"/>
    <mergeCell ref="H1980:H1981"/>
    <mergeCell ref="I1980:I1981"/>
    <mergeCell ref="A1899:A1900"/>
    <mergeCell ref="B1899:B1900"/>
    <mergeCell ref="C1899:C1900"/>
    <mergeCell ref="D1899:D1900"/>
    <mergeCell ref="E1899:E1900"/>
    <mergeCell ref="F1899:F1900"/>
    <mergeCell ref="G685:G686"/>
    <mergeCell ref="H685:H686"/>
    <mergeCell ref="I685:I686"/>
    <mergeCell ref="A676:R676"/>
    <mergeCell ref="B685:B686"/>
    <mergeCell ref="C92:C93"/>
    <mergeCell ref="D92:D93"/>
    <mergeCell ref="E92:E93"/>
    <mergeCell ref="F92:F93"/>
    <mergeCell ref="G92:G93"/>
    <mergeCell ref="H92:H93"/>
    <mergeCell ref="I92:I93"/>
    <mergeCell ref="J92:J93"/>
    <mergeCell ref="B202:B203"/>
    <mergeCell ref="A202:A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J164:J165"/>
    <mergeCell ref="A92:A93"/>
    <mergeCell ref="B92:B93"/>
    <mergeCell ref="J2054:J2055"/>
    <mergeCell ref="A2056:A2057"/>
    <mergeCell ref="B2056:B2057"/>
    <mergeCell ref="C2056:C2057"/>
    <mergeCell ref="D2056:D2057"/>
    <mergeCell ref="E2056:E2057"/>
    <mergeCell ref="F2056:F2057"/>
    <mergeCell ref="G2056:G2057"/>
    <mergeCell ref="H2056:H2057"/>
    <mergeCell ref="J2798:J2799"/>
    <mergeCell ref="A2798:A2799"/>
    <mergeCell ref="B2798:B2799"/>
    <mergeCell ref="C2798:C2799"/>
    <mergeCell ref="D2798:D2799"/>
    <mergeCell ref="E2798:E2799"/>
    <mergeCell ref="F2798:F2799"/>
    <mergeCell ref="G2798:G2799"/>
    <mergeCell ref="H2798:H2799"/>
    <mergeCell ref="I2798:I2799"/>
    <mergeCell ref="A2781:A2782"/>
    <mergeCell ref="B2781:B2782"/>
    <mergeCell ref="C2781:C2782"/>
    <mergeCell ref="D2781:D2782"/>
    <mergeCell ref="E2781:E2782"/>
    <mergeCell ref="F2781:F2782"/>
    <mergeCell ref="G2781:G2782"/>
    <mergeCell ref="H2781:H2782"/>
    <mergeCell ref="I2781:I2782"/>
    <mergeCell ref="J2760:J2761"/>
    <mergeCell ref="A2779:A2780"/>
    <mergeCell ref="B2779:B2780"/>
    <mergeCell ref="A2054:A2055"/>
    <mergeCell ref="C2779:C2780"/>
    <mergeCell ref="D2779:D2780"/>
    <mergeCell ref="H1129:H1130"/>
    <mergeCell ref="I1129:I1130"/>
    <mergeCell ref="J1129:J1130"/>
    <mergeCell ref="A1443:A1444"/>
    <mergeCell ref="B1443:B1444"/>
    <mergeCell ref="C1443:C1444"/>
    <mergeCell ref="E2779:E2780"/>
    <mergeCell ref="F2779:F2780"/>
    <mergeCell ref="G2779:G2780"/>
    <mergeCell ref="H2779:H2780"/>
    <mergeCell ref="I2779:I2780"/>
    <mergeCell ref="J2779:J2780"/>
    <mergeCell ref="A2760:A2761"/>
    <mergeCell ref="B2760:B2761"/>
    <mergeCell ref="C2760:C2761"/>
    <mergeCell ref="D2760:D2761"/>
    <mergeCell ref="E2760:E2761"/>
    <mergeCell ref="F2760:F2761"/>
    <mergeCell ref="G2760:G2761"/>
    <mergeCell ref="H2760:H2761"/>
    <mergeCell ref="I2760:I2761"/>
    <mergeCell ref="J2746:J2747"/>
    <mergeCell ref="A2754:A2755"/>
    <mergeCell ref="B2754:B2755"/>
    <mergeCell ref="C2754:C2755"/>
    <mergeCell ref="D2754:D2755"/>
    <mergeCell ref="E2754:E2755"/>
    <mergeCell ref="H2754:H2755"/>
    <mergeCell ref="I2754:I2755"/>
    <mergeCell ref="J2754:J2755"/>
    <mergeCell ref="A2746:A2747"/>
    <mergeCell ref="B2746:B2747"/>
    <mergeCell ref="C2746:C2747"/>
    <mergeCell ref="D2746:D2747"/>
    <mergeCell ref="E2746:E2747"/>
    <mergeCell ref="F2746:F2747"/>
    <mergeCell ref="G2746:G2747"/>
    <mergeCell ref="H2746:H2747"/>
    <mergeCell ref="I2746:I2747"/>
    <mergeCell ref="J2539:J2540"/>
    <mergeCell ref="B2553:B2554"/>
    <mergeCell ref="A2553:A2554"/>
    <mergeCell ref="C2553:C2554"/>
    <mergeCell ref="D2553:D2554"/>
    <mergeCell ref="E2553:E2554"/>
    <mergeCell ref="F2553:F2554"/>
    <mergeCell ref="G2553:G2554"/>
    <mergeCell ref="H2553:H2554"/>
    <mergeCell ref="I2553:I2554"/>
    <mergeCell ref="J2553:J2554"/>
    <mergeCell ref="A2539:A2540"/>
    <mergeCell ref="B2539:B2540"/>
    <mergeCell ref="C2539:C2540"/>
    <mergeCell ref="D2539:D2540"/>
    <mergeCell ref="E2539:E2540"/>
    <mergeCell ref="F2539:F2540"/>
    <mergeCell ref="G2539:G2540"/>
    <mergeCell ref="H2539:H2540"/>
    <mergeCell ref="I2539:I2540"/>
    <mergeCell ref="A2587:R2587"/>
    <mergeCell ref="A2680:B2680"/>
    <mergeCell ref="A2647:R2647"/>
    <mergeCell ref="A2543:B2543"/>
    <mergeCell ref="A2648:B2648"/>
    <mergeCell ref="A2679:R2679"/>
    <mergeCell ref="A2593:B2593"/>
    <mergeCell ref="A2615:R2615"/>
    <mergeCell ref="A2632:B2632"/>
    <mergeCell ref="J2530:J2531"/>
    <mergeCell ref="J2528:J2529"/>
    <mergeCell ref="A2536:A2537"/>
    <mergeCell ref="B2536:B2537"/>
    <mergeCell ref="C2536:C2537"/>
    <mergeCell ref="D2536:D2537"/>
    <mergeCell ref="E2536:E2537"/>
    <mergeCell ref="F2536:F2537"/>
    <mergeCell ref="G2536:G2537"/>
    <mergeCell ref="H2536:H2537"/>
    <mergeCell ref="I2536:I2537"/>
    <mergeCell ref="J2536:J2537"/>
    <mergeCell ref="A2530:A2531"/>
    <mergeCell ref="B2530:B2531"/>
    <mergeCell ref="C2530:C2531"/>
    <mergeCell ref="D2530:D2531"/>
    <mergeCell ref="E2530:E2531"/>
    <mergeCell ref="F2530:F2531"/>
    <mergeCell ref="G2530:G2531"/>
    <mergeCell ref="H2530:H2531"/>
    <mergeCell ref="I2530:I2531"/>
    <mergeCell ref="A2542:R2542"/>
    <mergeCell ref="A2588:B2588"/>
    <mergeCell ref="A2641:A2642"/>
    <mergeCell ref="C2641:C2642"/>
    <mergeCell ref="D2641:D2642"/>
    <mergeCell ref="J2525:J2526"/>
    <mergeCell ref="A2528:A2529"/>
    <mergeCell ref="B2528:B2529"/>
    <mergeCell ref="C2528:C2529"/>
    <mergeCell ref="D2528:D2529"/>
    <mergeCell ref="E2528:E2529"/>
    <mergeCell ref="F2528:F2529"/>
    <mergeCell ref="G2528:G2529"/>
    <mergeCell ref="H2528:H2529"/>
    <mergeCell ref="I2528:I2529"/>
    <mergeCell ref="A2525:A2526"/>
    <mergeCell ref="B2525:B2526"/>
    <mergeCell ref="C2525:C2526"/>
    <mergeCell ref="D2525:D2526"/>
    <mergeCell ref="E2525:E2526"/>
    <mergeCell ref="F2525:F2526"/>
    <mergeCell ref="G2525:G2526"/>
    <mergeCell ref="H2525:H2526"/>
    <mergeCell ref="I2525:I2526"/>
    <mergeCell ref="J2496:J2497"/>
    <mergeCell ref="A2498:A2499"/>
    <mergeCell ref="B2498:B2499"/>
    <mergeCell ref="C2498:C2499"/>
    <mergeCell ref="D2498:D2499"/>
    <mergeCell ref="E2498:E2499"/>
    <mergeCell ref="F2498:F2499"/>
    <mergeCell ref="G2498:G2499"/>
    <mergeCell ref="H2498:H2499"/>
    <mergeCell ref="I2498:I2499"/>
    <mergeCell ref="J2498:J2499"/>
    <mergeCell ref="A2496:A2497"/>
    <mergeCell ref="B2496:B2497"/>
    <mergeCell ref="C2496:C2497"/>
    <mergeCell ref="D2496:D2497"/>
    <mergeCell ref="E2496:E2497"/>
    <mergeCell ref="F2496:F2497"/>
    <mergeCell ref="G2496:G2497"/>
    <mergeCell ref="H2496:H2497"/>
    <mergeCell ref="I2496:I2497"/>
    <mergeCell ref="J2475:J2476"/>
    <mergeCell ref="A2477:A2478"/>
    <mergeCell ref="B2477:B2478"/>
    <mergeCell ref="C2477:C2478"/>
    <mergeCell ref="D2477:D2478"/>
    <mergeCell ref="E2477:E2478"/>
    <mergeCell ref="F2477:F2478"/>
    <mergeCell ref="G2477:G2478"/>
    <mergeCell ref="H2477:H2478"/>
    <mergeCell ref="I2477:I2478"/>
    <mergeCell ref="J2477:J2478"/>
    <mergeCell ref="A2475:A2476"/>
    <mergeCell ref="B2475:B2476"/>
    <mergeCell ref="C2475:C2476"/>
    <mergeCell ref="D2475:D2476"/>
    <mergeCell ref="E2475:E2476"/>
    <mergeCell ref="F2475:F2476"/>
    <mergeCell ref="G2475:G2476"/>
    <mergeCell ref="H2475:H2476"/>
    <mergeCell ref="I2475:I2476"/>
    <mergeCell ref="A2454:A2455"/>
    <mergeCell ref="B2454:B2455"/>
    <mergeCell ref="C2454:C2455"/>
    <mergeCell ref="D2454:D2455"/>
    <mergeCell ref="E2454:E2455"/>
    <mergeCell ref="F2454:F2455"/>
    <mergeCell ref="G2454:G2455"/>
    <mergeCell ref="H2454:H2455"/>
    <mergeCell ref="I2454:I2455"/>
    <mergeCell ref="J2454:J2455"/>
    <mergeCell ref="A2404:A2405"/>
    <mergeCell ref="B2404:B2405"/>
    <mergeCell ref="C2404:C2405"/>
    <mergeCell ref="D2404:D2405"/>
    <mergeCell ref="E2404:E2405"/>
    <mergeCell ref="F2404:F2405"/>
    <mergeCell ref="G2404:G2405"/>
    <mergeCell ref="H2404:H2405"/>
    <mergeCell ref="I2404:I2405"/>
    <mergeCell ref="A2415:B2415"/>
    <mergeCell ref="J2404:J2405"/>
    <mergeCell ref="E2342:E2343"/>
    <mergeCell ref="F2342:F2343"/>
    <mergeCell ref="G2342:G2343"/>
    <mergeCell ref="H2342:H2343"/>
    <mergeCell ref="I2342:I2343"/>
    <mergeCell ref="H2334:H2335"/>
    <mergeCell ref="I2334:I2335"/>
    <mergeCell ref="J2334:J2335"/>
    <mergeCell ref="J2144:J2145"/>
    <mergeCell ref="A2262:A2263"/>
    <mergeCell ref="B2262:B2263"/>
    <mergeCell ref="C2262:C2263"/>
    <mergeCell ref="D2262:D2263"/>
    <mergeCell ref="E2262:E2263"/>
    <mergeCell ref="F2262:F2263"/>
    <mergeCell ref="G2262:G2263"/>
    <mergeCell ref="H2262:H2263"/>
    <mergeCell ref="I2262:I2263"/>
    <mergeCell ref="J2262:J2263"/>
    <mergeCell ref="A2144:A2145"/>
    <mergeCell ref="B2144:B2145"/>
    <mergeCell ref="C2144:C2145"/>
    <mergeCell ref="D2144:D2145"/>
    <mergeCell ref="E2144:E2145"/>
    <mergeCell ref="F2144:F2145"/>
    <mergeCell ref="G2144:G2145"/>
    <mergeCell ref="H2144:H2145"/>
    <mergeCell ref="I2144:I2145"/>
    <mergeCell ref="F2316:F2317"/>
    <mergeCell ref="G2316:G2317"/>
    <mergeCell ref="H2316:H2317"/>
    <mergeCell ref="I2316:I2317"/>
    <mergeCell ref="I2127:I2128"/>
    <mergeCell ref="J2127:J2128"/>
    <mergeCell ref="A2141:A2142"/>
    <mergeCell ref="B2141:B2142"/>
    <mergeCell ref="C2141:C2142"/>
    <mergeCell ref="D2141:D2142"/>
    <mergeCell ref="E2141:E2142"/>
    <mergeCell ref="F2141:F2142"/>
    <mergeCell ref="G2141:G2142"/>
    <mergeCell ref="H2141:H2142"/>
    <mergeCell ref="I2141:I2142"/>
    <mergeCell ref="J2141:J2142"/>
    <mergeCell ref="A2125:A2126"/>
    <mergeCell ref="A2127:A2128"/>
    <mergeCell ref="B2127:B2128"/>
    <mergeCell ref="C2127:C2128"/>
    <mergeCell ref="D2127:D2128"/>
    <mergeCell ref="E2127:E2128"/>
    <mergeCell ref="F2127:F2128"/>
    <mergeCell ref="G2127:G2128"/>
    <mergeCell ref="H2127:H2128"/>
    <mergeCell ref="J2122:J2123"/>
    <mergeCell ref="B2125:B2126"/>
    <mergeCell ref="C2125:C2126"/>
    <mergeCell ref="D2125:D2126"/>
    <mergeCell ref="E2125:E2126"/>
    <mergeCell ref="F2125:F2126"/>
    <mergeCell ref="G2125:G2126"/>
    <mergeCell ref="H2125:H2126"/>
    <mergeCell ref="I2125:I2126"/>
    <mergeCell ref="J2125:J2126"/>
    <mergeCell ref="A2122:A2123"/>
    <mergeCell ref="B2122:B2123"/>
    <mergeCell ref="C2122:C2123"/>
    <mergeCell ref="D2122:D2123"/>
    <mergeCell ref="E2122:E2123"/>
    <mergeCell ref="F2122:F2123"/>
    <mergeCell ref="G2122:G2123"/>
    <mergeCell ref="H2122:H2123"/>
    <mergeCell ref="I2122:I2123"/>
    <mergeCell ref="E2054:E2055"/>
    <mergeCell ref="F2054:F2055"/>
    <mergeCell ref="G2054:G2055"/>
    <mergeCell ref="H2054:H2055"/>
    <mergeCell ref="I2054:I2055"/>
    <mergeCell ref="J1983:J1984"/>
    <mergeCell ref="A2050:A2051"/>
    <mergeCell ref="B2050:B2051"/>
    <mergeCell ref="C2050:C2051"/>
    <mergeCell ref="D2050:D2051"/>
    <mergeCell ref="E2050:E2051"/>
    <mergeCell ref="F2050:F2051"/>
    <mergeCell ref="G2050:G2051"/>
    <mergeCell ref="H2050:H2051"/>
    <mergeCell ref="I2050:I2051"/>
    <mergeCell ref="J2050:J2051"/>
    <mergeCell ref="A1983:A1984"/>
    <mergeCell ref="B1983:B1984"/>
    <mergeCell ref="C1983:C1984"/>
    <mergeCell ref="D1983:D1984"/>
    <mergeCell ref="E1983:E1984"/>
    <mergeCell ref="F1983:F1984"/>
    <mergeCell ref="G1983:G1984"/>
    <mergeCell ref="H1983:H1984"/>
    <mergeCell ref="A2047:A2048"/>
    <mergeCell ref="C2047:C2048"/>
    <mergeCell ref="D2047:D2048"/>
    <mergeCell ref="E2047:E2048"/>
    <mergeCell ref="A2042:A2043"/>
    <mergeCell ref="C2042:C2043"/>
    <mergeCell ref="A2052:A2053"/>
    <mergeCell ref="C2052:C2053"/>
    <mergeCell ref="G1899:G1900"/>
    <mergeCell ref="H1899:H1900"/>
    <mergeCell ref="I1899:I1900"/>
    <mergeCell ref="A1924:A1925"/>
    <mergeCell ref="D1924:D1925"/>
    <mergeCell ref="G1924:G1925"/>
    <mergeCell ref="I1924:I1925"/>
    <mergeCell ref="C1924:C1925"/>
    <mergeCell ref="E1924:E1925"/>
    <mergeCell ref="H1924:H1925"/>
    <mergeCell ref="F1924:F1925"/>
    <mergeCell ref="J1924:J1925"/>
    <mergeCell ref="J1899:J1900"/>
    <mergeCell ref="B1980:B1981"/>
    <mergeCell ref="A1980:A1981"/>
    <mergeCell ref="B1957:B1958"/>
    <mergeCell ref="A1957:A1958"/>
    <mergeCell ref="C1957:C1958"/>
    <mergeCell ref="B1960:B1961"/>
    <mergeCell ref="G1957:G1958"/>
    <mergeCell ref="H1957:H1958"/>
    <mergeCell ref="I1957:I1958"/>
    <mergeCell ref="J1957:J1958"/>
    <mergeCell ref="A1960:A1961"/>
    <mergeCell ref="C1960:C1961"/>
    <mergeCell ref="D1960:D1961"/>
    <mergeCell ref="E1960:E1961"/>
    <mergeCell ref="F1960:F1961"/>
    <mergeCell ref="G1960:G1961"/>
    <mergeCell ref="H1960:H1961"/>
    <mergeCell ref="I1960:I1961"/>
    <mergeCell ref="J1960:J1961"/>
    <mergeCell ref="A1780:A1781"/>
    <mergeCell ref="B1780:B1781"/>
    <mergeCell ref="C1780:C1781"/>
    <mergeCell ref="D1780:D1781"/>
    <mergeCell ref="E1780:E1781"/>
    <mergeCell ref="F1780:F1781"/>
    <mergeCell ref="G1780:G1781"/>
    <mergeCell ref="H1780:H1781"/>
    <mergeCell ref="I1780:I1781"/>
    <mergeCell ref="J1780:J1781"/>
    <mergeCell ref="A1768:A1769"/>
    <mergeCell ref="B1768:B1769"/>
    <mergeCell ref="C1768:C1769"/>
    <mergeCell ref="D1768:D1769"/>
    <mergeCell ref="E1768:E1769"/>
    <mergeCell ref="F1768:F1769"/>
    <mergeCell ref="G1768:G1769"/>
    <mergeCell ref="H1768:H1769"/>
    <mergeCell ref="I1768:I1769"/>
    <mergeCell ref="E1770:E1771"/>
    <mergeCell ref="F1770:F1771"/>
    <mergeCell ref="G1770:G1771"/>
    <mergeCell ref="H1770:H1771"/>
    <mergeCell ref="I1770:I1771"/>
    <mergeCell ref="J1770:J1771"/>
    <mergeCell ref="A1770:A1771"/>
    <mergeCell ref="B1770:B1771"/>
    <mergeCell ref="C1770:C1771"/>
    <mergeCell ref="D1770:D1771"/>
    <mergeCell ref="A1773:A1774"/>
    <mergeCell ref="C1773:C1774"/>
    <mergeCell ref="D1773:D1774"/>
    <mergeCell ref="A1720:A1721"/>
    <mergeCell ref="B1720:B1721"/>
    <mergeCell ref="C1720:C1721"/>
    <mergeCell ref="D1720:D1721"/>
    <mergeCell ref="E1720:E1721"/>
    <mergeCell ref="F1720:F1721"/>
    <mergeCell ref="G1720:G1721"/>
    <mergeCell ref="H1720:H1721"/>
    <mergeCell ref="I1720:I1721"/>
    <mergeCell ref="C1696:C1697"/>
    <mergeCell ref="D1696:D1697"/>
    <mergeCell ref="E1696:E1697"/>
    <mergeCell ref="B1696:B1697"/>
    <mergeCell ref="B1699:B1700"/>
    <mergeCell ref="B1705:B1706"/>
    <mergeCell ref="A1696:A1697"/>
    <mergeCell ref="A1699:A1700"/>
    <mergeCell ref="A1705:A1706"/>
    <mergeCell ref="I1696:I1697"/>
    <mergeCell ref="G1699:G1700"/>
    <mergeCell ref="H1699:H1700"/>
    <mergeCell ref="I1699:I1700"/>
    <mergeCell ref="F1696:F1697"/>
    <mergeCell ref="G1696:G1697"/>
    <mergeCell ref="H1696:H1697"/>
    <mergeCell ref="B1620:B1621"/>
    <mergeCell ref="C1622:C1623"/>
    <mergeCell ref="D1622:D1623"/>
    <mergeCell ref="E1622:E1623"/>
    <mergeCell ref="I1513:I1514"/>
    <mergeCell ref="A1536:A1537"/>
    <mergeCell ref="B1536:B1537"/>
    <mergeCell ref="C1536:C1537"/>
    <mergeCell ref="D1536:D1537"/>
    <mergeCell ref="E1536:E1537"/>
    <mergeCell ref="F1536:F1537"/>
    <mergeCell ref="C1678:C1679"/>
    <mergeCell ref="D1678:D1679"/>
    <mergeCell ref="E1678:E1679"/>
    <mergeCell ref="F1678:F1679"/>
    <mergeCell ref="G1678:G1679"/>
    <mergeCell ref="H1678:H1679"/>
    <mergeCell ref="I1678:I1679"/>
    <mergeCell ref="B1615:B1616"/>
    <mergeCell ref="B1562:B1563"/>
    <mergeCell ref="H1536:H1537"/>
    <mergeCell ref="I1536:I1537"/>
    <mergeCell ref="A1570:A1571"/>
    <mergeCell ref="F1595:F1596"/>
    <mergeCell ref="G1595:G1596"/>
    <mergeCell ref="H1595:H1596"/>
    <mergeCell ref="G1562:G1563"/>
    <mergeCell ref="H1562:H1563"/>
    <mergeCell ref="B1600:B1601"/>
    <mergeCell ref="G1650:G1651"/>
    <mergeCell ref="E1562:E1563"/>
    <mergeCell ref="C1595:C1596"/>
    <mergeCell ref="A1566:A1567"/>
    <mergeCell ref="B1566:B1567"/>
    <mergeCell ref="C1566:C1567"/>
    <mergeCell ref="D1566:D1567"/>
    <mergeCell ref="E1566:E1567"/>
    <mergeCell ref="F1566:F1567"/>
    <mergeCell ref="G1566:G1567"/>
    <mergeCell ref="H1566:H1567"/>
    <mergeCell ref="I1566:I1567"/>
    <mergeCell ref="A1572:A1573"/>
    <mergeCell ref="G1572:G1573"/>
    <mergeCell ref="H1572:H1573"/>
    <mergeCell ref="I1572:I1573"/>
    <mergeCell ref="A1438:A1439"/>
    <mergeCell ref="C1438:C1439"/>
    <mergeCell ref="D1438:D1439"/>
    <mergeCell ref="E1438:E1439"/>
    <mergeCell ref="G1438:G1439"/>
    <mergeCell ref="H1438:H1439"/>
    <mergeCell ref="I1438:I1439"/>
    <mergeCell ref="A1593:A1594"/>
    <mergeCell ref="B1593:B1594"/>
    <mergeCell ref="C1593:C1594"/>
    <mergeCell ref="D1593:D1594"/>
    <mergeCell ref="E1593:E1594"/>
    <mergeCell ref="F1593:F1594"/>
    <mergeCell ref="G1593:G1594"/>
    <mergeCell ref="H1593:H1594"/>
    <mergeCell ref="I1593:I1594"/>
    <mergeCell ref="B1570:B1571"/>
    <mergeCell ref="C1570:C1571"/>
    <mergeCell ref="D1570:D1571"/>
    <mergeCell ref="E1570:E1571"/>
    <mergeCell ref="F1570:F1571"/>
    <mergeCell ref="G1570:G1571"/>
    <mergeCell ref="H1570:H1571"/>
    <mergeCell ref="I1570:I1571"/>
    <mergeCell ref="A1513:A1514"/>
    <mergeCell ref="B1513:B1514"/>
    <mergeCell ref="C1513:C1514"/>
    <mergeCell ref="D1513:D1514"/>
    <mergeCell ref="E1513:E1514"/>
    <mergeCell ref="F1513:F1514"/>
    <mergeCell ref="G1513:G1514"/>
    <mergeCell ref="H1513:H1514"/>
    <mergeCell ref="H1446:H1447"/>
    <mergeCell ref="I1446:I1447"/>
    <mergeCell ref="J1446:J1447"/>
    <mergeCell ref="A1406:A1407"/>
    <mergeCell ref="B1406:B1407"/>
    <mergeCell ref="C1406:C1407"/>
    <mergeCell ref="D1406:D1407"/>
    <mergeCell ref="E1406:E1407"/>
    <mergeCell ref="F1406:F1407"/>
    <mergeCell ref="G1406:G1407"/>
    <mergeCell ref="H1406:H1407"/>
    <mergeCell ref="I1406:I1407"/>
    <mergeCell ref="D1443:D1444"/>
    <mergeCell ref="E1443:E1444"/>
    <mergeCell ref="F1443:F1444"/>
    <mergeCell ref="G1443:G1444"/>
    <mergeCell ref="H1443:H1444"/>
    <mergeCell ref="I1443:I1444"/>
    <mergeCell ref="J1443:J1444"/>
    <mergeCell ref="A1411:A1412"/>
    <mergeCell ref="C1411:C1412"/>
    <mergeCell ref="D1411:D1412"/>
    <mergeCell ref="E1411:E1412"/>
    <mergeCell ref="A729:A730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A527:B527"/>
    <mergeCell ref="A605:R605"/>
    <mergeCell ref="D294:D295"/>
    <mergeCell ref="E294:E295"/>
    <mergeCell ref="A357:B357"/>
    <mergeCell ref="A641:B641"/>
    <mergeCell ref="A384:R384"/>
    <mergeCell ref="A385:B385"/>
    <mergeCell ref="A557:B557"/>
    <mergeCell ref="F294:F295"/>
    <mergeCell ref="C294:C295"/>
    <mergeCell ref="C334:C335"/>
    <mergeCell ref="D334:D335"/>
    <mergeCell ref="E334:E335"/>
    <mergeCell ref="F334:F335"/>
    <mergeCell ref="G334:G335"/>
    <mergeCell ref="H334:H335"/>
    <mergeCell ref="I334:I335"/>
    <mergeCell ref="I514:I515"/>
    <mergeCell ref="G651:G652"/>
    <mergeCell ref="A685:A686"/>
    <mergeCell ref="C685:C686"/>
    <mergeCell ref="E2332:E2333"/>
    <mergeCell ref="F2332:F2333"/>
    <mergeCell ref="G2332:G2333"/>
    <mergeCell ref="H2332:H2333"/>
    <mergeCell ref="I2332:I2333"/>
    <mergeCell ref="J1720:J1721"/>
    <mergeCell ref="C2332:C2333"/>
    <mergeCell ref="D2332:D2333"/>
    <mergeCell ref="J2316:J2317"/>
    <mergeCell ref="A2214:A2215"/>
    <mergeCell ref="B2214:B2215"/>
    <mergeCell ref="C2214:C2215"/>
    <mergeCell ref="D2214:D2215"/>
    <mergeCell ref="E2214:E2215"/>
    <mergeCell ref="F2214:F2215"/>
    <mergeCell ref="G2214:G2215"/>
    <mergeCell ref="H2214:H2215"/>
    <mergeCell ref="I2214:I2215"/>
    <mergeCell ref="J2214:J2215"/>
    <mergeCell ref="A1753:A1754"/>
    <mergeCell ref="B1753:B1754"/>
    <mergeCell ref="C1753:C1754"/>
    <mergeCell ref="D1753:D1754"/>
    <mergeCell ref="E1753:E1754"/>
    <mergeCell ref="F1753:F1754"/>
    <mergeCell ref="G1753:G1754"/>
    <mergeCell ref="H1753:H1754"/>
    <mergeCell ref="B2316:B2317"/>
    <mergeCell ref="C2316:C2317"/>
    <mergeCell ref="A2316:A2317"/>
    <mergeCell ref="D2316:D2317"/>
    <mergeCell ref="E2316:E2317"/>
    <mergeCell ref="A164:A165"/>
    <mergeCell ref="B164:B165"/>
    <mergeCell ref="C164:C165"/>
    <mergeCell ref="D164:D165"/>
    <mergeCell ref="E164:E165"/>
    <mergeCell ref="F164:F165"/>
    <mergeCell ref="G294:G295"/>
    <mergeCell ref="H294:H295"/>
    <mergeCell ref="I294:I295"/>
    <mergeCell ref="J294:J295"/>
    <mergeCell ref="J797:J798"/>
    <mergeCell ref="A677:B677"/>
    <mergeCell ref="E779:E780"/>
    <mergeCell ref="F779:F780"/>
    <mergeCell ref="G779:G780"/>
    <mergeCell ref="H779:H780"/>
    <mergeCell ref="I779:I780"/>
    <mergeCell ref="J208:J209"/>
    <mergeCell ref="A350:R350"/>
    <mergeCell ref="A758:A759"/>
    <mergeCell ref="B758:B759"/>
    <mergeCell ref="C758:C759"/>
    <mergeCell ref="D758:D759"/>
    <mergeCell ref="E758:E759"/>
    <mergeCell ref="D729:D730"/>
    <mergeCell ref="E729:E730"/>
    <mergeCell ref="F729:F730"/>
    <mergeCell ref="G729:G730"/>
    <mergeCell ref="A356:R356"/>
    <mergeCell ref="A556:R556"/>
    <mergeCell ref="A615:B615"/>
    <mergeCell ref="A797:A798"/>
    <mergeCell ref="B1924:B1925"/>
    <mergeCell ref="B1384:B1385"/>
    <mergeCell ref="A1384:A1385"/>
    <mergeCell ref="C1384:C1385"/>
    <mergeCell ref="J2501:J2502"/>
    <mergeCell ref="A2501:A2502"/>
    <mergeCell ref="B2501:B2502"/>
    <mergeCell ref="C2501:C2502"/>
    <mergeCell ref="D2501:D2502"/>
    <mergeCell ref="E2501:E2502"/>
    <mergeCell ref="F2501:F2502"/>
    <mergeCell ref="G2501:G2502"/>
    <mergeCell ref="H2501:H2502"/>
    <mergeCell ref="I2501:I2502"/>
    <mergeCell ref="J2342:J2343"/>
    <mergeCell ref="A2356:A2357"/>
    <mergeCell ref="A2332:A2333"/>
    <mergeCell ref="B2332:B2333"/>
    <mergeCell ref="F2356:F2357"/>
    <mergeCell ref="G2356:G2357"/>
    <mergeCell ref="H2356:H2357"/>
    <mergeCell ref="I2356:I2357"/>
    <mergeCell ref="J2356:J2357"/>
    <mergeCell ref="B2342:B2343"/>
    <mergeCell ref="B2356:B2357"/>
    <mergeCell ref="C2356:C2357"/>
    <mergeCell ref="D2356:D2357"/>
    <mergeCell ref="E2356:E2357"/>
    <mergeCell ref="J2332:J2333"/>
    <mergeCell ref="A2334:A2335"/>
    <mergeCell ref="B2334:B2335"/>
    <mergeCell ref="C2334:C2335"/>
    <mergeCell ref="F848:F849"/>
    <mergeCell ref="G848:G849"/>
    <mergeCell ref="H848:H849"/>
    <mergeCell ref="I848:I849"/>
    <mergeCell ref="D2334:D2335"/>
    <mergeCell ref="E2334:E2335"/>
    <mergeCell ref="F2334:F2335"/>
    <mergeCell ref="G2334:G2335"/>
    <mergeCell ref="D1384:D1385"/>
    <mergeCell ref="E1384:E1385"/>
    <mergeCell ref="F1384:F1385"/>
    <mergeCell ref="G1384:G1385"/>
    <mergeCell ref="H1384:H1385"/>
    <mergeCell ref="I1384:I1385"/>
    <mergeCell ref="J1384:J1385"/>
    <mergeCell ref="A1745:A1746"/>
    <mergeCell ref="G1745:G1746"/>
    <mergeCell ref="H1745:H1746"/>
    <mergeCell ref="I1745:I1746"/>
    <mergeCell ref="B1572:B1573"/>
    <mergeCell ref="A1615:A1616"/>
    <mergeCell ref="E1595:E1596"/>
    <mergeCell ref="J1757:J1758"/>
    <mergeCell ref="A1757:A1758"/>
    <mergeCell ref="B1757:B1758"/>
    <mergeCell ref="C1757:C1758"/>
    <mergeCell ref="D1757:D1758"/>
    <mergeCell ref="E1757:E1758"/>
    <mergeCell ref="F1757:F1758"/>
    <mergeCell ref="G1757:G1758"/>
    <mergeCell ref="H1757:H1758"/>
    <mergeCell ref="I1757:I1758"/>
    <mergeCell ref="A15:B15"/>
    <mergeCell ref="A13:B13"/>
    <mergeCell ref="A37:B37"/>
    <mergeCell ref="A14:R14"/>
    <mergeCell ref="A921:A922"/>
    <mergeCell ref="C921:C922"/>
    <mergeCell ref="B921:B922"/>
    <mergeCell ref="D921:D922"/>
    <mergeCell ref="E921:E922"/>
    <mergeCell ref="A928:A929"/>
    <mergeCell ref="F758:F759"/>
    <mergeCell ref="G758:G759"/>
    <mergeCell ref="H758:H759"/>
    <mergeCell ref="D797:D798"/>
    <mergeCell ref="E797:E798"/>
    <mergeCell ref="F797:F798"/>
    <mergeCell ref="G797:G798"/>
    <mergeCell ref="H797:H798"/>
    <mergeCell ref="I797:I798"/>
    <mergeCell ref="B779:B780"/>
    <mergeCell ref="A779:A780"/>
    <mergeCell ref="C779:C780"/>
    <mergeCell ref="D779:D780"/>
    <mergeCell ref="A819:B819"/>
    <mergeCell ref="B845:B846"/>
    <mergeCell ref="B848:B849"/>
    <mergeCell ref="A848:A849"/>
    <mergeCell ref="C848:C849"/>
    <mergeCell ref="C822:C823"/>
    <mergeCell ref="D822:D823"/>
    <mergeCell ref="E822:E823"/>
    <mergeCell ref="F822:F823"/>
    <mergeCell ref="A951:B951"/>
    <mergeCell ref="J1745:J1746"/>
    <mergeCell ref="A1755:A1756"/>
    <mergeCell ref="I758:I759"/>
    <mergeCell ref="A877:A878"/>
    <mergeCell ref="C797:C798"/>
    <mergeCell ref="A2631:R2631"/>
    <mergeCell ref="A2414:R2414"/>
    <mergeCell ref="A1188:B1188"/>
    <mergeCell ref="B1745:B1746"/>
    <mergeCell ref="C1745:C1746"/>
    <mergeCell ref="D1745:D1746"/>
    <mergeCell ref="E1745:E1746"/>
    <mergeCell ref="F1745:F1746"/>
    <mergeCell ref="A2834:R2834"/>
    <mergeCell ref="I9:I10"/>
    <mergeCell ref="A450:B450"/>
    <mergeCell ref="K9:K10"/>
    <mergeCell ref="A449:R449"/>
    <mergeCell ref="P8:P10"/>
    <mergeCell ref="A36:R36"/>
    <mergeCell ref="C9:C11"/>
    <mergeCell ref="R8:R11"/>
    <mergeCell ref="F8:F11"/>
    <mergeCell ref="A526:R526"/>
    <mergeCell ref="K8:O8"/>
    <mergeCell ref="J9:J10"/>
    <mergeCell ref="A8:A11"/>
    <mergeCell ref="B8:B11"/>
    <mergeCell ref="C8:D8"/>
    <mergeCell ref="E8:E11"/>
    <mergeCell ref="D9:D11"/>
    <mergeCell ref="C888:C889"/>
    <mergeCell ref="D888:D889"/>
    <mergeCell ref="E888:E889"/>
    <mergeCell ref="F888:F889"/>
    <mergeCell ref="G888:G889"/>
    <mergeCell ref="A1357:A1358"/>
    <mergeCell ref="N1:R3"/>
    <mergeCell ref="A2616:B2616"/>
    <mergeCell ref="A1187:R1187"/>
    <mergeCell ref="A4:R4"/>
    <mergeCell ref="A6:R6"/>
    <mergeCell ref="I8:J8"/>
    <mergeCell ref="Q8:Q10"/>
    <mergeCell ref="L9:O9"/>
    <mergeCell ref="H8:H10"/>
    <mergeCell ref="A1036:B1036"/>
    <mergeCell ref="A712:B712"/>
    <mergeCell ref="A722:R722"/>
    <mergeCell ref="G8:G11"/>
    <mergeCell ref="A606:B606"/>
    <mergeCell ref="A950:R950"/>
    <mergeCell ref="A267:B267"/>
    <mergeCell ref="A351:B351"/>
    <mergeCell ref="A711:R711"/>
    <mergeCell ref="A614:R614"/>
    <mergeCell ref="B729:B730"/>
    <mergeCell ref="C729:C730"/>
    <mergeCell ref="J2:M3"/>
    <mergeCell ref="A640:R640"/>
    <mergeCell ref="A266:R266"/>
    <mergeCell ref="A2592:R2592"/>
    <mergeCell ref="A818:R818"/>
    <mergeCell ref="C1357:C1358"/>
    <mergeCell ref="D1357:D1358"/>
    <mergeCell ref="J1572:J1573"/>
    <mergeCell ref="C1572:C1573"/>
    <mergeCell ref="D1572:D1573"/>
    <mergeCell ref="E1572:E1573"/>
    <mergeCell ref="F1572:F1573"/>
    <mergeCell ref="C1010:C1011"/>
    <mergeCell ref="G1124:G1125"/>
    <mergeCell ref="J1699:J1700"/>
    <mergeCell ref="C1705:C1706"/>
    <mergeCell ref="D1705:D1706"/>
    <mergeCell ref="E1705:E1706"/>
    <mergeCell ref="F1705:F1706"/>
    <mergeCell ref="B824:B825"/>
    <mergeCell ref="B826:B827"/>
    <mergeCell ref="A824:A825"/>
    <mergeCell ref="A826:A827"/>
    <mergeCell ref="C824:C825"/>
    <mergeCell ref="D824:D825"/>
    <mergeCell ref="C826:C827"/>
    <mergeCell ref="D826:D827"/>
    <mergeCell ref="C1368:C1369"/>
    <mergeCell ref="D1368:D1369"/>
    <mergeCell ref="A1368:A1369"/>
    <mergeCell ref="E1368:E1369"/>
    <mergeCell ref="B894:B895"/>
    <mergeCell ref="G884:G885"/>
    <mergeCell ref="H884:H885"/>
    <mergeCell ref="I884:I885"/>
    <mergeCell ref="B1366:B1367"/>
    <mergeCell ref="B1357:B1358"/>
    <mergeCell ref="E1755:E1756"/>
    <mergeCell ref="F1755:F1756"/>
    <mergeCell ref="G1755:G1756"/>
    <mergeCell ref="H1755:H1756"/>
    <mergeCell ref="I1755:I1756"/>
    <mergeCell ref="J1755:J1756"/>
    <mergeCell ref="F1368:F1369"/>
    <mergeCell ref="G1368:G1369"/>
    <mergeCell ref="H1368:H1369"/>
    <mergeCell ref="I1368:I1369"/>
    <mergeCell ref="J1368:J1369"/>
    <mergeCell ref="C1366:C1367"/>
    <mergeCell ref="D1366:D1367"/>
    <mergeCell ref="E1366:E1367"/>
    <mergeCell ref="F1366:F1367"/>
    <mergeCell ref="G1366:G1367"/>
    <mergeCell ref="H1366:H1367"/>
    <mergeCell ref="G1705:G1706"/>
    <mergeCell ref="H1705:H1706"/>
    <mergeCell ref="I1705:I1706"/>
    <mergeCell ref="J1705:J1706"/>
    <mergeCell ref="G1622:G1623"/>
    <mergeCell ref="H1622:H1623"/>
    <mergeCell ref="I1622:I1623"/>
    <mergeCell ref="J1536:J1537"/>
    <mergeCell ref="J1615:J1616"/>
    <mergeCell ref="D1595:D1596"/>
    <mergeCell ref="H1733:H1734"/>
    <mergeCell ref="I1733:I1734"/>
    <mergeCell ref="J1733:J1734"/>
    <mergeCell ref="F1733:F1734"/>
    <mergeCell ref="E1733:E1734"/>
    <mergeCell ref="A1366:A1367"/>
    <mergeCell ref="E1357:E1358"/>
    <mergeCell ref="F1357:F1358"/>
    <mergeCell ref="G1357:G1358"/>
    <mergeCell ref="H1357:H1358"/>
    <mergeCell ref="I1357:I1358"/>
    <mergeCell ref="J1357:J1358"/>
    <mergeCell ref="J1406:J1407"/>
    <mergeCell ref="B1446:B1447"/>
    <mergeCell ref="B1124:B1125"/>
    <mergeCell ref="J1593:J1594"/>
    <mergeCell ref="A1591:A1592"/>
    <mergeCell ref="B1591:B1592"/>
    <mergeCell ref="C1591:C1592"/>
    <mergeCell ref="D1591:D1592"/>
    <mergeCell ref="E1591:E1592"/>
    <mergeCell ref="F1591:F1592"/>
    <mergeCell ref="G1591:G1592"/>
    <mergeCell ref="H1591:H1592"/>
    <mergeCell ref="I1591:I1592"/>
    <mergeCell ref="B1184:B1185"/>
    <mergeCell ref="C1184:C1185"/>
    <mergeCell ref="D1184:D1185"/>
    <mergeCell ref="E1184:E1185"/>
    <mergeCell ref="F1184:F1185"/>
    <mergeCell ref="G1184:G1185"/>
    <mergeCell ref="H1184:H1185"/>
    <mergeCell ref="I1184:I1185"/>
    <mergeCell ref="J1184:J1185"/>
    <mergeCell ref="A1446:A1447"/>
    <mergeCell ref="A1127:A1128"/>
    <mergeCell ref="A1129:A1130"/>
    <mergeCell ref="F1622:F1623"/>
    <mergeCell ref="E824:E825"/>
    <mergeCell ref="E826:E827"/>
    <mergeCell ref="F824:F825"/>
    <mergeCell ref="G824:G825"/>
    <mergeCell ref="H824:H825"/>
    <mergeCell ref="I824:I825"/>
    <mergeCell ref="J824:J825"/>
    <mergeCell ref="J826:J827"/>
    <mergeCell ref="I826:I827"/>
    <mergeCell ref="H826:H827"/>
    <mergeCell ref="G826:G827"/>
    <mergeCell ref="F826:F827"/>
    <mergeCell ref="C891:C892"/>
    <mergeCell ref="D891:D892"/>
    <mergeCell ref="E891:E892"/>
    <mergeCell ref="F891:F892"/>
    <mergeCell ref="G891:G892"/>
    <mergeCell ref="H891:H892"/>
    <mergeCell ref="I891:I892"/>
    <mergeCell ref="J891:J892"/>
    <mergeCell ref="I845:I846"/>
    <mergeCell ref="J845:J846"/>
    <mergeCell ref="C877:C878"/>
    <mergeCell ref="D877:D878"/>
    <mergeCell ref="E877:E878"/>
    <mergeCell ref="F877:F878"/>
    <mergeCell ref="C845:C846"/>
    <mergeCell ref="D845:D846"/>
    <mergeCell ref="E845:E846"/>
    <mergeCell ref="F845:F846"/>
    <mergeCell ref="G845:G846"/>
    <mergeCell ref="C1127:C1128"/>
    <mergeCell ref="D1127:D1128"/>
    <mergeCell ref="E1127:E1128"/>
    <mergeCell ref="F1127:F1128"/>
    <mergeCell ref="G1127:G1128"/>
    <mergeCell ref="H1127:H1128"/>
    <mergeCell ref="I1127:I1128"/>
    <mergeCell ref="J1127:J1128"/>
    <mergeCell ref="C1065:C1066"/>
    <mergeCell ref="D900:D901"/>
    <mergeCell ref="E900:E901"/>
    <mergeCell ref="F900:F901"/>
    <mergeCell ref="G900:G901"/>
    <mergeCell ref="H900:H901"/>
    <mergeCell ref="I900:I901"/>
    <mergeCell ref="J900:J901"/>
    <mergeCell ref="C944:C945"/>
    <mergeCell ref="D944:D945"/>
    <mergeCell ref="C996:C997"/>
    <mergeCell ref="G928:G929"/>
    <mergeCell ref="H928:H929"/>
    <mergeCell ref="E1065:E1066"/>
    <mergeCell ref="G1065:G1066"/>
    <mergeCell ref="F1065:F1066"/>
    <mergeCell ref="H1065:H1066"/>
    <mergeCell ref="I1065:I1066"/>
    <mergeCell ref="J1065:J1066"/>
    <mergeCell ref="D1010:D1011"/>
    <mergeCell ref="E1010:E1011"/>
    <mergeCell ref="F1010:F1011"/>
    <mergeCell ref="G1010:G1011"/>
    <mergeCell ref="H1010:H1011"/>
    <mergeCell ref="A894:A895"/>
    <mergeCell ref="B900:B901"/>
    <mergeCell ref="A900:A901"/>
    <mergeCell ref="C900:C901"/>
    <mergeCell ref="C894:C895"/>
    <mergeCell ref="D894:D895"/>
    <mergeCell ref="E894:E895"/>
    <mergeCell ref="F894:F895"/>
    <mergeCell ref="G894:G895"/>
    <mergeCell ref="H894:H895"/>
    <mergeCell ref="I894:I895"/>
    <mergeCell ref="C942:C943"/>
    <mergeCell ref="D942:D943"/>
    <mergeCell ref="E942:E943"/>
    <mergeCell ref="B928:B929"/>
    <mergeCell ref="C928:C929"/>
    <mergeCell ref="D928:D929"/>
    <mergeCell ref="E928:E929"/>
    <mergeCell ref="F928:F929"/>
    <mergeCell ref="B1065:B1066"/>
    <mergeCell ref="A1065:A1066"/>
    <mergeCell ref="A1035:R1035"/>
    <mergeCell ref="H1124:H1125"/>
    <mergeCell ref="I1124:I1125"/>
    <mergeCell ref="J1124:J1125"/>
    <mergeCell ref="A944:A945"/>
    <mergeCell ref="A942:A943"/>
    <mergeCell ref="I928:I929"/>
    <mergeCell ref="J928:J929"/>
    <mergeCell ref="F921:F922"/>
    <mergeCell ref="G921:G922"/>
    <mergeCell ref="H921:H922"/>
    <mergeCell ref="I921:I922"/>
    <mergeCell ref="J921:J922"/>
    <mergeCell ref="F944:F945"/>
    <mergeCell ref="G944:G945"/>
    <mergeCell ref="H944:H945"/>
    <mergeCell ref="I944:I945"/>
    <mergeCell ref="J944:J945"/>
    <mergeCell ref="B944:B945"/>
    <mergeCell ref="E944:E945"/>
    <mergeCell ref="F942:F943"/>
    <mergeCell ref="G942:G943"/>
    <mergeCell ref="H942:H943"/>
    <mergeCell ref="I942:I943"/>
    <mergeCell ref="J942:J943"/>
    <mergeCell ref="B942:B943"/>
    <mergeCell ref="E946:E947"/>
    <mergeCell ref="D1065:D1066"/>
    <mergeCell ref="B1010:B1011"/>
    <mergeCell ref="A1010:A1011"/>
    <mergeCell ref="E1080:E1081"/>
    <mergeCell ref="F1080:F1081"/>
    <mergeCell ref="G1080:G1081"/>
    <mergeCell ref="H1080:H1081"/>
    <mergeCell ref="I1080:I1081"/>
    <mergeCell ref="J1080:J1081"/>
    <mergeCell ref="D996:D997"/>
    <mergeCell ref="E996:E997"/>
    <mergeCell ref="F996:F997"/>
    <mergeCell ref="G996:G997"/>
    <mergeCell ref="F946:F947"/>
    <mergeCell ref="G946:G947"/>
    <mergeCell ref="H946:H947"/>
    <mergeCell ref="I946:I947"/>
    <mergeCell ref="J1010:J1011"/>
    <mergeCell ref="J996:J997"/>
    <mergeCell ref="H870:H871"/>
    <mergeCell ref="I870:I871"/>
    <mergeCell ref="H888:H889"/>
    <mergeCell ref="I888:I889"/>
    <mergeCell ref="J888:J889"/>
    <mergeCell ref="J894:J895"/>
    <mergeCell ref="I1010:I1011"/>
    <mergeCell ref="I2056:I2057"/>
    <mergeCell ref="J2056:J2057"/>
    <mergeCell ref="J2781:J2782"/>
    <mergeCell ref="A392:A393"/>
    <mergeCell ref="C843:C844"/>
    <mergeCell ref="D843:D844"/>
    <mergeCell ref="E843:E844"/>
    <mergeCell ref="F843:F844"/>
    <mergeCell ref="G843:G844"/>
    <mergeCell ref="H843:H844"/>
    <mergeCell ref="I843:I844"/>
    <mergeCell ref="J843:J844"/>
    <mergeCell ref="A1087:A1088"/>
    <mergeCell ref="B1087:B1088"/>
    <mergeCell ref="C1087:C1088"/>
    <mergeCell ref="D1087:D1088"/>
    <mergeCell ref="E1087:E1088"/>
    <mergeCell ref="F1087:F1088"/>
    <mergeCell ref="G1087:G1088"/>
    <mergeCell ref="H1087:H1088"/>
    <mergeCell ref="I1087:I1088"/>
    <mergeCell ref="J1087:J1088"/>
    <mergeCell ref="A946:A947"/>
    <mergeCell ref="B946:B947"/>
    <mergeCell ref="C946:C947"/>
    <mergeCell ref="D946:D947"/>
    <mergeCell ref="J870:J871"/>
    <mergeCell ref="J946:J947"/>
    <mergeCell ref="B1080:B1081"/>
    <mergeCell ref="A1080:A1081"/>
    <mergeCell ref="C1080:C1081"/>
    <mergeCell ref="D1080:D1081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B364:B365"/>
    <mergeCell ref="B372:B373"/>
    <mergeCell ref="B375:B376"/>
    <mergeCell ref="B550:B551"/>
    <mergeCell ref="B858:B859"/>
    <mergeCell ref="B880:B881"/>
    <mergeCell ref="B81:B82"/>
    <mergeCell ref="C870:C871"/>
    <mergeCell ref="D870:D871"/>
    <mergeCell ref="E870:E871"/>
    <mergeCell ref="F870:F871"/>
    <mergeCell ref="J848:J849"/>
    <mergeCell ref="B870:B871"/>
    <mergeCell ref="A870:A871"/>
    <mergeCell ref="G164:G165"/>
    <mergeCell ref="H164:H165"/>
    <mergeCell ref="I164:I165"/>
    <mergeCell ref="J758:J759"/>
    <mergeCell ref="J729:J730"/>
    <mergeCell ref="B797:B798"/>
    <mergeCell ref="D848:D849"/>
    <mergeCell ref="E848:E849"/>
  </mergeCells>
  <phoneticPr fontId="4" type="noConversion"/>
  <conditionalFormatting sqref="H1415">
    <cfRule type="cellIs" dxfId="9" priority="1" operator="lessThan">
      <formula>0</formula>
    </cfRule>
  </conditionalFormatting>
  <conditionalFormatting sqref="H1198:J1198">
    <cfRule type="cellIs" dxfId="8" priority="5" operator="lessThan">
      <formula>0</formula>
    </cfRule>
  </conditionalFormatting>
  <conditionalFormatting sqref="H1239:J1239">
    <cfRule type="cellIs" dxfId="7" priority="13" operator="lessThan">
      <formula>0</formula>
    </cfRule>
  </conditionalFormatting>
  <conditionalFormatting sqref="H1270:J1270">
    <cfRule type="cellIs" dxfId="6" priority="2" operator="lessThan">
      <formula>0</formula>
    </cfRule>
  </conditionalFormatting>
  <conditionalFormatting sqref="H1279:J1279">
    <cfRule type="cellIs" dxfId="5" priority="11" operator="lessThan">
      <formula>0</formula>
    </cfRule>
  </conditionalFormatting>
  <conditionalFormatting sqref="H1296:J1296">
    <cfRule type="cellIs" dxfId="4" priority="9" operator="lessThan">
      <formula>0</formula>
    </cfRule>
  </conditionalFormatting>
  <conditionalFormatting sqref="H1335:J1335">
    <cfRule type="cellIs" dxfId="3" priority="8" operator="lessThan">
      <formula>0</formula>
    </cfRule>
  </conditionalFormatting>
  <conditionalFormatting sqref="H2270:J2270">
    <cfRule type="cellIs" dxfId="2" priority="4" operator="lessThan">
      <formula>0</formula>
    </cfRule>
  </conditionalFormatting>
  <conditionalFormatting sqref="H2272:J2272">
    <cfRule type="cellIs" dxfId="1" priority="7" operator="lessThan">
      <formula>0</formula>
    </cfRule>
  </conditionalFormatting>
  <conditionalFormatting sqref="H2294:J2294">
    <cfRule type="cellIs" dxfId="0" priority="6" operator="lessThan">
      <formula>0</formula>
    </cfRule>
  </conditionalFormatting>
  <printOptions horizontalCentered="1"/>
  <pageMargins left="3.937007874015748E-2" right="3.937007874015748E-2" top="0.39370078740157483" bottom="0.19685039370078741" header="0.31496062992125984" footer="0.31496062992125984"/>
  <pageSetup paperSize="9" scale="46" firstPageNumber="2" fitToWidth="0" fitToHeight="0" orientation="landscape" useFirstPageNumber="1" r:id="rId1"/>
  <headerFooter>
    <oddHeader>&amp;C&amp;P</oddHeader>
  </headerFooter>
  <rowBreaks count="71" manualBreakCount="71">
    <brk id="34" max="17" man="1"/>
    <brk id="74" max="17" man="1"/>
    <brk id="114" max="17" man="1"/>
    <brk id="154" max="17" man="1"/>
    <brk id="194" max="17" man="1"/>
    <brk id="234" max="17" man="1"/>
    <brk id="274" max="17" man="1"/>
    <brk id="314" max="17" man="1"/>
    <brk id="354" max="17" man="1"/>
    <brk id="394" max="17" man="1"/>
    <brk id="434" max="17" man="1"/>
    <brk id="474" max="17" man="1"/>
    <brk id="513" max="17" man="1"/>
    <brk id="553" max="17" man="1"/>
    <brk id="593" max="17" man="1"/>
    <brk id="633" max="17" man="1"/>
    <brk id="673" max="17" man="1"/>
    <brk id="710" max="17" man="1"/>
    <brk id="750" max="17" man="1"/>
    <brk id="790" max="17" man="1"/>
    <brk id="830" max="17" man="1"/>
    <brk id="869" max="17" man="1"/>
    <brk id="909" max="17" man="1"/>
    <brk id="949" max="17" man="1"/>
    <brk id="989" max="17" man="1"/>
    <brk id="1029" max="17" man="1"/>
    <brk id="1069" max="17" man="1"/>
    <brk id="1109" max="17" man="1"/>
    <brk id="1149" max="17" man="1"/>
    <brk id="1189" max="17" man="1"/>
    <brk id="1229" max="17" man="1"/>
    <brk id="1269" max="17" man="1"/>
    <brk id="1309" max="17" man="1"/>
    <brk id="1349" max="17" man="1"/>
    <brk id="1389" max="17" man="1"/>
    <brk id="1428" max="17" man="1"/>
    <brk id="1468" max="17" man="1"/>
    <brk id="1508" max="17" man="1"/>
    <brk id="1548" max="17" man="1"/>
    <brk id="1588" max="17" man="1"/>
    <brk id="1627" max="17" man="1"/>
    <brk id="1667" max="17" man="1"/>
    <brk id="1707" max="17" man="1"/>
    <brk id="1747" max="17" man="1"/>
    <brk id="1787" max="17" man="1"/>
    <brk id="1826" max="17" man="1"/>
    <brk id="1866" max="17" man="1"/>
    <brk id="1906" max="17" man="1"/>
    <brk id="1946" max="17" man="1"/>
    <brk id="1986" max="17" man="1"/>
    <brk id="2026" max="17" man="1"/>
    <brk id="2066" max="17" man="1"/>
    <brk id="2106" max="17" man="1"/>
    <brk id="2146" max="17" man="1"/>
    <brk id="2186" max="17" man="1"/>
    <brk id="2226" max="17" man="1"/>
    <brk id="2266" max="17" man="1"/>
    <brk id="2306" max="17" man="1"/>
    <brk id="2346" max="17" man="1"/>
    <brk id="2386" max="17" man="1"/>
    <brk id="2426" max="17" man="1"/>
    <brk id="2466" max="17" man="1"/>
    <brk id="2505" max="17" man="1"/>
    <brk id="2545" max="17" man="1"/>
    <brk id="2585" max="17" man="1"/>
    <brk id="2625" max="17" man="1"/>
    <brk id="2665" max="17" man="1"/>
    <brk id="2705" max="17" man="1"/>
    <brk id="2745" max="17" man="1"/>
    <brk id="2785" max="17" man="1"/>
    <brk id="282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</vt:lpstr>
      <vt:lpstr>Прилож!_GoBack</vt:lpstr>
      <vt:lpstr>Прилож!Заголовки_для_печати</vt:lpstr>
      <vt:lpstr>Прилож!Область_печати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Sivakova_OV</dc:creator>
  <cp:lastModifiedBy>Булыгина Анна Викторовна</cp:lastModifiedBy>
  <cp:lastPrinted>2026-07-17T07:12:59Z</cp:lastPrinted>
  <dcterms:created xsi:type="dcterms:W3CDTF">2012-12-13T11:50:40Z</dcterms:created>
  <dcterms:modified xsi:type="dcterms:W3CDTF">2026-07-29T14:06:00Z</dcterms:modified>
</cp:coreProperties>
</file>